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C\文字檔轉換csv\"/>
    </mc:Choice>
  </mc:AlternateContent>
  <bookViews>
    <workbookView xWindow="0" yWindow="0" windowWidth="28800" windowHeight="11595"/>
  </bookViews>
  <sheets>
    <sheet name="裁罰案件" sheetId="1" r:id="rId1"/>
    <sheet name="樞紐-計數" sheetId="2" r:id="rId2"/>
    <sheet name="金融80家計數vlookup" sheetId="3" state="hidden" r:id="rId3"/>
    <sheet name="金融80家計數" sheetId="4" r:id="rId4"/>
    <sheet name="金融80家新排序計數" sheetId="5" r:id="rId5"/>
    <sheet name="裁罰案件家數" sheetId="6" r:id="rId6"/>
    <sheet name="裁罰案件次數" sheetId="7" r:id="rId7"/>
    <sheet name="裁罰案件拆年" sheetId="8" r:id="rId8"/>
    <sheet name="樞紐-計數拆年" sheetId="9" r:id="rId9"/>
    <sheet name="2015-2018by奕宗" sheetId="10" r:id="rId10"/>
  </sheets>
  <definedNames>
    <definedName name="_xlnm._FilterDatabase" localSheetId="9" hidden="1">'2015-2018by奕宗'!$A$1:$O$81</definedName>
    <definedName name="_xlnm._FilterDatabase" localSheetId="2" hidden="1">金融80家計數vlookup!$A$1:$A$80</definedName>
    <definedName name="_xlnm._FilterDatabase" localSheetId="4" hidden="1">金融80家新排序計數!$A$1:$G$81</definedName>
    <definedName name="_xlnm._FilterDatabase" localSheetId="0" hidden="1">裁罰案件!$A$1:$G$330</definedName>
    <definedName name="_xlnm._FilterDatabase" localSheetId="7" hidden="1">裁罰案件拆年!$A$1:$F$331</definedName>
    <definedName name="XX_TEJ1" localSheetId="9">#REF!</definedName>
    <definedName name="XX_TEJ1" localSheetId="7">#REF!</definedName>
    <definedName name="XX_TEJ1">#REF!</definedName>
  </definedNames>
  <calcPr calcId="162913"/>
  <pivotCaches>
    <pivotCache cacheId="6" r:id="rId11"/>
    <pivotCache cacheId="8" r:id="rId12"/>
  </pivotCaches>
  <extLst>
    <ext uri="GoogleSheetsCustomDataVersion1">
      <go:sheetsCustomData xmlns:go="http://customooxmlschemas.google.com/" r:id="rId16" roundtripDataSignature="AMtx7mhD7ym2OQQCwBNHZ78mMENMC078Ig=="/>
    </ext>
  </extLst>
</workbook>
</file>

<file path=xl/calcChain.xml><?xml version="1.0" encoding="utf-8"?>
<calcChain xmlns="http://schemas.openxmlformats.org/spreadsheetml/2006/main">
  <c r="I329" i="1" l="1"/>
  <c r="I328" i="1"/>
  <c r="I327" i="1"/>
  <c r="I322" i="1"/>
  <c r="I316" i="1"/>
  <c r="I315" i="1"/>
  <c r="I312" i="1"/>
  <c r="I311" i="1"/>
  <c r="I310" i="1"/>
  <c r="I305" i="1"/>
  <c r="I304" i="1"/>
  <c r="I302" i="1"/>
  <c r="I299" i="1"/>
  <c r="I298" i="1"/>
  <c r="I297" i="1"/>
  <c r="I296" i="1"/>
  <c r="I295" i="1"/>
  <c r="I294" i="1"/>
  <c r="I293" i="1"/>
  <c r="I290" i="1"/>
  <c r="I289" i="1"/>
  <c r="I288" i="1"/>
  <c r="I287" i="1"/>
  <c r="I286" i="1"/>
  <c r="I285" i="1"/>
  <c r="I284" i="1"/>
  <c r="I283" i="1"/>
  <c r="I282" i="1"/>
  <c r="I281" i="1"/>
  <c r="I280" i="1"/>
  <c r="I277" i="1"/>
  <c r="I275" i="1"/>
  <c r="I274" i="1"/>
  <c r="I272" i="1"/>
  <c r="I269" i="1"/>
  <c r="I268" i="1"/>
  <c r="I262" i="1"/>
  <c r="I261" i="1"/>
  <c r="I259" i="1"/>
  <c r="I256" i="1"/>
  <c r="I254" i="1"/>
  <c r="I253" i="1"/>
  <c r="I249" i="1"/>
  <c r="I248" i="1"/>
  <c r="I247" i="1"/>
  <c r="I244" i="1"/>
  <c r="I243" i="1"/>
  <c r="I242" i="1"/>
  <c r="I241" i="1"/>
  <c r="I240" i="1"/>
  <c r="I238" i="1"/>
  <c r="I237" i="1"/>
  <c r="I236" i="1"/>
  <c r="I234" i="1"/>
  <c r="I233" i="1"/>
  <c r="I230" i="1"/>
  <c r="I227" i="1"/>
  <c r="I225" i="1"/>
  <c r="I224" i="1"/>
  <c r="I223" i="1"/>
  <c r="I222" i="1"/>
  <c r="I221" i="1"/>
  <c r="I219" i="1"/>
  <c r="I218" i="1"/>
  <c r="I217" i="1"/>
  <c r="I215" i="1"/>
  <c r="I214" i="1"/>
  <c r="I212" i="1"/>
  <c r="I211" i="1"/>
  <c r="I209" i="1"/>
  <c r="I208" i="1"/>
  <c r="I204" i="1"/>
  <c r="I202" i="1"/>
  <c r="I201" i="1"/>
  <c r="I200" i="1"/>
  <c r="I199" i="1"/>
  <c r="I195" i="1"/>
  <c r="I194" i="1"/>
  <c r="I193" i="1"/>
  <c r="I192" i="1"/>
  <c r="I191" i="1"/>
  <c r="I189" i="1"/>
  <c r="I188" i="1"/>
  <c r="I187" i="1"/>
  <c r="I186" i="1"/>
  <c r="I184" i="1"/>
  <c r="I182" i="1"/>
  <c r="I180" i="1"/>
  <c r="I179" i="1"/>
  <c r="I177" i="1"/>
  <c r="I174" i="1"/>
  <c r="I173" i="1"/>
  <c r="I172" i="1"/>
  <c r="I171" i="1"/>
  <c r="I170" i="1"/>
  <c r="I169" i="1"/>
  <c r="I166" i="1"/>
  <c r="I165" i="1"/>
  <c r="I164" i="1"/>
  <c r="I163" i="1"/>
  <c r="I162" i="1"/>
  <c r="I161" i="1"/>
  <c r="I160" i="1"/>
  <c r="I159" i="1"/>
  <c r="I158" i="1"/>
  <c r="I157" i="1"/>
  <c r="I154" i="1"/>
  <c r="I152" i="1"/>
  <c r="I151" i="1"/>
  <c r="I150" i="1"/>
  <c r="I149" i="1"/>
  <c r="I147" i="1"/>
  <c r="I146" i="1"/>
  <c r="I145" i="1"/>
  <c r="I144" i="1"/>
  <c r="I143" i="1"/>
  <c r="I140" i="1"/>
  <c r="I139" i="1"/>
  <c r="I135" i="1"/>
  <c r="I131" i="1"/>
  <c r="I130" i="1"/>
  <c r="I129" i="1"/>
  <c r="I127" i="1"/>
  <c r="I124" i="1"/>
  <c r="I123" i="1"/>
  <c r="I122" i="1"/>
  <c r="I120" i="1"/>
  <c r="I119" i="1"/>
  <c r="I117" i="1"/>
  <c r="I116" i="1"/>
  <c r="I115" i="1"/>
  <c r="I114" i="1"/>
  <c r="I113" i="1"/>
  <c r="I112" i="1"/>
  <c r="I111" i="1"/>
  <c r="I110" i="1"/>
  <c r="I109" i="1"/>
  <c r="I108" i="1"/>
  <c r="I107" i="1"/>
  <c r="I105" i="1"/>
  <c r="I104" i="1"/>
  <c r="I103" i="1"/>
  <c r="I98" i="1"/>
  <c r="I97" i="1"/>
  <c r="I96" i="1"/>
  <c r="I95" i="1"/>
  <c r="I94" i="1"/>
  <c r="I93" i="1"/>
  <c r="I92" i="1"/>
  <c r="I91" i="1"/>
  <c r="I90" i="1"/>
  <c r="I89" i="1"/>
  <c r="I88" i="1"/>
  <c r="I87" i="1"/>
  <c r="I86" i="1"/>
  <c r="I83" i="1"/>
  <c r="I81" i="1"/>
  <c r="I80" i="1"/>
  <c r="I79" i="1"/>
  <c r="I78" i="1"/>
  <c r="I75" i="1"/>
  <c r="I74" i="1"/>
  <c r="I73" i="1"/>
  <c r="I72" i="1"/>
  <c r="I66" i="1"/>
  <c r="I65" i="1"/>
  <c r="I63" i="1"/>
  <c r="I61" i="1"/>
  <c r="I60" i="1"/>
  <c r="I59" i="1"/>
  <c r="I58" i="1"/>
  <c r="I57" i="1"/>
  <c r="I56" i="1"/>
  <c r="I55" i="1"/>
  <c r="I54" i="1"/>
  <c r="I53" i="1"/>
  <c r="I50" i="1"/>
  <c r="I49" i="1"/>
  <c r="I47" i="1"/>
  <c r="I46" i="1"/>
  <c r="I45" i="1"/>
  <c r="I44" i="1"/>
  <c r="I43" i="1"/>
  <c r="I42" i="1"/>
  <c r="I41" i="1"/>
  <c r="I40" i="1"/>
  <c r="I38" i="1"/>
  <c r="I37" i="1"/>
  <c r="I36" i="1"/>
  <c r="I35" i="1"/>
  <c r="I34" i="1"/>
  <c r="I33" i="1"/>
  <c r="I31" i="1"/>
  <c r="I29" i="1"/>
  <c r="I28" i="1"/>
  <c r="I27" i="1"/>
  <c r="I26" i="1"/>
  <c r="I25" i="1"/>
  <c r="I24" i="1"/>
  <c r="I22" i="1"/>
  <c r="I21" i="1"/>
  <c r="I20" i="1"/>
  <c r="I19" i="1"/>
  <c r="I18" i="1"/>
  <c r="I16" i="1"/>
  <c r="I14" i="1"/>
  <c r="I13" i="1"/>
  <c r="I10" i="1"/>
  <c r="I9" i="1"/>
  <c r="I8" i="1"/>
  <c r="I7" i="1"/>
  <c r="I6" i="1"/>
  <c r="I5" i="1"/>
  <c r="I4" i="1"/>
  <c r="I3" i="1"/>
  <c r="I2" i="1"/>
  <c r="H329" i="1"/>
  <c r="H328" i="1"/>
  <c r="H327" i="1"/>
  <c r="H322" i="1"/>
  <c r="H316" i="1"/>
  <c r="H315" i="1"/>
  <c r="H312" i="1"/>
  <c r="H311" i="1"/>
  <c r="H310" i="1"/>
  <c r="H305" i="1"/>
  <c r="H304" i="1"/>
  <c r="H302" i="1"/>
  <c r="H299" i="1"/>
  <c r="H298" i="1"/>
  <c r="H297" i="1"/>
  <c r="H296" i="1"/>
  <c r="H295" i="1"/>
  <c r="H294" i="1"/>
  <c r="H293" i="1"/>
  <c r="H290" i="1"/>
  <c r="H289" i="1"/>
  <c r="H288" i="1"/>
  <c r="H287" i="1"/>
  <c r="H286" i="1"/>
  <c r="H285" i="1"/>
  <c r="H284" i="1"/>
  <c r="H283" i="1"/>
  <c r="H282" i="1"/>
  <c r="H281" i="1"/>
  <c r="H280" i="1"/>
  <c r="H277" i="1"/>
  <c r="H275" i="1"/>
  <c r="H274" i="1"/>
  <c r="H272" i="1"/>
  <c r="H269" i="1"/>
  <c r="H268" i="1"/>
  <c r="H262" i="1"/>
  <c r="H261" i="1"/>
  <c r="H259" i="1"/>
  <c r="H256" i="1"/>
  <c r="H254" i="1"/>
  <c r="H253" i="1"/>
  <c r="H249" i="1"/>
  <c r="H248" i="1"/>
  <c r="H247" i="1"/>
  <c r="H244" i="1"/>
  <c r="H243" i="1"/>
  <c r="H242" i="1"/>
  <c r="H241" i="1"/>
  <c r="H240" i="1"/>
  <c r="H238" i="1"/>
  <c r="H237" i="1"/>
  <c r="H236" i="1"/>
  <c r="H234" i="1"/>
  <c r="H233" i="1"/>
  <c r="H230" i="1"/>
  <c r="H227" i="1"/>
  <c r="H225" i="1"/>
  <c r="H224" i="1"/>
  <c r="H223" i="1"/>
  <c r="H222" i="1"/>
  <c r="H221" i="1"/>
  <c r="H219" i="1"/>
  <c r="H218" i="1"/>
  <c r="H217" i="1"/>
  <c r="H215" i="1"/>
  <c r="H214" i="1"/>
  <c r="H212" i="1"/>
  <c r="H211" i="1"/>
  <c r="H209" i="1"/>
  <c r="H208" i="1"/>
  <c r="H204" i="1"/>
  <c r="H202" i="1"/>
  <c r="H201" i="1"/>
  <c r="H200" i="1"/>
  <c r="H199" i="1"/>
  <c r="H195" i="1"/>
  <c r="H194" i="1"/>
  <c r="H193" i="1"/>
  <c r="H192" i="1"/>
  <c r="H191" i="1"/>
  <c r="H189" i="1"/>
  <c r="H188" i="1"/>
  <c r="H187" i="1"/>
  <c r="H186" i="1"/>
  <c r="H184" i="1"/>
  <c r="H182" i="1"/>
  <c r="H180" i="1"/>
  <c r="H179" i="1"/>
  <c r="H177" i="1"/>
  <c r="H174" i="1"/>
  <c r="H173" i="1"/>
  <c r="H172" i="1"/>
  <c r="H171" i="1"/>
  <c r="H170" i="1"/>
  <c r="H169" i="1"/>
  <c r="H166" i="1"/>
  <c r="H165" i="1"/>
  <c r="H164" i="1"/>
  <c r="H163" i="1"/>
  <c r="H162" i="1"/>
  <c r="H161" i="1"/>
  <c r="H160" i="1"/>
  <c r="H159" i="1"/>
  <c r="H158" i="1"/>
  <c r="H157" i="1"/>
  <c r="H154" i="1"/>
  <c r="H152" i="1"/>
  <c r="H151" i="1"/>
  <c r="H150" i="1"/>
  <c r="H149" i="1"/>
  <c r="H147" i="1"/>
  <c r="H146" i="1"/>
  <c r="H145" i="1"/>
  <c r="H144" i="1"/>
  <c r="H143" i="1"/>
  <c r="H140" i="1"/>
  <c r="H139" i="1"/>
  <c r="H135" i="1"/>
  <c r="H131" i="1"/>
  <c r="H130" i="1"/>
  <c r="H129" i="1"/>
  <c r="H127" i="1"/>
  <c r="H124" i="1"/>
  <c r="H123" i="1"/>
  <c r="H122" i="1"/>
  <c r="H120" i="1"/>
  <c r="H119" i="1"/>
  <c r="H117" i="1"/>
  <c r="H116" i="1"/>
  <c r="H115" i="1"/>
  <c r="H114" i="1"/>
  <c r="H113" i="1"/>
  <c r="H112" i="1"/>
  <c r="H111" i="1"/>
  <c r="H110" i="1"/>
  <c r="H109" i="1"/>
  <c r="H108" i="1"/>
  <c r="H107" i="1"/>
  <c r="H105" i="1"/>
  <c r="H104" i="1"/>
  <c r="H103" i="1"/>
  <c r="H98" i="1"/>
  <c r="H97" i="1"/>
  <c r="H96" i="1"/>
  <c r="H95" i="1"/>
  <c r="H94" i="1"/>
  <c r="H93" i="1"/>
  <c r="H92" i="1"/>
  <c r="H91" i="1"/>
  <c r="H90" i="1"/>
  <c r="H89" i="1"/>
  <c r="H88" i="1"/>
  <c r="H87" i="1"/>
  <c r="H86" i="1"/>
  <c r="H83" i="1"/>
  <c r="H81" i="1"/>
  <c r="H80" i="1"/>
  <c r="H79" i="1"/>
  <c r="H78" i="1"/>
  <c r="H75" i="1"/>
  <c r="H74" i="1"/>
  <c r="H73" i="1"/>
  <c r="H72" i="1"/>
  <c r="H66" i="1"/>
  <c r="H65" i="1"/>
  <c r="H63" i="1"/>
  <c r="H61" i="1"/>
  <c r="H60" i="1"/>
  <c r="H59" i="1"/>
  <c r="H58" i="1"/>
  <c r="H57" i="1"/>
  <c r="H56" i="1"/>
  <c r="H55" i="1"/>
  <c r="H54" i="1"/>
  <c r="H53" i="1"/>
  <c r="H50" i="1"/>
  <c r="H49" i="1"/>
  <c r="H47" i="1"/>
  <c r="H46" i="1"/>
  <c r="H45" i="1"/>
  <c r="H44" i="1"/>
  <c r="H43" i="1"/>
  <c r="H42" i="1"/>
  <c r="H41" i="1"/>
  <c r="H40" i="1"/>
  <c r="H38" i="1"/>
  <c r="H37" i="1"/>
  <c r="H36" i="1"/>
  <c r="H35" i="1"/>
  <c r="H34" i="1"/>
  <c r="H33" i="1"/>
  <c r="H31" i="1"/>
  <c r="H29" i="1"/>
  <c r="H28" i="1"/>
  <c r="H27" i="1"/>
  <c r="H26" i="1"/>
  <c r="H25" i="1"/>
  <c r="H24" i="1"/>
  <c r="H22" i="1"/>
  <c r="H21" i="1"/>
  <c r="H20" i="1"/>
  <c r="H19" i="1"/>
  <c r="H18" i="1"/>
  <c r="H16" i="1"/>
  <c r="H14" i="1"/>
  <c r="H13" i="1"/>
  <c r="H10" i="1"/>
  <c r="H9" i="1"/>
  <c r="H8" i="1"/>
  <c r="H7" i="1"/>
  <c r="H6" i="1"/>
  <c r="H5" i="1"/>
  <c r="H4" i="1"/>
  <c r="H3" i="1"/>
  <c r="H2" i="1"/>
  <c r="D12" i="5" l="1"/>
  <c r="H3" i="8" l="1"/>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98" i="8"/>
  <c r="H99" i="8"/>
  <c r="H100" i="8"/>
  <c r="H101" i="8"/>
  <c r="H102" i="8"/>
  <c r="H103" i="8"/>
  <c r="H104" i="8"/>
  <c r="H105" i="8"/>
  <c r="H106" i="8"/>
  <c r="H107" i="8"/>
  <c r="H108" i="8"/>
  <c r="H109" i="8"/>
  <c r="H110" i="8"/>
  <c r="H111" i="8"/>
  <c r="H112" i="8"/>
  <c r="H113" i="8"/>
  <c r="H114" i="8"/>
  <c r="H115" i="8"/>
  <c r="H116" i="8"/>
  <c r="H117" i="8"/>
  <c r="H118" i="8"/>
  <c r="H119" i="8"/>
  <c r="H120" i="8"/>
  <c r="H121" i="8"/>
  <c r="H122" i="8"/>
  <c r="H123" i="8"/>
  <c r="H124" i="8"/>
  <c r="H125" i="8"/>
  <c r="H126" i="8"/>
  <c r="H127" i="8"/>
  <c r="H128" i="8"/>
  <c r="H129" i="8"/>
  <c r="H130" i="8"/>
  <c r="H131" i="8"/>
  <c r="H132" i="8"/>
  <c r="H133" i="8"/>
  <c r="H134" i="8"/>
  <c r="H135" i="8"/>
  <c r="H136" i="8"/>
  <c r="H137" i="8"/>
  <c r="H138" i="8"/>
  <c r="H139" i="8"/>
  <c r="H140" i="8"/>
  <c r="H141" i="8"/>
  <c r="H142" i="8"/>
  <c r="H143" i="8"/>
  <c r="H144" i="8"/>
  <c r="H145" i="8"/>
  <c r="H146" i="8"/>
  <c r="H147" i="8"/>
  <c r="H148" i="8"/>
  <c r="H149" i="8"/>
  <c r="H150" i="8"/>
  <c r="H151" i="8"/>
  <c r="H152" i="8"/>
  <c r="H153" i="8"/>
  <c r="H154" i="8"/>
  <c r="H155" i="8"/>
  <c r="H156" i="8"/>
  <c r="H157" i="8"/>
  <c r="H158" i="8"/>
  <c r="H159" i="8"/>
  <c r="H160" i="8"/>
  <c r="H161" i="8"/>
  <c r="H162" i="8"/>
  <c r="H163" i="8"/>
  <c r="H164" i="8"/>
  <c r="H165" i="8"/>
  <c r="H166" i="8"/>
  <c r="H167" i="8"/>
  <c r="H168" i="8"/>
  <c r="H169" i="8"/>
  <c r="H170" i="8"/>
  <c r="H171" i="8"/>
  <c r="H172" i="8"/>
  <c r="H173" i="8"/>
  <c r="H174" i="8"/>
  <c r="H175" i="8"/>
  <c r="H176" i="8"/>
  <c r="H177" i="8"/>
  <c r="H178" i="8"/>
  <c r="H179" i="8"/>
  <c r="H180" i="8"/>
  <c r="H181" i="8"/>
  <c r="H182" i="8"/>
  <c r="H183" i="8"/>
  <c r="H184" i="8"/>
  <c r="H185" i="8"/>
  <c r="H186" i="8"/>
  <c r="H187" i="8"/>
  <c r="H188" i="8"/>
  <c r="H189" i="8"/>
  <c r="H190" i="8"/>
  <c r="H191" i="8"/>
  <c r="H192" i="8"/>
  <c r="H193" i="8"/>
  <c r="H194" i="8"/>
  <c r="H195" i="8"/>
  <c r="H196" i="8"/>
  <c r="H197" i="8"/>
  <c r="H198" i="8"/>
  <c r="H199" i="8"/>
  <c r="H200" i="8"/>
  <c r="H201" i="8"/>
  <c r="H202" i="8"/>
  <c r="H203" i="8"/>
  <c r="H204" i="8"/>
  <c r="H205" i="8"/>
  <c r="H206" i="8"/>
  <c r="H207" i="8"/>
  <c r="H208" i="8"/>
  <c r="H209" i="8"/>
  <c r="H210" i="8"/>
  <c r="H211" i="8"/>
  <c r="H212" i="8"/>
  <c r="H213" i="8"/>
  <c r="H214" i="8"/>
  <c r="H215" i="8"/>
  <c r="H216" i="8"/>
  <c r="H217" i="8"/>
  <c r="H218" i="8"/>
  <c r="H219" i="8"/>
  <c r="H220" i="8"/>
  <c r="H221" i="8"/>
  <c r="H222" i="8"/>
  <c r="H223" i="8"/>
  <c r="H224" i="8"/>
  <c r="H225" i="8"/>
  <c r="H226" i="8"/>
  <c r="H227" i="8"/>
  <c r="H228" i="8"/>
  <c r="H229" i="8"/>
  <c r="H230" i="8"/>
  <c r="H231" i="8"/>
  <c r="H232" i="8"/>
  <c r="H233" i="8"/>
  <c r="H234" i="8"/>
  <c r="H235" i="8"/>
  <c r="H236" i="8"/>
  <c r="H237" i="8"/>
  <c r="H238" i="8"/>
  <c r="H239" i="8"/>
  <c r="H240" i="8"/>
  <c r="H241" i="8"/>
  <c r="H242" i="8"/>
  <c r="H243" i="8"/>
  <c r="H244" i="8"/>
  <c r="H245" i="8"/>
  <c r="H246" i="8"/>
  <c r="H247" i="8"/>
  <c r="H248" i="8"/>
  <c r="H249" i="8"/>
  <c r="H250" i="8"/>
  <c r="H251" i="8"/>
  <c r="H252" i="8"/>
  <c r="H253" i="8"/>
  <c r="H254" i="8"/>
  <c r="H255" i="8"/>
  <c r="H256" i="8"/>
  <c r="H257" i="8"/>
  <c r="H258" i="8"/>
  <c r="H259" i="8"/>
  <c r="H260" i="8"/>
  <c r="H261" i="8"/>
  <c r="H262" i="8"/>
  <c r="H263" i="8"/>
  <c r="H264" i="8"/>
  <c r="H265" i="8"/>
  <c r="H266" i="8"/>
  <c r="H267" i="8"/>
  <c r="H268" i="8"/>
  <c r="H269" i="8"/>
  <c r="H270" i="8"/>
  <c r="H271" i="8"/>
  <c r="H272" i="8"/>
  <c r="H273" i="8"/>
  <c r="H274" i="8"/>
  <c r="H275" i="8"/>
  <c r="H276" i="8"/>
  <c r="H277" i="8"/>
  <c r="H278" i="8"/>
  <c r="H279" i="8"/>
  <c r="H280" i="8"/>
  <c r="H281" i="8"/>
  <c r="H282" i="8"/>
  <c r="H283" i="8"/>
  <c r="H284" i="8"/>
  <c r="H285" i="8"/>
  <c r="H286" i="8"/>
  <c r="H287" i="8"/>
  <c r="H288" i="8"/>
  <c r="H289" i="8"/>
  <c r="H290" i="8"/>
  <c r="H291" i="8"/>
  <c r="H292" i="8"/>
  <c r="H293" i="8"/>
  <c r="H294" i="8"/>
  <c r="H295" i="8"/>
  <c r="H296" i="8"/>
  <c r="H297" i="8"/>
  <c r="H298" i="8"/>
  <c r="H299" i="8"/>
  <c r="H300" i="8"/>
  <c r="H301" i="8"/>
  <c r="H302" i="8"/>
  <c r="H303" i="8"/>
  <c r="H304" i="8"/>
  <c r="H305" i="8"/>
  <c r="H306" i="8"/>
  <c r="H307" i="8"/>
  <c r="H308" i="8"/>
  <c r="H309" i="8"/>
  <c r="H310" i="8"/>
  <c r="H311" i="8"/>
  <c r="H312" i="8"/>
  <c r="H313" i="8"/>
  <c r="H314" i="8"/>
  <c r="H315" i="8"/>
  <c r="H316" i="8"/>
  <c r="H317" i="8"/>
  <c r="H318" i="8"/>
  <c r="H319" i="8"/>
  <c r="H320" i="8"/>
  <c r="H321" i="8"/>
  <c r="H322" i="8"/>
  <c r="H323" i="8"/>
  <c r="H324" i="8"/>
  <c r="H325" i="8"/>
  <c r="H326" i="8"/>
  <c r="H327" i="8"/>
  <c r="H328" i="8"/>
  <c r="H329" i="8"/>
  <c r="H330" i="8"/>
  <c r="H331" i="8"/>
  <c r="H2"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99" i="8"/>
  <c r="G100" i="8"/>
  <c r="G101" i="8"/>
  <c r="G102" i="8"/>
  <c r="G103" i="8"/>
  <c r="G104" i="8"/>
  <c r="G105" i="8"/>
  <c r="G106" i="8"/>
  <c r="G107" i="8"/>
  <c r="G108" i="8"/>
  <c r="G109" i="8"/>
  <c r="G110" i="8"/>
  <c r="G111" i="8"/>
  <c r="G112" i="8"/>
  <c r="G113" i="8"/>
  <c r="G114" i="8"/>
  <c r="G115" i="8"/>
  <c r="G116" i="8"/>
  <c r="G117" i="8"/>
  <c r="G118" i="8"/>
  <c r="G119" i="8"/>
  <c r="G120" i="8"/>
  <c r="G121" i="8"/>
  <c r="G122" i="8"/>
  <c r="G123" i="8"/>
  <c r="G124" i="8"/>
  <c r="G125" i="8"/>
  <c r="G126" i="8"/>
  <c r="G127" i="8"/>
  <c r="G128" i="8"/>
  <c r="G129" i="8"/>
  <c r="G130" i="8"/>
  <c r="G131" i="8"/>
  <c r="G132" i="8"/>
  <c r="G133" i="8"/>
  <c r="G134" i="8"/>
  <c r="G135" i="8"/>
  <c r="G136" i="8"/>
  <c r="G137" i="8"/>
  <c r="G138" i="8"/>
  <c r="G139" i="8"/>
  <c r="G140" i="8"/>
  <c r="G141" i="8"/>
  <c r="G142" i="8"/>
  <c r="G143" i="8"/>
  <c r="G144" i="8"/>
  <c r="G145" i="8"/>
  <c r="G146" i="8"/>
  <c r="G147" i="8"/>
  <c r="G148" i="8"/>
  <c r="G149" i="8"/>
  <c r="G150" i="8"/>
  <c r="G151" i="8"/>
  <c r="G152" i="8"/>
  <c r="G153" i="8"/>
  <c r="G154" i="8"/>
  <c r="G155" i="8"/>
  <c r="G156" i="8"/>
  <c r="G157" i="8"/>
  <c r="G158" i="8"/>
  <c r="G159" i="8"/>
  <c r="G160" i="8"/>
  <c r="G161" i="8"/>
  <c r="G162" i="8"/>
  <c r="G163" i="8"/>
  <c r="G164" i="8"/>
  <c r="G165" i="8"/>
  <c r="G166" i="8"/>
  <c r="G167" i="8"/>
  <c r="G168" i="8"/>
  <c r="G169" i="8"/>
  <c r="G170" i="8"/>
  <c r="G171" i="8"/>
  <c r="G172" i="8"/>
  <c r="G173" i="8"/>
  <c r="G174" i="8"/>
  <c r="G175" i="8"/>
  <c r="G176" i="8"/>
  <c r="G177" i="8"/>
  <c r="G178" i="8"/>
  <c r="G179" i="8"/>
  <c r="G180" i="8"/>
  <c r="G181" i="8"/>
  <c r="G182" i="8"/>
  <c r="G183" i="8"/>
  <c r="G184" i="8"/>
  <c r="G185" i="8"/>
  <c r="G186" i="8"/>
  <c r="G187" i="8"/>
  <c r="G188" i="8"/>
  <c r="G189" i="8"/>
  <c r="G190" i="8"/>
  <c r="G191" i="8"/>
  <c r="G192" i="8"/>
  <c r="G193" i="8"/>
  <c r="G194" i="8"/>
  <c r="G195" i="8"/>
  <c r="G196" i="8"/>
  <c r="G197" i="8"/>
  <c r="G198" i="8"/>
  <c r="G199" i="8"/>
  <c r="G200" i="8"/>
  <c r="G201" i="8"/>
  <c r="G202" i="8"/>
  <c r="G203" i="8"/>
  <c r="G204" i="8"/>
  <c r="G205" i="8"/>
  <c r="G206" i="8"/>
  <c r="G207" i="8"/>
  <c r="G208" i="8"/>
  <c r="G209" i="8"/>
  <c r="G210" i="8"/>
  <c r="G211" i="8"/>
  <c r="G212" i="8"/>
  <c r="G213" i="8"/>
  <c r="G214" i="8"/>
  <c r="G215" i="8"/>
  <c r="G216" i="8"/>
  <c r="G217" i="8"/>
  <c r="G218" i="8"/>
  <c r="G219" i="8"/>
  <c r="G220" i="8"/>
  <c r="G221" i="8"/>
  <c r="G222" i="8"/>
  <c r="G223" i="8"/>
  <c r="G224" i="8"/>
  <c r="G225" i="8"/>
  <c r="G226" i="8"/>
  <c r="G227" i="8"/>
  <c r="G228" i="8"/>
  <c r="G229" i="8"/>
  <c r="G230" i="8"/>
  <c r="G231" i="8"/>
  <c r="G232" i="8"/>
  <c r="G233" i="8"/>
  <c r="G234" i="8"/>
  <c r="G235" i="8"/>
  <c r="G236" i="8"/>
  <c r="G237" i="8"/>
  <c r="G238" i="8"/>
  <c r="G239" i="8"/>
  <c r="G240" i="8"/>
  <c r="G241" i="8"/>
  <c r="G242" i="8"/>
  <c r="G243" i="8"/>
  <c r="G244" i="8"/>
  <c r="G245" i="8"/>
  <c r="G246" i="8"/>
  <c r="G247" i="8"/>
  <c r="G248" i="8"/>
  <c r="G249" i="8"/>
  <c r="G250" i="8"/>
  <c r="G251" i="8"/>
  <c r="G252" i="8"/>
  <c r="G253" i="8"/>
  <c r="G254" i="8"/>
  <c r="G255" i="8"/>
  <c r="G256" i="8"/>
  <c r="G257" i="8"/>
  <c r="G258" i="8"/>
  <c r="G259" i="8"/>
  <c r="G260" i="8"/>
  <c r="G261" i="8"/>
  <c r="G262" i="8"/>
  <c r="G263" i="8"/>
  <c r="G264" i="8"/>
  <c r="G265" i="8"/>
  <c r="G266" i="8"/>
  <c r="G267" i="8"/>
  <c r="G268" i="8"/>
  <c r="G269" i="8"/>
  <c r="G270" i="8"/>
  <c r="G271" i="8"/>
  <c r="G272" i="8"/>
  <c r="G273" i="8"/>
  <c r="G274" i="8"/>
  <c r="G275" i="8"/>
  <c r="G276" i="8"/>
  <c r="G277" i="8"/>
  <c r="G278" i="8"/>
  <c r="G279" i="8"/>
  <c r="G280" i="8"/>
  <c r="G281" i="8"/>
  <c r="G282" i="8"/>
  <c r="G283" i="8"/>
  <c r="G284" i="8"/>
  <c r="G285" i="8"/>
  <c r="G286" i="8"/>
  <c r="G287" i="8"/>
  <c r="G288" i="8"/>
  <c r="G289" i="8"/>
  <c r="G290" i="8"/>
  <c r="G291" i="8"/>
  <c r="G292" i="8"/>
  <c r="G293" i="8"/>
  <c r="G294" i="8"/>
  <c r="G295" i="8"/>
  <c r="G296" i="8"/>
  <c r="G297" i="8"/>
  <c r="G298" i="8"/>
  <c r="G299" i="8"/>
  <c r="G300" i="8"/>
  <c r="G301" i="8"/>
  <c r="G302" i="8"/>
  <c r="G303" i="8"/>
  <c r="G304" i="8"/>
  <c r="G305" i="8"/>
  <c r="G306" i="8"/>
  <c r="G307" i="8"/>
  <c r="G308" i="8"/>
  <c r="G309" i="8"/>
  <c r="G310" i="8"/>
  <c r="G311" i="8"/>
  <c r="G312" i="8"/>
  <c r="G313" i="8"/>
  <c r="G314" i="8"/>
  <c r="G315" i="8"/>
  <c r="G316" i="8"/>
  <c r="G317" i="8"/>
  <c r="G318" i="8"/>
  <c r="G319" i="8"/>
  <c r="G320" i="8"/>
  <c r="G321" i="8"/>
  <c r="G322" i="8"/>
  <c r="G323" i="8"/>
  <c r="G324" i="8"/>
  <c r="G325" i="8"/>
  <c r="G326" i="8"/>
  <c r="G327" i="8"/>
  <c r="G328" i="8"/>
  <c r="G329" i="8"/>
  <c r="G330" i="8"/>
  <c r="G331" i="8"/>
  <c r="G3" i="8"/>
  <c r="G4" i="8"/>
  <c r="G5" i="8"/>
  <c r="G6" i="8"/>
  <c r="G7" i="8"/>
  <c r="G8" i="8"/>
  <c r="G9" i="8"/>
  <c r="G10" i="8"/>
  <c r="G11" i="8"/>
  <c r="G12" i="8"/>
  <c r="G13" i="8"/>
  <c r="G2" i="8"/>
  <c r="C26" i="7"/>
  <c r="B26" i="7"/>
  <c r="D26" i="7" s="1"/>
  <c r="D25" i="7"/>
  <c r="D24" i="7"/>
  <c r="D23" i="7"/>
  <c r="D22" i="7"/>
  <c r="C17" i="7"/>
  <c r="B17" i="7"/>
  <c r="D16" i="7"/>
  <c r="D15" i="7"/>
  <c r="D17" i="7" s="1"/>
  <c r="D14" i="7"/>
  <c r="D13" i="7"/>
  <c r="C8" i="7"/>
  <c r="B8" i="7"/>
  <c r="D7" i="7"/>
  <c r="D6" i="7"/>
  <c r="D5" i="7"/>
  <c r="D8" i="7" s="1"/>
  <c r="D4" i="7"/>
  <c r="D3" i="7"/>
  <c r="V36" i="6"/>
  <c r="U36" i="6"/>
  <c r="T36" i="6"/>
  <c r="S36" i="6"/>
  <c r="P36" i="6"/>
  <c r="O36" i="6"/>
  <c r="N36" i="6"/>
  <c r="M36" i="6"/>
  <c r="J36" i="6"/>
  <c r="I36" i="6"/>
  <c r="H36" i="6"/>
  <c r="G36" i="6"/>
  <c r="W35" i="6"/>
  <c r="Q35" i="6"/>
  <c r="K35" i="6"/>
  <c r="W34" i="6"/>
  <c r="Q34" i="6"/>
  <c r="K34" i="6"/>
  <c r="W33" i="6"/>
  <c r="Q33" i="6"/>
  <c r="K33" i="6"/>
  <c r="W32" i="6"/>
  <c r="W36" i="6" s="1"/>
  <c r="Q32" i="6"/>
  <c r="Q36" i="6" s="1"/>
  <c r="K32" i="6"/>
  <c r="W31" i="6"/>
  <c r="Q31" i="6"/>
  <c r="K31" i="6"/>
  <c r="K36" i="6" s="1"/>
  <c r="T26" i="6"/>
  <c r="S26" i="6"/>
  <c r="U26" i="6" s="1"/>
  <c r="O26" i="6"/>
  <c r="M26" i="6"/>
  <c r="H26" i="6"/>
  <c r="I26" i="6" s="1"/>
  <c r="G26" i="6"/>
  <c r="C26" i="6"/>
  <c r="B26" i="6"/>
  <c r="D26" i="6" s="1"/>
  <c r="U25" i="6"/>
  <c r="W25" i="6" s="1"/>
  <c r="O25" i="6"/>
  <c r="I25" i="6"/>
  <c r="D25" i="6"/>
  <c r="W24" i="6"/>
  <c r="U24" i="6"/>
  <c r="O24" i="6"/>
  <c r="I24" i="6"/>
  <c r="D24" i="6"/>
  <c r="U23" i="6"/>
  <c r="O23" i="6"/>
  <c r="I23" i="6"/>
  <c r="D23" i="6"/>
  <c r="U22" i="6"/>
  <c r="W22" i="6" s="1"/>
  <c r="O22" i="6"/>
  <c r="I22" i="6"/>
  <c r="D22" i="6"/>
  <c r="U17" i="6"/>
  <c r="W17" i="6" s="1"/>
  <c r="O17" i="6"/>
  <c r="I17" i="6"/>
  <c r="C17" i="6"/>
  <c r="B17" i="6"/>
  <c r="U16" i="6"/>
  <c r="W16" i="6" s="1"/>
  <c r="O16" i="6"/>
  <c r="I16" i="6"/>
  <c r="D16" i="6"/>
  <c r="U15" i="6"/>
  <c r="W15" i="6" s="1"/>
  <c r="O15" i="6"/>
  <c r="I15" i="6"/>
  <c r="D15" i="6"/>
  <c r="U14" i="6"/>
  <c r="W14" i="6" s="1"/>
  <c r="O14" i="6"/>
  <c r="I14" i="6"/>
  <c r="D14" i="6"/>
  <c r="W13" i="6"/>
  <c r="U13" i="6"/>
  <c r="O13" i="6"/>
  <c r="I13" i="6"/>
  <c r="D13" i="6"/>
  <c r="D17" i="6" s="1"/>
  <c r="U8" i="6"/>
  <c r="W8" i="6" s="1"/>
  <c r="O8" i="6"/>
  <c r="I8" i="6"/>
  <c r="C8" i="6"/>
  <c r="B8" i="6"/>
  <c r="W7" i="6"/>
  <c r="U7" i="6"/>
  <c r="O7" i="6"/>
  <c r="I7" i="6"/>
  <c r="D7" i="6"/>
  <c r="U6" i="6"/>
  <c r="W6" i="6" s="1"/>
  <c r="O6" i="6"/>
  <c r="I6" i="6"/>
  <c r="D6" i="6"/>
  <c r="U5" i="6"/>
  <c r="W5" i="6" s="1"/>
  <c r="O5" i="6"/>
  <c r="I5" i="6"/>
  <c r="D5" i="6"/>
  <c r="U4" i="6"/>
  <c r="W4" i="6" s="1"/>
  <c r="O4" i="6"/>
  <c r="I4" i="6"/>
  <c r="D4" i="6"/>
  <c r="W3" i="6"/>
  <c r="U3" i="6"/>
  <c r="O3" i="6"/>
  <c r="I3" i="6"/>
  <c r="D3" i="6"/>
  <c r="D8" i="6" s="1"/>
  <c r="G81" i="5"/>
  <c r="F81" i="5"/>
  <c r="E81" i="5"/>
  <c r="D81" i="5"/>
  <c r="G80" i="5"/>
  <c r="F80" i="5"/>
  <c r="E80" i="5"/>
  <c r="D80" i="5"/>
  <c r="G79" i="5"/>
  <c r="F79" i="5"/>
  <c r="E79" i="5"/>
  <c r="D79" i="5"/>
  <c r="G78" i="5"/>
  <c r="F78" i="5"/>
  <c r="E78" i="5"/>
  <c r="D78" i="5"/>
  <c r="G77" i="5"/>
  <c r="F77" i="5"/>
  <c r="E77" i="5"/>
  <c r="D77" i="5"/>
  <c r="G76" i="5"/>
  <c r="F76" i="5"/>
  <c r="E76" i="5"/>
  <c r="D76" i="5"/>
  <c r="G75" i="5"/>
  <c r="F75" i="5"/>
  <c r="E75" i="5"/>
  <c r="D75" i="5"/>
  <c r="G74" i="5"/>
  <c r="F74" i="5"/>
  <c r="E74" i="5"/>
  <c r="D74" i="5"/>
  <c r="G73" i="5"/>
  <c r="F73" i="5"/>
  <c r="E73" i="5"/>
  <c r="D73" i="5"/>
  <c r="G72" i="5"/>
  <c r="F72" i="5"/>
  <c r="E72" i="5"/>
  <c r="D72" i="5"/>
  <c r="G71" i="5"/>
  <c r="F71" i="5"/>
  <c r="E71" i="5"/>
  <c r="D71" i="5"/>
  <c r="G70" i="5"/>
  <c r="F70" i="5"/>
  <c r="E70" i="5"/>
  <c r="D70" i="5"/>
  <c r="G69" i="5"/>
  <c r="F69" i="5"/>
  <c r="E69" i="5"/>
  <c r="D69" i="5"/>
  <c r="G68" i="5"/>
  <c r="F68" i="5"/>
  <c r="E68" i="5"/>
  <c r="D68" i="5"/>
  <c r="G67" i="5"/>
  <c r="F67" i="5"/>
  <c r="E67" i="5"/>
  <c r="D67" i="5"/>
  <c r="G66" i="5"/>
  <c r="F66" i="5"/>
  <c r="E66" i="5"/>
  <c r="D66" i="5"/>
  <c r="G65" i="5"/>
  <c r="F65" i="5"/>
  <c r="E65" i="5"/>
  <c r="D65" i="5"/>
  <c r="G64" i="5"/>
  <c r="F64" i="5"/>
  <c r="E64" i="5"/>
  <c r="D64" i="5"/>
  <c r="G63" i="5"/>
  <c r="F63" i="5"/>
  <c r="E63" i="5"/>
  <c r="D63" i="5"/>
  <c r="G62" i="5"/>
  <c r="F62" i="5"/>
  <c r="E62" i="5"/>
  <c r="D62" i="5"/>
  <c r="G61" i="5"/>
  <c r="F61" i="5"/>
  <c r="E61" i="5"/>
  <c r="D61" i="5"/>
  <c r="G60" i="5"/>
  <c r="F60" i="5"/>
  <c r="E60" i="5"/>
  <c r="D60" i="5"/>
  <c r="G59" i="5"/>
  <c r="F59" i="5"/>
  <c r="E59" i="5"/>
  <c r="D59" i="5"/>
  <c r="G58" i="5"/>
  <c r="F58" i="5"/>
  <c r="E58" i="5"/>
  <c r="D58" i="5"/>
  <c r="G57" i="5"/>
  <c r="F57" i="5"/>
  <c r="E57" i="5"/>
  <c r="D57" i="5"/>
  <c r="G56" i="5"/>
  <c r="F56" i="5"/>
  <c r="E56" i="5"/>
  <c r="D56" i="5"/>
  <c r="G55" i="5"/>
  <c r="F55" i="5"/>
  <c r="E55" i="5"/>
  <c r="D55" i="5"/>
  <c r="G54" i="5"/>
  <c r="F54" i="5"/>
  <c r="E54" i="5"/>
  <c r="D54" i="5"/>
  <c r="G53" i="5"/>
  <c r="F53" i="5"/>
  <c r="E53" i="5"/>
  <c r="D53" i="5"/>
  <c r="G52" i="5"/>
  <c r="F52" i="5"/>
  <c r="E52" i="5"/>
  <c r="D52" i="5"/>
  <c r="G51" i="5"/>
  <c r="F51" i="5"/>
  <c r="E51" i="5"/>
  <c r="D51" i="5"/>
  <c r="G50" i="5"/>
  <c r="F50" i="5"/>
  <c r="E50" i="5"/>
  <c r="D50" i="5"/>
  <c r="G49" i="5"/>
  <c r="F49" i="5"/>
  <c r="E49" i="5"/>
  <c r="D49" i="5"/>
  <c r="G48" i="5"/>
  <c r="F48" i="5"/>
  <c r="E48" i="5"/>
  <c r="D48" i="5"/>
  <c r="G47" i="5"/>
  <c r="F47" i="5"/>
  <c r="E47" i="5"/>
  <c r="D47" i="5"/>
  <c r="G46" i="5"/>
  <c r="F46" i="5"/>
  <c r="E46" i="5"/>
  <c r="D46" i="5"/>
  <c r="G45" i="5"/>
  <c r="F45" i="5"/>
  <c r="E45" i="5"/>
  <c r="D45" i="5"/>
  <c r="G44" i="5"/>
  <c r="F44" i="5"/>
  <c r="E44" i="5"/>
  <c r="D44" i="5"/>
  <c r="G43" i="5"/>
  <c r="F43" i="5"/>
  <c r="E43" i="5"/>
  <c r="D43" i="5"/>
  <c r="G42" i="5"/>
  <c r="F42" i="5"/>
  <c r="E42" i="5"/>
  <c r="D42" i="5"/>
  <c r="G41" i="5"/>
  <c r="F41" i="5"/>
  <c r="E41" i="5"/>
  <c r="D41" i="5"/>
  <c r="G40" i="5"/>
  <c r="F40" i="5"/>
  <c r="E40" i="5"/>
  <c r="D40" i="5"/>
  <c r="G39" i="5"/>
  <c r="F39" i="5"/>
  <c r="E39" i="5"/>
  <c r="D39" i="5"/>
  <c r="G38" i="5"/>
  <c r="F38" i="5"/>
  <c r="E38" i="5"/>
  <c r="D38" i="5"/>
  <c r="G37" i="5"/>
  <c r="F37" i="5"/>
  <c r="E37" i="5"/>
  <c r="D37" i="5"/>
  <c r="G36" i="5"/>
  <c r="F36" i="5"/>
  <c r="E36" i="5"/>
  <c r="D36" i="5"/>
  <c r="G35" i="5"/>
  <c r="F35" i="5"/>
  <c r="E35" i="5"/>
  <c r="D35" i="5"/>
  <c r="G34" i="5"/>
  <c r="F34" i="5"/>
  <c r="E34" i="5"/>
  <c r="D34" i="5"/>
  <c r="G33" i="5"/>
  <c r="F33" i="5"/>
  <c r="E33" i="5"/>
  <c r="D33" i="5"/>
  <c r="G32" i="5"/>
  <c r="F32" i="5"/>
  <c r="E32" i="5"/>
  <c r="D32" i="5"/>
  <c r="G31" i="5"/>
  <c r="F31" i="5"/>
  <c r="E31" i="5"/>
  <c r="D31" i="5"/>
  <c r="G30" i="5"/>
  <c r="F30" i="5"/>
  <c r="E30" i="5"/>
  <c r="D30" i="5"/>
  <c r="G29" i="5"/>
  <c r="F29" i="5"/>
  <c r="E29" i="5"/>
  <c r="D29" i="5"/>
  <c r="G28" i="5"/>
  <c r="F28" i="5"/>
  <c r="E28" i="5"/>
  <c r="D28" i="5"/>
  <c r="G27" i="5"/>
  <c r="F27" i="5"/>
  <c r="E27" i="5"/>
  <c r="D27" i="5"/>
  <c r="G26" i="5"/>
  <c r="F26" i="5"/>
  <c r="E26" i="5"/>
  <c r="D26" i="5"/>
  <c r="G25" i="5"/>
  <c r="F25" i="5"/>
  <c r="E25" i="5"/>
  <c r="D25" i="5"/>
  <c r="G24" i="5"/>
  <c r="F24" i="5"/>
  <c r="E24" i="5"/>
  <c r="D24" i="5"/>
  <c r="G23" i="5"/>
  <c r="F23" i="5"/>
  <c r="E23" i="5"/>
  <c r="D23" i="5"/>
  <c r="G22" i="5"/>
  <c r="F22" i="5"/>
  <c r="E22" i="5"/>
  <c r="D22" i="5"/>
  <c r="G21" i="5"/>
  <c r="F21" i="5"/>
  <c r="E21" i="5"/>
  <c r="D21" i="5"/>
  <c r="G20" i="5"/>
  <c r="F20" i="5"/>
  <c r="E20" i="5"/>
  <c r="D20" i="5"/>
  <c r="G19" i="5"/>
  <c r="F19" i="5"/>
  <c r="E19" i="5"/>
  <c r="D19" i="5"/>
  <c r="G18" i="5"/>
  <c r="F18" i="5"/>
  <c r="E18" i="5"/>
  <c r="D18" i="5"/>
  <c r="G17" i="5"/>
  <c r="F17" i="5"/>
  <c r="E17" i="5"/>
  <c r="D17" i="5"/>
  <c r="G16" i="5"/>
  <c r="F16" i="5"/>
  <c r="E16" i="5"/>
  <c r="D16" i="5"/>
  <c r="G15" i="5"/>
  <c r="F15" i="5"/>
  <c r="E15" i="5"/>
  <c r="D15" i="5"/>
  <c r="G14" i="5"/>
  <c r="F14" i="5"/>
  <c r="E14" i="5"/>
  <c r="D14" i="5"/>
  <c r="G13" i="5"/>
  <c r="F13" i="5"/>
  <c r="E13" i="5"/>
  <c r="D13" i="5"/>
  <c r="G12" i="5"/>
  <c r="F12" i="5"/>
  <c r="E12" i="5"/>
  <c r="G11" i="5"/>
  <c r="F11" i="5"/>
  <c r="E11" i="5"/>
  <c r="D11" i="5"/>
  <c r="G10" i="5"/>
  <c r="F10" i="5"/>
  <c r="E10" i="5"/>
  <c r="D10" i="5"/>
  <c r="G9" i="5"/>
  <c r="F9" i="5"/>
  <c r="E9" i="5"/>
  <c r="D9" i="5"/>
  <c r="G8" i="5"/>
  <c r="F8" i="5"/>
  <c r="E8" i="5"/>
  <c r="D8" i="5"/>
  <c r="G7" i="5"/>
  <c r="F7" i="5"/>
  <c r="E7" i="5"/>
  <c r="D7" i="5"/>
  <c r="G6" i="5"/>
  <c r="F6" i="5"/>
  <c r="E6" i="5"/>
  <c r="D6" i="5"/>
  <c r="G5" i="5"/>
  <c r="F5" i="5"/>
  <c r="E5" i="5"/>
  <c r="D5" i="5"/>
  <c r="G4" i="5"/>
  <c r="F4" i="5"/>
  <c r="E4" i="5"/>
  <c r="D4" i="5"/>
  <c r="G3" i="5"/>
  <c r="F3" i="5"/>
  <c r="E3" i="5"/>
  <c r="D3" i="5"/>
  <c r="G2" i="5"/>
  <c r="F2" i="5"/>
  <c r="E2" i="5"/>
  <c r="D2" i="5"/>
  <c r="E81" i="3"/>
  <c r="D81" i="3"/>
  <c r="C81" i="3"/>
  <c r="B81" i="3"/>
  <c r="E80" i="3"/>
  <c r="D80" i="3"/>
  <c r="C80" i="3"/>
  <c r="B80" i="3"/>
  <c r="E79" i="3"/>
  <c r="D79" i="3"/>
  <c r="C79" i="3"/>
  <c r="B79" i="3"/>
  <c r="E78" i="3"/>
  <c r="D78" i="3"/>
  <c r="C78" i="3"/>
  <c r="B78" i="3"/>
  <c r="E77" i="3"/>
  <c r="D77" i="3"/>
  <c r="C77" i="3"/>
  <c r="B77" i="3"/>
  <c r="E76" i="3"/>
  <c r="D76" i="3"/>
  <c r="C76" i="3"/>
  <c r="B76" i="3"/>
  <c r="E75" i="3"/>
  <c r="D75" i="3"/>
  <c r="C75" i="3"/>
  <c r="B75" i="3"/>
  <c r="E74" i="3"/>
  <c r="D74" i="3"/>
  <c r="C74" i="3"/>
  <c r="B74" i="3"/>
  <c r="E73" i="3"/>
  <c r="D73" i="3"/>
  <c r="C73" i="3"/>
  <c r="B73" i="3"/>
  <c r="E72" i="3"/>
  <c r="D72" i="3"/>
  <c r="C72" i="3"/>
  <c r="B72" i="3"/>
  <c r="E71" i="3"/>
  <c r="D71" i="3"/>
  <c r="C71" i="3"/>
  <c r="B71" i="3"/>
  <c r="E70" i="3"/>
  <c r="D70" i="3"/>
  <c r="C70" i="3"/>
  <c r="B70" i="3"/>
  <c r="E69" i="3"/>
  <c r="D69" i="3"/>
  <c r="C69" i="3"/>
  <c r="B69" i="3"/>
  <c r="E68" i="3"/>
  <c r="D68" i="3"/>
  <c r="C68" i="3"/>
  <c r="B68" i="3"/>
  <c r="E67" i="3"/>
  <c r="D67" i="3"/>
  <c r="C67" i="3"/>
  <c r="B67" i="3"/>
  <c r="E66" i="3"/>
  <c r="D66" i="3"/>
  <c r="C66" i="3"/>
  <c r="B66" i="3"/>
  <c r="E65" i="3"/>
  <c r="D65" i="3"/>
  <c r="C65" i="3"/>
  <c r="B65" i="3"/>
  <c r="E64" i="3"/>
  <c r="D64" i="3"/>
  <c r="C64" i="3"/>
  <c r="B64" i="3"/>
  <c r="E63" i="3"/>
  <c r="D63" i="3"/>
  <c r="C63" i="3"/>
  <c r="B63" i="3"/>
  <c r="E62" i="3"/>
  <c r="D62" i="3"/>
  <c r="C62" i="3"/>
  <c r="B62" i="3"/>
  <c r="E61" i="3"/>
  <c r="D61" i="3"/>
  <c r="C61" i="3"/>
  <c r="B61" i="3"/>
  <c r="E60" i="3"/>
  <c r="D60" i="3"/>
  <c r="C60" i="3"/>
  <c r="B60" i="3"/>
  <c r="E59" i="3"/>
  <c r="D59" i="3"/>
  <c r="C59" i="3"/>
  <c r="B59" i="3"/>
  <c r="E58" i="3"/>
  <c r="D58" i="3"/>
  <c r="C58" i="3"/>
  <c r="B58" i="3"/>
  <c r="E57" i="3"/>
  <c r="D57" i="3"/>
  <c r="C57" i="3"/>
  <c r="B57" i="3"/>
  <c r="E56" i="3"/>
  <c r="D56" i="3"/>
  <c r="C56" i="3"/>
  <c r="B56" i="3"/>
  <c r="E55" i="3"/>
  <c r="D55" i="3"/>
  <c r="C55" i="3"/>
  <c r="B55" i="3"/>
  <c r="E54" i="3"/>
  <c r="D54" i="3"/>
  <c r="C54" i="3"/>
  <c r="B54" i="3"/>
  <c r="E53" i="3"/>
  <c r="D53" i="3"/>
  <c r="C53" i="3"/>
  <c r="B53" i="3"/>
  <c r="E52" i="3"/>
  <c r="D52" i="3"/>
  <c r="C52" i="3"/>
  <c r="B52" i="3"/>
  <c r="E51" i="3"/>
  <c r="D51" i="3"/>
  <c r="C51" i="3"/>
  <c r="B51" i="3"/>
  <c r="E50" i="3"/>
  <c r="D50" i="3"/>
  <c r="C50" i="3"/>
  <c r="B50" i="3"/>
  <c r="E49" i="3"/>
  <c r="D49" i="3"/>
  <c r="C49" i="3"/>
  <c r="B49" i="3"/>
  <c r="E48" i="3"/>
  <c r="D48" i="3"/>
  <c r="C48" i="3"/>
  <c r="B48" i="3"/>
  <c r="E47" i="3"/>
  <c r="D47" i="3"/>
  <c r="C47" i="3"/>
  <c r="B47" i="3"/>
  <c r="E46" i="3"/>
  <c r="D46" i="3"/>
  <c r="C46" i="3"/>
  <c r="B46" i="3"/>
  <c r="E45" i="3"/>
  <c r="D45" i="3"/>
  <c r="C45" i="3"/>
  <c r="B45" i="3"/>
  <c r="E44" i="3"/>
  <c r="D44" i="3"/>
  <c r="C44" i="3"/>
  <c r="B44" i="3"/>
  <c r="E43" i="3"/>
  <c r="D43" i="3"/>
  <c r="C43" i="3"/>
  <c r="B43" i="3"/>
  <c r="E42" i="3"/>
  <c r="D42" i="3"/>
  <c r="C42" i="3"/>
  <c r="B42" i="3"/>
  <c r="E41" i="3"/>
  <c r="D41" i="3"/>
  <c r="C41" i="3"/>
  <c r="B41" i="3"/>
  <c r="E40" i="3"/>
  <c r="D40" i="3"/>
  <c r="C40" i="3"/>
  <c r="B40" i="3"/>
  <c r="E39" i="3"/>
  <c r="D39" i="3"/>
  <c r="C39" i="3"/>
  <c r="B39" i="3"/>
  <c r="E38" i="3"/>
  <c r="D38" i="3"/>
  <c r="C38" i="3"/>
  <c r="B38" i="3"/>
  <c r="E37" i="3"/>
  <c r="D37" i="3"/>
  <c r="C37" i="3"/>
  <c r="B37" i="3"/>
  <c r="E36" i="3"/>
  <c r="D36" i="3"/>
  <c r="C36" i="3"/>
  <c r="B36" i="3"/>
  <c r="E35" i="3"/>
  <c r="D35" i="3"/>
  <c r="C35" i="3"/>
  <c r="B35" i="3"/>
  <c r="E34" i="3"/>
  <c r="D34" i="3"/>
  <c r="C34" i="3"/>
  <c r="B34" i="3"/>
  <c r="E33" i="3"/>
  <c r="D33" i="3"/>
  <c r="C33" i="3"/>
  <c r="B33" i="3"/>
  <c r="E32" i="3"/>
  <c r="D32" i="3"/>
  <c r="C32" i="3"/>
  <c r="B32" i="3"/>
  <c r="E31" i="3"/>
  <c r="D31" i="3"/>
  <c r="C31" i="3"/>
  <c r="B31" i="3"/>
  <c r="E30" i="3"/>
  <c r="D30" i="3"/>
  <c r="C30" i="3"/>
  <c r="B30" i="3"/>
  <c r="E29" i="3"/>
  <c r="D29" i="3"/>
  <c r="C29" i="3"/>
  <c r="B29" i="3"/>
  <c r="E28" i="3"/>
  <c r="D28" i="3"/>
  <c r="C28" i="3"/>
  <c r="B28" i="3"/>
  <c r="E27" i="3"/>
  <c r="D27" i="3"/>
  <c r="C27" i="3"/>
  <c r="B27" i="3"/>
  <c r="E26" i="3"/>
  <c r="D26" i="3"/>
  <c r="C26" i="3"/>
  <c r="B26" i="3"/>
  <c r="E25" i="3"/>
  <c r="D25" i="3"/>
  <c r="C25" i="3"/>
  <c r="B25" i="3"/>
  <c r="E24" i="3"/>
  <c r="D24" i="3"/>
  <c r="C24" i="3"/>
  <c r="B24" i="3"/>
  <c r="E23" i="3"/>
  <c r="D23" i="3"/>
  <c r="C23" i="3"/>
  <c r="B23" i="3"/>
  <c r="E22" i="3"/>
  <c r="D22" i="3"/>
  <c r="C22" i="3"/>
  <c r="B22" i="3"/>
  <c r="E21" i="3"/>
  <c r="D21" i="3"/>
  <c r="C21" i="3"/>
  <c r="B21" i="3"/>
  <c r="E20" i="3"/>
  <c r="D20" i="3"/>
  <c r="C20" i="3"/>
  <c r="B20" i="3"/>
  <c r="E19" i="3"/>
  <c r="D19" i="3"/>
  <c r="C19" i="3"/>
  <c r="B19" i="3"/>
  <c r="E18" i="3"/>
  <c r="D18" i="3"/>
  <c r="C18" i="3"/>
  <c r="B18" i="3"/>
  <c r="E17" i="3"/>
  <c r="D17" i="3"/>
  <c r="C17" i="3"/>
  <c r="B17" i="3"/>
  <c r="E16" i="3"/>
  <c r="D16" i="3"/>
  <c r="C16" i="3"/>
  <c r="B16" i="3"/>
  <c r="E15" i="3"/>
  <c r="D15" i="3"/>
  <c r="C15" i="3"/>
  <c r="B15" i="3"/>
  <c r="E14" i="3"/>
  <c r="D14" i="3"/>
  <c r="C14" i="3"/>
  <c r="B14" i="3"/>
  <c r="E13" i="3"/>
  <c r="D13" i="3"/>
  <c r="C13" i="3"/>
  <c r="B13" i="3"/>
  <c r="E12" i="3"/>
  <c r="D12" i="3"/>
  <c r="C12" i="3"/>
  <c r="B12" i="3"/>
  <c r="E11" i="3"/>
  <c r="D11" i="3"/>
  <c r="C11" i="3"/>
  <c r="B11" i="3"/>
  <c r="E10" i="3"/>
  <c r="D10" i="3"/>
  <c r="C10" i="3"/>
  <c r="B10" i="3"/>
  <c r="E9" i="3"/>
  <c r="D9" i="3"/>
  <c r="C9" i="3"/>
  <c r="B9" i="3"/>
  <c r="E8" i="3"/>
  <c r="D8" i="3"/>
  <c r="C8" i="3"/>
  <c r="B8" i="3"/>
  <c r="E7" i="3"/>
  <c r="D7" i="3"/>
  <c r="C7" i="3"/>
  <c r="B7" i="3"/>
  <c r="E6" i="3"/>
  <c r="D6" i="3"/>
  <c r="C6" i="3"/>
  <c r="B6" i="3"/>
  <c r="E5" i="3"/>
  <c r="D5" i="3"/>
  <c r="C5" i="3"/>
  <c r="B5" i="3"/>
  <c r="E4" i="3"/>
  <c r="D4" i="3"/>
  <c r="C4" i="3"/>
  <c r="B4" i="3"/>
  <c r="E3" i="3"/>
  <c r="D3" i="3"/>
  <c r="C3" i="3"/>
  <c r="B3" i="3"/>
  <c r="E2" i="3"/>
  <c r="D2" i="3"/>
  <c r="C2" i="3"/>
  <c r="B2" i="3"/>
</calcChain>
</file>

<file path=xl/comments1.xml><?xml version="1.0" encoding="utf-8"?>
<comments xmlns="http://schemas.openxmlformats.org/spreadsheetml/2006/main">
  <authors>
    <author/>
  </authors>
  <commentList>
    <comment ref="D167" authorId="0" shapeId="0">
      <text>
        <r>
          <rPr>
            <sz val="11"/>
            <color theme="1"/>
            <rFont val="Arial"/>
            <family val="2"/>
          </rPr>
          <t>======
ID#AAAAPdghIwo
Microsoft Office 使用者    (2021-09-15 10:49:07)
是臺灣一家已經結束營業的商業銀行，成立於1992年3月18日，於2018年1月1日併入元大商業銀行</t>
        </r>
      </text>
    </comment>
    <comment ref="D239" authorId="0" shapeId="0">
      <text>
        <r>
          <rPr>
            <sz val="11"/>
            <color theme="1"/>
            <rFont val="Arial"/>
            <family val="2"/>
          </rPr>
          <t>======
ID#AAAAPdghIwg
Microsoft Office 使用者    (2021-09-15 10:49:07)
是臺灣一家已經結束營業的商業銀行，成立於1992年3月18日，於2018年1月1日併入元大商業銀行</t>
        </r>
      </text>
    </comment>
  </commentList>
  <extLst>
    <ext xmlns:r="http://schemas.openxmlformats.org/officeDocument/2006/relationships" uri="GoogleSheetsCustomDataVersion1">
      <go:sheetsCustomData xmlns:go="http://customooxmlschemas.google.com/" r:id="rId1" roundtripDataSignature="AMtx7mg93LsO4rF2rX/hqezjBsyTOqhVtA=="/>
    </ext>
  </extLst>
</comments>
</file>

<file path=xl/comments2.xml><?xml version="1.0" encoding="utf-8"?>
<comments xmlns="http://schemas.openxmlformats.org/spreadsheetml/2006/main">
  <authors>
    <author/>
  </authors>
  <commentList>
    <comment ref="A1" authorId="0" shapeId="0">
      <text>
        <r>
          <rPr>
            <sz val="11"/>
            <color theme="1"/>
            <rFont val="Arial"/>
            <family val="2"/>
          </rPr>
          <t>======
ID#AAAAPdghIwc
Windows 使用者    (2021-09-15 10:49:07)
tFormatSetting=0###
tFormatExcel=1###
tRankingField=###
tSearchString=4|||0|||WTBET1|||KEY3,NO,TCD3,XSRC,DATE,XKINDNM_C,XKINDNM_A,FM_DIR,FM_MGR,SER_YD,SER_YM,EDU_TYPE_C,RMK,FLAG_F,FLAG_C,FLAG_L,DUTY,IDP,TIT,CAO,CFO,CLASS,REOR,EDATE_FD,EDATE_OD,FR_DATE,###
tFieldType=System.String|||System.String|||System.String|||System.String|||System.String|||System.String|||System.String|||System.String|||System.String|||System.String|||System.String|||System.Double|||System.Double|||System.String|||System.String|||System.String|||System.String|||System.String|||System.String|||System.String|||System.String|||System.String|||System.String|||System.String|||System.String|||System.String|||System.String|||System.String|||###
tFieldName=公司代碼|||資料源年月|||董監經理人姓名|||行次|||姓名代碼|||資料源|||資料截止日|||職稱|||身份別|||初任日期--董監事|||初任日期--經理人|||年資--董監事|||年資--經理人|||教育程度|||學經歷及目前兼任說明|||財務|||會計|||法務|||身份代碼|||獨立代碼|||職位代碼|||會計主管|||財務主管|||類別代碼|||重整代碼|||初次選任日期--董監事|||選就任日|||沿用日|||###
tLockIDDateCell=A1,N###
tDescending=Y###
tLastestDate=N###
tAdvancedDateOptions=N###
tLastestDataInEachField=N|||N|||N|||N|||N###
tAdvancedFilter=###
tIDCompanyView=###
tFunction=###
tMacroName=###</t>
        </r>
      </text>
    </comment>
  </commentList>
  <extLst>
    <ext xmlns:r="http://schemas.openxmlformats.org/officeDocument/2006/relationships" uri="GoogleSheetsCustomDataVersion1">
      <go:sheetsCustomData xmlns:go="http://customooxmlschemas.google.com/" r:id="rId1" roundtripDataSignature="AMtx7mjRIXPfAduShfttfDlHHn/ycYSN5A=="/>
    </ext>
  </extLst>
</comments>
</file>

<file path=xl/comments3.xml><?xml version="1.0" encoding="utf-8"?>
<comments xmlns="http://schemas.openxmlformats.org/spreadsheetml/2006/main">
  <authors>
    <author/>
  </authors>
  <commentList>
    <comment ref="B24" authorId="0" shapeId="0">
      <text>
        <r>
          <rPr>
            <sz val="11"/>
            <color theme="1"/>
            <rFont val="Arial"/>
            <family val="2"/>
          </rPr>
          <t>======
ID#AAAAPdghIww
Microsoft Office 使用者    (2021-09-15 10:49:07)
營業報告書
本行目前為政府股東一人</t>
        </r>
      </text>
    </comment>
    <comment ref="B47" authorId="0" shapeId="0">
      <text>
        <r>
          <rPr>
            <sz val="11"/>
            <color theme="1"/>
            <rFont val="Arial"/>
            <family val="2"/>
          </rPr>
          <t>======
ID#AAAAPdghIwk
Microsoft Office 使用者    (2021-09-15 10:49:07)
營運報告書</t>
        </r>
      </text>
    </comment>
  </commentList>
  <extLst>
    <ext xmlns:r="http://schemas.openxmlformats.org/officeDocument/2006/relationships" uri="GoogleSheetsCustomDataVersion1">
      <go:sheetsCustomData xmlns:go="http://customooxmlschemas.google.com/" r:id="rId1" roundtripDataSignature="AMtx7miuraxF/hCWvnUUc3ePL1AQ+rHiHA=="/>
    </ext>
  </extLst>
</comments>
</file>

<file path=xl/comments4.xml><?xml version="1.0" encoding="utf-8"?>
<comments xmlns="http://schemas.openxmlformats.org/spreadsheetml/2006/main">
  <authors>
    <author/>
  </authors>
  <commentList>
    <comment ref="D167" authorId="0" shapeId="0">
      <text>
        <r>
          <rPr>
            <sz val="11"/>
            <color theme="1"/>
            <rFont val="Arial"/>
            <family val="2"/>
          </rPr>
          <t>======
ID#AAAAPdghIw0
Microsoft Office 使用者    (2021-09-15 10:49:07)
是臺灣一家已經結束營業的商業銀行，成立於1992年3月18日，於2018年1月1日併入元大商業銀行</t>
        </r>
      </text>
    </comment>
    <comment ref="D239" authorId="0" shapeId="0">
      <text>
        <r>
          <rPr>
            <sz val="11"/>
            <color theme="1"/>
            <rFont val="Arial"/>
            <family val="2"/>
          </rPr>
          <t>======
ID#AAAAPdghIws
Microsoft Office 使用者    (2021-09-15 10:49:07)
是臺灣一家已經結束營業的商業銀行，成立於1992年3月18日，於2018年1月1日併入元大商業銀行</t>
        </r>
      </text>
    </comment>
  </commentList>
  <extLst>
    <ext xmlns:r="http://schemas.openxmlformats.org/officeDocument/2006/relationships" uri="GoogleSheetsCustomDataVersion1">
      <go:sheetsCustomData xmlns:go="http://customooxmlschemas.google.com/" r:id="rId1" roundtripDataSignature="AMtx7mh7eR+FjTwOt/pS2EmzdaJRGfrezA=="/>
    </ext>
  </extLst>
</comments>
</file>

<file path=xl/sharedStrings.xml><?xml version="1.0" encoding="utf-8"?>
<sst xmlns="http://schemas.openxmlformats.org/spreadsheetml/2006/main" count="4036" uniqueCount="873">
  <si>
    <t>公司代碼</t>
  </si>
  <si>
    <t>裁罰金額</t>
  </si>
  <si>
    <t>標題</t>
  </si>
  <si>
    <t>發文日期</t>
  </si>
  <si>
    <t>年份</t>
  </si>
  <si>
    <t>資料來源</t>
  </si>
  <si>
    <t>2876 宏泰人壽</t>
  </si>
  <si>
    <t>新臺幣100萬元</t>
  </si>
  <si>
    <t>宏泰人壽保險股份有限公司辦理不動產投資，核有違反保險法相關規定，依保險法第168條第5項第3款規定核處罰鍰新臺幣100萬元，並依同法第149條第1項序文規定，命其於1年內出售或出租案關不動產，使其符合即時利用並有收益之規定。</t>
  </si>
  <si>
    <t>2019-03-05</t>
  </si>
  <si>
    <t>保險局</t>
  </si>
  <si>
    <t>5831 新壽</t>
  </si>
  <si>
    <t>新臺幣180萬元</t>
  </si>
  <si>
    <t>新光人壽保險股份有限公司辦理保險業務，查有違反保險法相關規定，依保險法第171條之1第4項及第5項規定，核處罰鍰新臺幣180萬元整</t>
  </si>
  <si>
    <t>2019-02-26</t>
  </si>
  <si>
    <t>5848 台新銀</t>
  </si>
  <si>
    <t>台新國際商業銀行存款開戶及洗錢防制作業，核有違反洗錢防制法第9條第1項等規定，依同法第9條第4項，核處新臺幣100萬元罰鍰</t>
  </si>
  <si>
    <t>銀行局</t>
  </si>
  <si>
    <t>5874 南山人壽</t>
  </si>
  <si>
    <t>南山人壽保險股份有限公司辦理保險業務，核有礙健全經營之虞，應依保險法第149條第1項規定，予以6項糾正。</t>
  </si>
  <si>
    <t>2019-02-13</t>
  </si>
  <si>
    <t>新光人壽保險股份有限公司辦理保險業務，核有礙健全經營之虞，依保險法第149條第1項規定，予以4項糾正。</t>
  </si>
  <si>
    <t>2019-02-11</t>
  </si>
  <si>
    <t>新臺幣600萬元</t>
  </si>
  <si>
    <t>新光人壽保險股份有限公司違反保險法令裁罰案，依保險法核處罰鍰共計新臺幣600萬元整及予以16項糾正，並限制該公司2年內不得以盤後定價交易及鉅額配對交易方式辦理利害關係人發行之股票交易。</t>
  </si>
  <si>
    <t>2019-01-29</t>
  </si>
  <si>
    <t>5865 富邦人壽</t>
  </si>
  <si>
    <t>富邦人壽保險股份有限公司辦理投資業務，核有礙健全經營之虞，依保險法第149條第1項規定，予以糾正之處分。</t>
  </si>
  <si>
    <t>2019-01-25</t>
  </si>
  <si>
    <t>新臺幣120萬元</t>
  </si>
  <si>
    <t>富邦人壽保險股份有限公司辦理保險業務時，違反保險法及洗錢防制法相關規定，依保險法第171條之1第4項及第149條第1項規定，核處罰鍰新臺幣120萬元整及予以3項糾正之處分。</t>
  </si>
  <si>
    <t>2019-01-22</t>
  </si>
  <si>
    <t>2833 台壽</t>
  </si>
  <si>
    <t>台灣人壽保險股份有限公司辦理保險業務，核有有礙健全經營之虞，依保險法第149條第1項規定，予以4項糾正。</t>
  </si>
  <si>
    <t>2019-01-11</t>
  </si>
  <si>
    <t>新臺幣150萬元</t>
  </si>
  <si>
    <t>財金資訊股份有限公司因IBM大型主機連線管理系統程式異常，導致ATM跨行服務中斷所涉缺失，核有違反銀行法第47條之3第1項授權訂定之銀行間資金移轉帳務清算之金融資訊服務事業許可及管理辦法(簡稱管理辦法)第31條規定，依銀行法第132條核處新臺幣150萬元罰鍰</t>
  </si>
  <si>
    <t>中華郵政股份有限公司辦理投資業務違反簡易人壽保險法及保險法相關法令，依保險法第149條第1項規定，核處8項糾正之處分。</t>
  </si>
  <si>
    <t>2019-01-08</t>
  </si>
  <si>
    <t>新臺幣20萬元</t>
  </si>
  <si>
    <t>台新國際商業銀行股份有限公司因違反保險法相關法令，依保險法第167條之2規定，核處限期1個月改正，併處罰鍰新臺幣20萬元整。</t>
  </si>
  <si>
    <t>2019-01-07</t>
  </si>
  <si>
    <t>新臺幣690萬元</t>
  </si>
  <si>
    <t>宏泰人壽保險股份有限公司違反保險法令裁罰案，依保險法核處罰鍰共計新臺幣690萬元及11項糾正。</t>
  </si>
  <si>
    <t>2018-12-28</t>
  </si>
  <si>
    <t>永達保險經紀人股份有限公司辦理保險經紀業務，核有礙健全經營之虞，依保險法第164條之1第1項規定予以糾正。</t>
  </si>
  <si>
    <t>2018-12-24</t>
  </si>
  <si>
    <t>2852 第一保</t>
  </si>
  <si>
    <t>新臺幣60萬元</t>
  </si>
  <si>
    <t>第一產物保險股份有限公司於辦理汽車保險業務，違反保險法相關規定，核處1項糾正及新臺幣60萬元罰鍰</t>
  </si>
  <si>
    <t>2018-12-21</t>
  </si>
  <si>
    <t>台壽保產物保險股份有限公司辦理資訊安全管理相關作業，查有違反保險法相關規定，核處罰鍰新臺幣180萬元。</t>
  </si>
  <si>
    <t>2018-12-19</t>
  </si>
  <si>
    <t>6025 臺銀人壽</t>
  </si>
  <si>
    <t>新臺幣160萬元</t>
  </si>
  <si>
    <t>臺銀人壽保險股份有限公司辦理保險業務時，違反洗錢防制法及保險法相關規定，依洗錢防制法第7條第5項與保險法第171條之1第4項及第149條第1項規定，核處罰鍰新臺幣160萬元整及予以12項糾正之處分。</t>
  </si>
  <si>
    <t>2018-12-12</t>
  </si>
  <si>
    <t>新臺幣260萬元</t>
  </si>
  <si>
    <t>富邦人壽保險股份有限公司辦理保險業務時，違反臺灣地區與大陸地區人民關係條例及保險法相關規定，依臺灣地區與大陸地區人民關係條例第81條第1項與保險法第171條之1第5項規定核處罰鍰新臺幣260萬元整及依保險法第149條第1項規定予以5項糾正。</t>
  </si>
  <si>
    <t>2018-12-06</t>
  </si>
  <si>
    <t>新臺幣240萬元</t>
  </si>
  <si>
    <t>台灣人壽保險股份有限公司辦理保險業務，查有違反保險法相關規定，依保險法第171條之1第4項規定，核處罰鍰新臺幣240萬元，並依同法第149條第1項規定予以9項糾正。</t>
  </si>
  <si>
    <t>2018-11-29</t>
  </si>
  <si>
    <t>5830 三信銀行</t>
  </si>
  <si>
    <t>本會對三信商業銀行一般業務檢查報告所列缺失(編號：106B022)，核有違反行為時洗錢防制法第7條第1項、金融服務業確保金融商品或服務適合金融消費者辦法第4條、信託業營運範圍受益權轉讓限制風險揭露及行銷訂約管理辦法第22條第1項第2款等規定，分別依洗錢防制法第7條第3項及金融消費者保護法第30條之1第1項規定，共核處罰鍰新臺幣160萬元</t>
  </si>
  <si>
    <t>2018-11-15</t>
  </si>
  <si>
    <t>5870 花旗台灣</t>
  </si>
  <si>
    <t>新臺幣250萬元</t>
  </si>
  <si>
    <t>花旗(台灣)商業銀行辦理信用卡業務遭單一客戶透過預繳卡費交易方式進行刷卡消費達新臺幣6千3百餘萬元一案，核有違反銀行法第47條之1第1項規定，依同法第132條規定核處新臺幣250萬元整</t>
  </si>
  <si>
    <t>2018-11-06</t>
  </si>
  <si>
    <t>新臺幣200萬元</t>
  </si>
  <si>
    <t>有關國票綜合證券股份有限公司自營部門買賣金融控股公司法第45條第1項規定之對象所發行之股票，有未提報董事會重度決議之情事，違反同法第45條第1項規定，依同法第60條第14款規定核處新臺幣200萬元罰鍰</t>
  </si>
  <si>
    <t>2018-10-30</t>
  </si>
  <si>
    <t>新臺幣90萬元</t>
  </si>
  <si>
    <t>宏泰人壽保險股份有限公司辦理保險業務，核有違反保險法相關規定，依行為時保險法第168條第5項第3款規定核處罰鍰新臺幣90萬元，並依同法第149條第1項序文規定，命其於1年內處分案關不動產。</t>
  </si>
  <si>
    <t>5846 國壽</t>
  </si>
  <si>
    <t>新臺幣5萬元</t>
  </si>
  <si>
    <t>國泰人壽保險股份有限公司辦理保險理賠案件，違反個人資料保護法規定，依個人資料保護法核處該公司及其代表人各新臺幣5萬元罰鍰，並命該公司於裁處書送達之翌日起10日內改正。</t>
  </si>
  <si>
    <t>2018-10-26</t>
  </si>
  <si>
    <t>國泰人壽保險股份有限公司辦理保險業務，核有礙健全經營之虞，依保險法第149條第1項規定，予以2項糾正。</t>
  </si>
  <si>
    <t>5836 台北富邦銀</t>
  </si>
  <si>
    <t>新臺幣400萬元</t>
  </si>
  <si>
    <t>台北富邦商業銀行北投分行前行員挪用客戶款項及安和分行前理專挪用客戶款項等所涉缺失，核有違反銀行法第45條之1第1項規定及有礙健全經營之虞，分別依同法第129條第7款及第61條之1第1項規定，核處新臺幣400萬元罰鍰及糾正，併依同法第61條之1第1項第3款規定，命令貴行解除2名游員職務</t>
  </si>
  <si>
    <t>2018-10-25</t>
  </si>
  <si>
    <t>新光人壽保險股份有限公司對重大偶發事件通報作業程序制度設計有欠周延，核有礙健全經營之虞，依保險法第149條第1項規定，予以糾正之處分。</t>
  </si>
  <si>
    <t>2018-10-24</t>
  </si>
  <si>
    <t>台灣人壽保險股份有限公司辦理保險業務，核有有礙健全經營之虞，依保險法第149條第1項規定，予以糾正。</t>
  </si>
  <si>
    <t>2018-10-15</t>
  </si>
  <si>
    <t>處飛躍文創股份有限公司負責人罰鍰一案。(金管證審罰字第1070335714號)</t>
  </si>
  <si>
    <t>2018-09-26</t>
  </si>
  <si>
    <t>證券期貨局</t>
  </si>
  <si>
    <t>南山人壽保險股份有限公司辦理保險商品理賠作業，核有違反保險法相關規定，依保險法第171條之1第5項規定處罰鍰新臺幣60萬元整。</t>
  </si>
  <si>
    <t>新臺幣110萬元</t>
  </si>
  <si>
    <t>元大人壽保險股份有限公司辦理保險業務時，違反洗錢防制法及保險法相關規定，依洗錢防制法第7條第5項與保險法第171條之1第4項及第149條第1項規定，核處罰鍰新臺幣110萬元整及予以6項糾正之處分。</t>
  </si>
  <si>
    <t>2018-09-25</t>
  </si>
  <si>
    <t>富邦人壽保險股份有限公司違反保險法相關法令規定，依保險法第149條第1項規定，予以糾正之處分。</t>
  </si>
  <si>
    <t>2877 國泰產險</t>
  </si>
  <si>
    <t>國泰世紀產物保險股份有限公司辦理保險業務，核有礙健全經營之虞，依保險法第149條第1項規定，核處2項糾正並核處限期一個月內改正</t>
  </si>
  <si>
    <t>2018-08-29</t>
  </si>
  <si>
    <t>台灣人壽保險股份有限公司辦理保險業務，查有違反保險法相關規定，依保險法第171條之1第4項規定，核處罰鍰新臺幣60萬元，並依同法第149條第1項規定予以4項糾正。</t>
  </si>
  <si>
    <t>2018-08-20</t>
  </si>
  <si>
    <t>2801 彰銀</t>
  </si>
  <si>
    <t>臺端及貴公司等同一關係人合計持有彰化商業銀行股份，未依銀行法第25條第2項規定辦理申報，依同法第128條第3項及第25條第7項規定，合計共核處新臺幣600萬元罰鍰，超過105年8月9日申報以105年8月1日為基準日之彰化商業銀行股份持股部分無表決權，且應於文到一年內處分</t>
  </si>
  <si>
    <t>2018-08-16</t>
  </si>
  <si>
    <t>台灣人壽保險股份有限公司辦理保險業務，查有違反保險法相關規定，依保險法第171條之1第4項規定，核處罰鍰新臺幣60萬元，並依同法第149條第1項規定予以3項糾正。</t>
  </si>
  <si>
    <t>2018-08-14</t>
  </si>
  <si>
    <t>5859 遠壽</t>
  </si>
  <si>
    <t>遠雄人壽保險事業股份有限公司授權所屬業務員代收以現金方式繳納保險費，及辦理保單借款作業，有遭業務員挪用保費、偽造保戶簽名及冒名質借而影響保戶權益一案，核與保險法第148條之3第1項授權訂定之「保險業內部控制及稽核制度實施辦法」第5條第1項第2款規定不符，應依保險法第171條之1第4項規定，核處罰鍰新臺幣120萬元整。</t>
  </si>
  <si>
    <t>2018-08-13</t>
  </si>
  <si>
    <t>和泰產物保險股份有限公司辦理保險業務，有違反保險法相關規定，依保險法第149條第1項、第171條之1第4項及第5項規定，核處罰鍰新臺幣120萬元整及4項糾正</t>
  </si>
  <si>
    <t>2018-08-07</t>
  </si>
  <si>
    <t>新臺幣1,260萬元</t>
  </si>
  <si>
    <t>富邦人壽保險股份有限公司違反保險法令裁罰案，依保險法核處罰鍰共計新臺幣1,260萬元整、糾正並限制該公司1年內不得新增委託國外代操投資業務部位。</t>
  </si>
  <si>
    <t>2018-08-06</t>
  </si>
  <si>
    <t>5828 富邦保</t>
  </si>
  <si>
    <t>富邦產物保險股份有限公司辦理保險業務，核有礙健全經營之虞，依保險法第149條第1項規定，核處3項糾正</t>
  </si>
  <si>
    <t>2018-07-30</t>
  </si>
  <si>
    <t>2816 旺旺保</t>
  </si>
  <si>
    <t>旺旺友聯產物保險股份有限公司辦理保險業務，有違反保險法相關規定，依保險法第149條第1項、第171條之1第4項及第5規定，核處4項糾正及罰鍰新臺幣240萬元整。</t>
  </si>
  <si>
    <t>2018-07-18</t>
  </si>
  <si>
    <t>5849 永豐銀行</t>
  </si>
  <si>
    <t>有關永豐商業銀行國際金融業務分行（下稱OBU）投資外幣有價證券，超過經本會核准之貴行所定投資限額一案，違反國際金融業務條例第5條第2項、國際金融業務分行管理辦法第9條第4項規定，依國際金融業務條例第22條之1第1項規定，核處新臺幣100萬元罰鍰</t>
  </si>
  <si>
    <t>2018-07-17</t>
  </si>
  <si>
    <t>新光人壽保險股份有限公司查有違反保險法相關規定，依保險法第171條之1第4項規定，核處罰緩新臺幣60萬元整，並依同法第149條第1項規定予以6項糾正之處分。</t>
  </si>
  <si>
    <t>2018-07-16</t>
  </si>
  <si>
    <t>新臺幣300萬元</t>
  </si>
  <si>
    <t>彰化商業銀行東莞分行員工向評估公司收取款項所涉缺失一案，核有違反銀行法第45條之1第1項規定，依同法第129條第7款規定，核處新臺幣300萬元罰鍰</t>
  </si>
  <si>
    <t>2018-07-03</t>
  </si>
  <si>
    <t>2837 凱基銀行</t>
  </si>
  <si>
    <t>新臺幣800萬元</t>
  </si>
  <si>
    <t>凱基商業銀行金融市場處交易員柯○○(下稱柯員)進行外匯交易操作，因貴行辦理外匯交易業務核有多項未建立或未確實執行風險管理與內部控制制度之缺失，違反銀行法第45條之1第1項規定，及有礙健全經營之虞，依同法第129條第7款規定核處新臺幣800萬元罰鍰，併依銀行法第61條之1第1項第2款、第3款及第5款之規定，自處分生效日起，暫停貴行辦理日間交易時間外之金融交易3個月，但不包括既有客戶之拋補或避險交易，經本會認可改善情形後，始得重新辦理，並命令貴行解除柯員之職務及停止副總經理黃○○(下稱黃員)執行職務3個月。</t>
  </si>
  <si>
    <t>2018-06-29</t>
  </si>
  <si>
    <t>5827 華泰銀行</t>
  </si>
  <si>
    <t>華泰商業銀行中壢分行辦理不動產貸款業務所涉缺失一案，核有違反銀行法第45條之1第1項規定，依同法第129條第7款規定，核處新臺幣300萬元罰鍰</t>
  </si>
  <si>
    <t>2018-06-26</t>
  </si>
  <si>
    <t>新臺幣10萬元</t>
  </si>
  <si>
    <t>錠嵂保險經紀人股份有限公司辦理防制洗錢及打擊資恐業務，因違反保險法相關法令，依保險法第164條之1第1項、第167條之2、第167條之3規定，核處2項糾正，2項限期1個月改正，併處罰鍰新臺幣10萬元整。</t>
  </si>
  <si>
    <t>2018-06-21</t>
  </si>
  <si>
    <t>國泰人壽保險股份有限公司辦理保險業務，核有礙健全經營之虞，依保險法第149條第1項規定，予以4項糾正。</t>
  </si>
  <si>
    <t>富邦人壽保險股份有限公司辦理保險業務，核有有礙健全經營之虞，依保險法第149條第1項規定，予以糾正。</t>
  </si>
  <si>
    <t>2018-06-11</t>
  </si>
  <si>
    <t>永達保險經紀人股份有限公司因違反保險法相關法令，依保險法第167條之2規定，核處限期1個月改正，併處罰鍰新臺幣20萬元整。</t>
  </si>
  <si>
    <t>美商安達產物保險股份有限公司台灣分公司辦理保險業務，有違反保險相關法令規定，依保險法第171條之1第5項規定，核處新臺幣120萬元整</t>
  </si>
  <si>
    <t>2018-06-05</t>
  </si>
  <si>
    <t>2018-05-30</t>
  </si>
  <si>
    <t>5873 全球人壽</t>
  </si>
  <si>
    <t>全球人壽保險股份有限公司辦理保險業務時，違反保險法相關規定，依保險法第171條之1第5項及第149條第1項規定，核處罰鍰新臺幣60萬元整及予以3項糾正之處分。</t>
  </si>
  <si>
    <t>2018-05-29</t>
  </si>
  <si>
    <t>遠雄人壽保險事業股份有限公司辦理法令遵循業務，查有違反保險法令規定，依保險法第171條之1第4項規定，處以罰鍰新臺幣240萬元整，並予以4項糾正之處分。</t>
  </si>
  <si>
    <t>2018-05-22</t>
  </si>
  <si>
    <t>新光人壽保險股份有限公司查有違反保險法相關規定，依保險法第171條之1第4項規定，核處罰緩新臺幣60萬元整，並依同法第149條第1項規定予以4項糾正之處分。</t>
  </si>
  <si>
    <t>2809 京城銀</t>
  </si>
  <si>
    <t>本會對京城商業銀行一般業務檢查報告所列缺失(編號：○○○)，核有違反信託業營運範圍受益權轉讓限制風險揭露及行銷訂約管理辦法、行為時洗錢防制法及金融服務業確保金融商品或服務適合金融消費者辦法等相關規定，分別依信託業法第57條、洗錢防制法第7條第3項及金融消費者保護法第30條之1規定，共核處罰緩新臺幣200萬元</t>
  </si>
  <si>
    <t>2018-05-09</t>
  </si>
  <si>
    <t>南山人壽保險股份有限公司辦理防制洗錢及打擊資恐業務，查有違反保險法相關規定，依保險法第171條之1第5項規定核處罰鍰新臺幣60萬元整，並依同法第149條第1項規定予以2項糾正。</t>
  </si>
  <si>
    <t>2018-05-08</t>
  </si>
  <si>
    <t>2823 中壽</t>
  </si>
  <si>
    <t>中國人壽保險股份有限公司違反保險法相關規定，依保險法第149條第1項規定，予以糾正。</t>
  </si>
  <si>
    <t>2018-04-24</t>
  </si>
  <si>
    <t>旺旺友聯產物保險股份有限公司辦理強制汽車責任保險業務，違反強制汽車責任保險法相關規定，核處新臺幣60萬元整</t>
  </si>
  <si>
    <t>2018-04-23</t>
  </si>
  <si>
    <t>國泰人壽保險股份有限公司辦理保險業務時，違反保險法相關規定，依保險法第171條之1第4項及第149條第1項規定，核處罰鍰新臺幣60萬元整及予以糾正之處分。</t>
  </si>
  <si>
    <t>合作金庫人壽保險股份有限公司辦理保險業務時，違反保險法相關規定，依保險法第171條之1第5項暨第149條第1項規定，核處罰鍰新臺幣180萬元整及3項糾正之處分。</t>
  </si>
  <si>
    <t>2018-04-19</t>
  </si>
  <si>
    <t>2867 三商壽</t>
  </si>
  <si>
    <t>三商美邦人壽保險股份有限公司執行法令遵循作業，查有違反保險相關法令規定，依保險法第149條第1項規定予以4項糾正之處分。</t>
  </si>
  <si>
    <t>2018-04-16</t>
  </si>
  <si>
    <t>保德信國際人壽保險股份有限公司違反保險法相關規定，依保險法第149條第1項規定，予以2項糾正。</t>
  </si>
  <si>
    <t>新臺幣(下同)1,440萬元</t>
  </si>
  <si>
    <t>遠雄人壽保險事業股份有限公司辦理自地自建不動產投資開發作業、利害關係人交易等業務有違反保險法令規定之情事，且該等不動產投資開發案之相關監督管理、內部控制及法令遵循機制核有嚴重缺失，有礙健全經營之虞，依保險法核處遠雄人壽罰鍰共計新臺幣(下同)1,440萬元整、限制該公司三年內不得新增不動產投資、不得與利害關係人為授信或其他交易，以及解除趙○○、許○○行為時之董事職務，並命該公司解除總經理趙○○、不動產暨放款部主管張○○等2位經理人之職務。</t>
  </si>
  <si>
    <t>2018-04-03</t>
  </si>
  <si>
    <t>富邦產物保險股份有限公司於中國鋼鐵股份有限公司企業工會場所銷售汽車保險，有違反保險法相關規定，核處1項糾正及新臺幣60萬元罰鍰，並限期1個月內改正</t>
  </si>
  <si>
    <t>新臺幣12萬元</t>
  </si>
  <si>
    <t>永豐金證券經本會許可經營期貨交易輔助業務，未依客戶成交量與所需服務辦理手續費折讓，及未落實自訂之手續費檢核機制，定時檢討客戶交易量及整體貢獻，適時調整手續費收費標準，核已違反期貨管理法令，依期貨交易法第119條第1項第2款規定，處永豐金證券新臺幣12萬元罰鍰。(金管證期罰字第1070304044號)</t>
  </si>
  <si>
    <t>2018-03-29</t>
  </si>
  <si>
    <t>中華郵政股份有限公司辦理簡易人壽保險業務違反保險法相關法令，依保險法第149條第1項規定，核處糾正之處分。</t>
  </si>
  <si>
    <t>2018-03-27</t>
  </si>
  <si>
    <t>中華郵政股份有限公司基隆郵局所轄之瑞芳郵局員工張○○以躉繳保費方式招攬郵政壽險並挪用客戶保費，核有違反保險法相關規定，依保險法第149條第1項規定予以糾正，並依同條項第1款規定，限制該公司基隆郵局及其轄下各郵局停止簡易人壽保險新契約之銷售6個月(不包含依保單條款約定得續保之續保案件)。</t>
  </si>
  <si>
    <t>2018-03-26</t>
  </si>
  <si>
    <t>葉○財君違反保險法相關規定，依保險法第167條之2規定，核處限期1個月改正簽署作業</t>
  </si>
  <si>
    <t>2018-03-05</t>
  </si>
  <si>
    <t>安業保險代理人股份有限公司因違反保險法相關法令，依保險法第167條之2規定，核處限期1個月改正招攬後至送件前之檢核機制及簽署作業，併處罰鍰新臺幣20萬元整。</t>
  </si>
  <si>
    <t>2848 華南保</t>
  </si>
  <si>
    <t>華南產物保險股份有限公司辦理保險業務，核有違反保險法相關規定，共核處新臺幣240萬元罰鍰及3項糾正</t>
  </si>
  <si>
    <t>2018-02-09</t>
  </si>
  <si>
    <t>全球人壽保險股份有限公司辦理保險業務時，違反保險法相關規定，依保險法第168條第5項第1款及第9款及第149條第1項規定，核處罰鍰新臺幣180萬元整及予以2項糾正之處分。</t>
  </si>
  <si>
    <t>2018-02-06</t>
  </si>
  <si>
    <t>2892 第一金</t>
  </si>
  <si>
    <t>第一金融控股股份有限公司辦理金融控股公司法第46條第1項所定交易對象為同條第2項規定之交易行為總餘額申報及揭露作業，核有未正確申報及對外揭露相關資訊之缺失，依同法第60條第15款規定，核處新臺幣200萬元罰鍰</t>
  </si>
  <si>
    <t>2018-02-02</t>
  </si>
  <si>
    <t>新臺幣850萬元</t>
  </si>
  <si>
    <t>花旗(台灣)商業銀行信義分行前行員俞○○疑似挪用客戶款項，及信用卡帳務系統邏輯判斷錯誤致向客戶溢收滯納金與利息等所涉缺失一案，核有違反銀行法第45條之1第1項及第47條之1第1項規定，依同法第129條第7款及第132條規定，分別核處新臺幣600萬元及250萬元罰鍰，併依同法第61條之1第1項第3款規定，命令貴行解除俞員職務。</t>
  </si>
  <si>
    <t>2018-02-01</t>
  </si>
  <si>
    <t>英屬百慕達商安達人壽保險股份有限公司台灣分公司違反保險法相關規定，依保險法第149條第1項規定，予以2項糾正。</t>
  </si>
  <si>
    <t>2018-01-31</t>
  </si>
  <si>
    <t>第一金人壽保險股份有限公司辦理保險業務，違反保險法相關規定，依保險法核處罰鍰新臺幣120萬元整、予以糾正及2項限期1個月內改正之處分。</t>
  </si>
  <si>
    <t>2018-01-30</t>
  </si>
  <si>
    <t>國泰世紀產物保險股份有限公司辦理保險業務時，違反保險法相關規定，核處罰鍰新臺幣60萬元整</t>
  </si>
  <si>
    <t>2018-01-24</t>
  </si>
  <si>
    <t>台灣人壽保險股份有限公司辦理保險業務，查有違反保險法相關規定，核有有礙健全經營之虞，依保險法第149條第1項規定，予以4項糾正。</t>
  </si>
  <si>
    <t>新光人壽保險股份有限公司辦理保險業務，違反保險法相關規定，核處罰鍰新臺幣120萬元整，並予以4項糾正。</t>
  </si>
  <si>
    <t>2018-01-23</t>
  </si>
  <si>
    <t>富邦產物保險股份有限公司辦理保險業務，核有違反保險法相關規定，核處罰鍰新臺幣180萬元整及2項糾正</t>
  </si>
  <si>
    <t>2018-01-19</t>
  </si>
  <si>
    <t>台壽保產物保險股份有限公司辦理保險業務，有違反保險法相關法令規定之情事，依保險法第149條第1項及第171條之1第5項規定，核處2項糾正暨罰鍰新臺幣60萬元</t>
  </si>
  <si>
    <t>2018-01-16</t>
  </si>
  <si>
    <t>第一產物保險股份有限公司辦理保險業務，有違反保險法相關規定，依保險法第149條第1項及第171條之1第4項規定，核處罰鍰新臺幣120萬元整及糾正</t>
  </si>
  <si>
    <t>2018-01-15</t>
  </si>
  <si>
    <t>明台產物保險股份有限公司辦理保險業務時，違反保險法相關規定，共核處罰鍰新臺幣150萬元整</t>
  </si>
  <si>
    <t>群益金鼎證券受僱人違規案。(金管證券字第1060051103號)</t>
  </si>
  <si>
    <t>2018-01-04</t>
  </si>
  <si>
    <t>第一產物保險股份有限公司承保私立東山高中校車保險，有違反保險法相關規定，應依保險法第171條之1第5項規定，核處罰鍰新臺幣60萬元整</t>
  </si>
  <si>
    <t>2018-01-03</t>
  </si>
  <si>
    <t>臺銀人壽保險股份有限公司辦理投資業務，違反保險法相關規定，依保險法第171條之1第4項及第149條第1項規定，核處罰鍰新臺幣60萬元整及予以2項糾正之處分。</t>
  </si>
  <si>
    <t>2018-01-02</t>
  </si>
  <si>
    <t>5858 臺銀</t>
  </si>
  <si>
    <t>有關臺灣銀行辦理慶富造船股份有限公司（下稱慶富造船公司）徵信、授信及貸後管理等業務，核有未建立及未確實執行相關內部控制制度缺失，違反銀行法第45條之1第1項規定，依同法第129條第7款規定，核處新臺幣400萬元罰鍰</t>
  </si>
  <si>
    <t>2017-12-29</t>
  </si>
  <si>
    <t>2836 高雄銀</t>
  </si>
  <si>
    <t>有關高雄銀行辦理慶富造船股份有限公司(下稱慶富造船公司)及其關係企業徵信、授信及貸後管理等業務，核有未建立及未確實執行相關內部控制制度缺失，違反銀行法第45條之1第1項規定，依同法第129條第7款規定，核處新臺幣800萬元罰鍰</t>
  </si>
  <si>
    <t>5854 合庫</t>
  </si>
  <si>
    <t>有關合作金庫商業銀行辦理慶富造船股份有限公司（下稱慶富造船公司）及其關係企業徵信、授信及貸後管理等作業，核有未建立或未確實執行相關內部控制制度缺失，違反銀行法第45條之1第1項規定，依同法第129條第7款規定，核處新臺幣200萬元罰鍰</t>
  </si>
  <si>
    <t>5838 華銀</t>
  </si>
  <si>
    <t>有關華南商業銀行辦理慶富造船股份有限公司(下稱慶富造船公司)及其關係企業授信業務，核有未建立及未確實執行相關內部控制制度缺失，違反銀行法第45條之1第1項規定，依同法第129條第7款規定，核處新臺幣200萬元罰鍰</t>
  </si>
  <si>
    <t>2834 臺企銀</t>
  </si>
  <si>
    <t>有關臺灣中小企業銀行辦理慶富造船股份有限公司（下稱慶富造船公司）徵信、授信等業務，核有未建立及未確實執行相關內部控制制度缺失，違反銀行法第45條之1第1項規定，依同法第129條第7款規定，核處新臺幣200萬元罰鍰</t>
  </si>
  <si>
    <t>5843 兆豐商銀</t>
  </si>
  <si>
    <t>有關兆豐國際商業銀行辦理慶富造船股份有限公司（下稱慶富造船公司）及其關係企業授信、撥款、匯款等業務，核有未建立及未確實執行相關內部控制制度缺失，違反銀行法第45條之1第1項規定，依同法第129條第7款規定，核處新臺幣400萬元罰鍰</t>
  </si>
  <si>
    <t>5844 一銀</t>
  </si>
  <si>
    <t>新臺幣1,000萬元</t>
  </si>
  <si>
    <t>有關第一商業銀行辦理慶富造船股份有限公司（下稱慶富造船公司）及其關係企業授信、撥款、匯款等業務，核有未建立及未確實執行相關內部控制制度缺失，違反銀行法第45條之1第1項規定，依同法第129條第7款規定，核處新臺幣1,000萬元罰鍰</t>
  </si>
  <si>
    <t>5857 土銀</t>
  </si>
  <si>
    <t>有關臺灣土地銀行辦理慶富造船股份有限公司(下稱慶富造船公司)及其關係企業徵信、授信、撥款等業務，核有未建立及未確實執行相關內部控制制度缺失，違反銀行法第45條之1第1項規定，依同法第129條第7款規定，核處新臺幣800萬元罰鍰</t>
  </si>
  <si>
    <t>2850 新產</t>
  </si>
  <si>
    <t>新光產物保險股份有限公司辦理保險業務，違反保險法相關規定，共核處罰鍰新臺幣240萬元整及2項糾正</t>
  </si>
  <si>
    <t>新臺幣6萬元</t>
  </si>
  <si>
    <t>台壽保產物保險股份有限公司辦理強制汽車責任保險業務，違反強制汽車責任保險法相關規定，依同法第48條第4項規定，核處罰鍰新臺幣6萬元整</t>
  </si>
  <si>
    <t>2017-12-28</t>
  </si>
  <si>
    <t>新臺幣210萬元</t>
  </si>
  <si>
    <t>國際康健人壽保險股份有限公司辦理保險業務時，違反保險法相關規定，依保險法第168條第5項第8款、第171條之1第4項及第5項規定核處罰鍰新臺幣210萬元整，並依保險法第149條第1項規定予以4項糾正之處分。</t>
  </si>
  <si>
    <t>台一(上市1613)未依規定公告申報財報處分案。(金管證審罰字第1060050269號；金管證審罰字第10600502691號；金管證審罰字第10600502692號)</t>
  </si>
  <si>
    <t>2017-12-27</t>
  </si>
  <si>
    <t>大慶證券股份有限公司及其受僱人員違反證券管理法令之處分案。(金管證券字第1060049937號；金管證券字第10600499371號)</t>
  </si>
  <si>
    <t>2017-12-26</t>
  </si>
  <si>
    <t>遠雄人壽保險事業股份有限公司辦理保險業務，核有有礙健全經營之虞，依保險法第149條第1項規定，予以糾正。</t>
  </si>
  <si>
    <t>2017-12-25</t>
  </si>
  <si>
    <t>遠雄人壽保險事業股份有限公司與利害關係人辦理不動產交易，查有違反保險法相關規定，應依保險法第168條第5項第8款規定，核處罰鍰新臺幣180萬元整。</t>
  </si>
  <si>
    <t>2017-12-22</t>
  </si>
  <si>
    <t>高雄銀行前行員朱○○偽冒開戶、偽冒貸款及超收費用等舞弊案件，核有違反銀行法第45條之1第1項規定，依銀行法第129條第7款規定，核處新臺幣400萬元，併依同法第61條之1第1項第3款規定，命令貴行解除朱員職務</t>
  </si>
  <si>
    <t>2017-12-19</t>
  </si>
  <si>
    <t>元大人壽保險股份有限公司辦理保險業務，核有有礙健全經營之虞，依保險法第149條第1項規定，予以糾正。</t>
  </si>
  <si>
    <t>2017-12-18</t>
  </si>
  <si>
    <t>2845 遠東銀</t>
  </si>
  <si>
    <t>遠東國際商業銀行SWIFT系統遭駭重大偶發事件所涉缺失事項，違反銀行法第45條之1第1項規定，依同法第129條第7款規定，核處新臺幣800萬元罰鍰</t>
  </si>
  <si>
    <t>2017-12-15</t>
  </si>
  <si>
    <t>華南產物保險股份有限公司辦理商業動產流動綜合保險業務，核有違反保險法相關規定，依據第171條之1第5項規定，核處新臺幣60萬元罰鍰，另依據保險法第149條第1項規定予以糾正</t>
  </si>
  <si>
    <t>2017-12-07</t>
  </si>
  <si>
    <t>2891 中信金</t>
  </si>
  <si>
    <t>停止受處分人金○○於中國信託金融控股股份有限公司（下稱中信金控）執行法遵長職務三個月，並自本處分書送達次日起生效</t>
  </si>
  <si>
    <t>2017-12-05</t>
  </si>
  <si>
    <t>停止受處分人吳○○於中國信託金融控股股份有限公司（下稱中信金控）執行總經理職務六個月，並自本處分書送達次日起生效</t>
  </si>
  <si>
    <t>中國信託金融控股股份有限公司對員工涉訟案件在無明確內部規範下，經董事會通過為員工墊付保釋金，相關監督管理、內部控制及法令遵循制度核有嚴重缺失，違反金融控股公司法第51條規定，且有礙健全經營之虞，依同法第60條第16款規定及第54條第1項規定，核處新臺幣1,000萬元罰鍰，並予以糾正</t>
  </si>
  <si>
    <t>遠雄人壽保險事業股份有限公司辦理國外投資相關業務時，有違反保險法相關規定，應依保險法第171條之1第2項規定，核處罰鍰計新臺幣60萬元整。</t>
  </si>
  <si>
    <t>三商美邦人壽保險股份有限公司辦理保險業務，查有違反保險法相關法令規定，依保險法第149條第1項規定予以4項糾正之處分，並依個人資料保護法第48條第2款規定，核處限期一個月內改正。</t>
  </si>
  <si>
    <t>三商美邦人壽保險股份有限公司辦理應付未付款項處理作業，查有違反保險法相關法令規定，依保險法第149條第1項規定予以糾正之處分，並限期一個月內完成會計帳務作業調整，將該等保戶已領取未兌現款項轉列應付款項方式處理。</t>
  </si>
  <si>
    <t>5841 中信銀</t>
  </si>
  <si>
    <t>中國信託商業銀行辦理資訊作業發生疏失，導致部分錄音資料滅失，核有未落實執行內部控制制度之缺失，違反銀行法第45條之1第1項規定，依同法第129條第7款規定，核處新臺幣200萬元罰鍰</t>
  </si>
  <si>
    <t>2017-11-28</t>
  </si>
  <si>
    <t>2832 台產</t>
  </si>
  <si>
    <t>臺灣產物保險股份有限公司辦理保險業務時，違反保險法相關規定，核處罰鍰新臺幣180萬元整。</t>
  </si>
  <si>
    <t>2017-11-17</t>
  </si>
  <si>
    <t>彰化商業銀行股份有限公司因違反保險法相關法令，依保險法第167條之3規定，核處限期一個月改正，併處罰鍰新臺幣300萬元整，及依保險法第164條之1規定，自106年12月1日起停止代理銷售居家(住宅)綜合保險及其他同類型保險商品新契約(不含續保件)6個月</t>
  </si>
  <si>
    <t>太陽保險經紀人股份有限公司選任之負責人未具充任負責人之消極資格，依保險法第164條之1第1項規定，核處予以糾正。</t>
  </si>
  <si>
    <t>2017-11-13</t>
  </si>
  <si>
    <t>遠雄人壽保險事業股份有限公司辦理廣告刊登案件，有違反金融消費者保護法及保險法相關規定，應依金融消費者保護法第30條之1第1項第1款規定，核處罰鍰新臺幣60萬元整。</t>
  </si>
  <si>
    <t>2017-11-07</t>
  </si>
  <si>
    <t>新臺幣140萬元</t>
  </si>
  <si>
    <t>第一商業銀行辦理洗錢防制作業未依規定申報，核有違反行為時洗錢防制法第7條第1項、第8條第1項規定，分別依行為時洗錢防制法第7條第3項、第8條第4項規定核處新臺幣40萬元、100萬元罰鍰，共計核處新臺幣140萬元罰鍰</t>
  </si>
  <si>
    <t>新臺幣30萬元</t>
  </si>
  <si>
    <t>懷德保險代理人股份有限公司因違反保險法相關法令，依保險法第167條之2、第167條之3及個人資料保護法第48條第4款規定，共核處3項限期1個月改正，併處罰鍰新臺幣30萬元整。</t>
  </si>
  <si>
    <t>2017-10-30</t>
  </si>
  <si>
    <t>本會對臺灣中小企業銀行一般業務檢查報告(編號：105B030)，核有違反行為時洗錢防制法第7條第1項、第8條第1項，依行為時洗錢防制法第7條第3項、第8條第4項規定，分別核處新臺幣40萬元及100萬元罰鍰</t>
  </si>
  <si>
    <t>2017-10-27</t>
  </si>
  <si>
    <t>京城商業銀行營業部理財專員林○○挪用客戶資金所涉缺失一案，核有違反銀行法第45條之1第1項規定，依同法第129條第7款規定，核處新臺幣600萬元罰鍰，併依銀行法第61條之1第1項第2款及第3款規定，核處停止貴行營業部受理新客戶辦理金錢信託及合作推廣保險商品（不含與房屋貸款有關之保險商品）三個月，經本會認可改善情形後始得重新辦理，並命令貴行解除林員職務</t>
  </si>
  <si>
    <t>2017-10-26</t>
  </si>
  <si>
    <t>5876 上海商銀</t>
  </si>
  <si>
    <t>本會對上海商業儲蓄銀行「存款開戶及洗錢防制作業」專案檢查結果所列缺失，核有違反行為時洗錢防制法第8條第1項規定，另貴行豐原分行遭偽冒客戶以通訊軟體LINE指示辦理提（匯）款，核有違反銀行法第45條之1第1項未確實執行內部控制制度、內部作業制度與程序之缺失，依洗錢防制法第8條第4項規定及銀行法第129條第7款規定，分別核處新臺幣100萬元及200萬元罰鍰</t>
  </si>
  <si>
    <t>2017-10-25</t>
  </si>
  <si>
    <t>威盛保險經紀人股份有限公司因違反保險法及個人資料保護法相關法令，依保險法第167條之2、第167條之3規定及個人資料保護法第48條第4款規定，共核處4項限期1個月改正，併處罰鍰新臺幣30萬元整。</t>
  </si>
  <si>
    <t>2017-10-24</t>
  </si>
  <si>
    <t>和泰產物保險股份有限公司辦理保險業務，違反保險法相關規定，核處罰鍰新臺幣60萬元。</t>
  </si>
  <si>
    <t>2812 台中銀</t>
  </si>
  <si>
    <t>台中商業銀行辦理特定金錢信託投資國內外有價證券業務，有承諾擔保金融商品之本金或最低收益率情事，核有違反信託業法第31條規定，依同法第54條第8款規定，核處新臺幣180萬元罰鍰</t>
  </si>
  <si>
    <t>2017-10-13</t>
  </si>
  <si>
    <t>聯邦商業銀行中壢分行前行員偽冒客戶名義辦理貸款及挪用貸放資金案，核有違反銀行法第45條之1第1項規定，依銀行法第129條第7款規定，核處新臺幣600萬元，併依同法第61條之1第1項第3款規定，命令貴行解除陳員職務</t>
  </si>
  <si>
    <t>2017-09-27</t>
  </si>
  <si>
    <t>三商美邦人壽保險股份有限公司辦理保險業務，核有有礙健全經營之虞，依保險法第149條第1項規定，應予糾正。</t>
  </si>
  <si>
    <t>2017-09-22</t>
  </si>
  <si>
    <t>臺銀人壽保險股份有限公司辦理保險業務，核有有礙健全經營之虞，依保險法第149條第1項規定，予以糾正。</t>
  </si>
  <si>
    <t>國泰人壽保險股份有限公司辦理保險理賠業務時，違反保險法相關規定，依保險法第171條之1第5項及第149條第1項規定，核處罰鍰新臺幣60萬元整及予以2項糾正之處分。</t>
  </si>
  <si>
    <t>2017-08-29</t>
  </si>
  <si>
    <t>元大人壽保險股份有限公司辦理保險業務違反保險法相關法令規定，依保險法第149條第1項規定，予以糾正。</t>
  </si>
  <si>
    <t>2017-08-28</t>
  </si>
  <si>
    <t>命令富利國際證券投資顧問股份有限公司解除董事長周○○君之董事職務。(金管證投字第1060033212號)</t>
  </si>
  <si>
    <t>2017-08-15</t>
  </si>
  <si>
    <t>廢止聯華證券投資顧問股份有限公司之營業許可；命令公司解除董事長張ＯＯ之董事職務。(金管證投字第1060033213號)</t>
  </si>
  <si>
    <t>宏泰人壽保險股份有限公司辦理風險管理作業，查有違反保險法相關法令規定，依保險法第149條第1項規定予以4項糾正之處分。</t>
  </si>
  <si>
    <t>第一金人壽保險股份有限公司辦理債券投資作業，查有未依法定限額投資情形，且未於事實發生日起一個月內完成改正，核有違反法令，應依保險法第149條第1項予以糾正之處分。</t>
  </si>
  <si>
    <t>2017-08-14</t>
  </si>
  <si>
    <t>新安東京海上產物保險股份有限公司辦理保險業務時，違反保險法相關規定，共核處罰鍰新臺幣120萬元整及2項糾正</t>
  </si>
  <si>
    <t>2017-08-10</t>
  </si>
  <si>
    <t>元大人壽保險股份有限公司辦理風險管理作業，違反保險法相關規定，依保險法第171條之1第4項及第149條第1項規定，核處罰鍰新臺幣60萬元整及予以糾正之處分。</t>
  </si>
  <si>
    <t>中國人壽保險股份有限公司辦理風險管理作業時，違反保險法相關規定，依保險法第168條第5項第3款及第149條第1項規定，核處罰鍰新臺幣90萬元整及予以糾正之處分</t>
  </si>
  <si>
    <t>2017-08-09</t>
  </si>
  <si>
    <t>新光人壽保險股份有限公司辦理風險管理作業時，違反保險法相關規定，依保險法第171條之1第4項規定，核處罰鍰新臺幣60萬元整。</t>
  </si>
  <si>
    <t>2017-08-04</t>
  </si>
  <si>
    <t>新臺幣70萬元</t>
  </si>
  <si>
    <t>磊山保險經紀人股份有限公司因違反保險法及個人資料保護法相關法令，依保險法第164條之1、第167條之2、第167條之3規定及個人資料保護法第48條第4款規定，共核處6項限期1個月改正，併處罰鍰新臺幣70萬元整及1項糾正。</t>
  </si>
  <si>
    <t>2017-07-20</t>
  </si>
  <si>
    <t>新臺幣40萬元</t>
  </si>
  <si>
    <t>磐石保險經紀人股份有限公司因違反保險法相關法令，依保險法第167條之2、第167條之3規定，共核處4項限期1個月改正，併處罰鍰新臺幣40萬元整。</t>
  </si>
  <si>
    <t>2017-07-19</t>
  </si>
  <si>
    <t>2017-07-18</t>
  </si>
  <si>
    <t>新臺幣50萬元</t>
  </si>
  <si>
    <t>合作金庫商業銀行股份有限公司因違反保險法及個人資料保護法相關法令，依保險法第167條之2、第167條之3、第164條之1及個人資料保護法第48條第4款規定，共核處4項限期1個月改正，併處罰鍰新臺幣50萬元整及1項糾正。</t>
  </si>
  <si>
    <t>2017-07-17</t>
  </si>
  <si>
    <t>旺旺友聯產物保險股份有限公司取得臺北市大安區忠孝東路4段不動產之收益率，違反保險法相關規定，核處罰鍰新臺幣90萬元</t>
  </si>
  <si>
    <t>臺灣土地銀行寶中分行前行員賴○○涉嫌挪用客戶存款乙案，核有未能建立有效內控制度之缺失，違反銀行法第45條之1第1項規定，暨構成銀行法第61條之1第1項有礙健全經營之虞，依同法第129條第7款規定，核處新臺幣300萬元罰鍰，併依同法第61條之1第1項第3款規定，命令貴行解除賴員之職務</t>
  </si>
  <si>
    <t>2017-07-06</t>
  </si>
  <si>
    <t>台中商業銀行一般業務檢查報告所列缺失(編號：○○○)，核有違反行為時洗錢防制法第7條第1項、信託業法第18條之1第2項授權訂定之「境外結構型商品管理規則」第22條第1項第3款第1目及「信託業營運範圍受益權轉讓限制風險揭露及行銷訂約管理辦法」第21條第1項第3款等規定，及有礙健全經營之虞，依洗錢防制法第7條第3項、信託業法第57條及銀行法第61條之1第1項規定，分別核處罰緩及予以糾正</t>
  </si>
  <si>
    <t>2017-07-03</t>
  </si>
  <si>
    <t>東森人身保險代理人股份有限公司因違反保險法相關法令，依保險法第167條之2、第167條之3、第164條之1及個人資料保護法第48條第4款規定，共核處4項限期1個月改正，併處罰鍰新臺幣60萬元整及2項糾正。</t>
  </si>
  <si>
    <t>2017-06-29</t>
  </si>
  <si>
    <t>2890 永豐金</t>
  </si>
  <si>
    <t>停止受處分人游○○於永豐金融控股股份有限公司（下稱永豐金控）及其子公司執行總經理及董事職務六個月，並自本處分書送達次日起生效</t>
  </si>
  <si>
    <t>2017-06-19</t>
  </si>
  <si>
    <t>解除受處分人何○○於永豐金融控股股份有限公司（下稱永豐金控）之董事職務，並自本處分書送達次日起生效</t>
  </si>
  <si>
    <t>永豐金融控股股份有限公司及子公司未落實利害關係人控管，貴公司監督管理核有缺失，且負責人對利益相關之案件未保持明確分際，貴公司未建立有效牽制監督機制，有礙健全經營之虞，依金融控股公司法第54條第1項規定核處應予糾正，且自處分生效日起，暫停貴公司及子公司申請轉投資（不含對原有轉投資事業之增資及因組織架構調整產生之原有轉投資事業股權移轉），至本案缺失完成改善為止</t>
  </si>
  <si>
    <t>台灣人壽保險股份有限公司辦理保險業務，違反保險法相關規定，依保險法第171條之1第4項規定核處罰鍰新臺幣600萬元整</t>
  </si>
  <si>
    <t>2017-06-16</t>
  </si>
  <si>
    <t>農金保險經紀人股份有限公司因違反保險法相關法令，依保險法第167條之2、第164條之1及第167條之3及個人資料保護法第48條第4款規定，共核處7項限期1個月改正，併處罰鍰新臺幣60萬元整及2項糾正。</t>
  </si>
  <si>
    <t>2017-06-14</t>
  </si>
  <si>
    <t>台北富邦商業銀行辦理存款開戶及洗錢防制作業所涉缺失，核有違反洗錢防制法第7條第1項、「金融機構對達一定金額以上通貨交易及疑似洗錢交易申報辦法」第4條規定，暨有礙健全經營之虞，依洗錢防制法第7條第3項規定核處新臺幣100萬元罰鍰，併依銀行法第61條之1第1項規定，核處應予糾正</t>
  </si>
  <si>
    <t>2017-06-13</t>
  </si>
  <si>
    <t>安泰商業銀行股份有限公司因違反保險法相關法令，依保險法第164條之1、第167條之2及第167條之3規定，共核處2項限期1個月改正，併處罰鍰新臺幣10萬元整及1項糾正。</t>
  </si>
  <si>
    <t>2017-06-08</t>
  </si>
  <si>
    <t>全鼎保險代理人有限公司違反保險法相關規定，依保險法第167條之2規定，核處限期1個月改正受理保件之檢核機制及簽署作業。</t>
  </si>
  <si>
    <t>2017-06-03</t>
  </si>
  <si>
    <t>新光產物保險股份有限公司辦理汽車保險理賠案件，違反保險法相關規定，核處罰鍰新臺幣60萬元整</t>
  </si>
  <si>
    <t>2863 泰安產險</t>
  </si>
  <si>
    <t>泰安產物保險股份有限公司辦理保險業務，核有違反保險法相關規定，核處罰鍰新臺幣120萬元整及3項糾正</t>
  </si>
  <si>
    <t>台灣人壽保險股份有限公司辦理保險業務，違反個人資料保護法及保險法相關規定，依個人資料保護法核處限期一個月改正處分，並依保險法核處罰鍰新臺幣60萬元整及予以糾正</t>
  </si>
  <si>
    <t>2017-06-02</t>
  </si>
  <si>
    <t>第一商業銀行股份有限公司因違反保險法及個人資料保護法相關法令，依保險法第167條之2、第164條之1及個人資料保護法第48條第4款規定，共核處4項限期1個月改正，併處罰鍰新臺幣40萬元整及1項糾正。</t>
  </si>
  <si>
    <t>彰化商業銀行股份有限公司因違反保險法相關法令，依保險法第167條之2規定核處限期1個月改正，併處罰鍰新臺幣10萬元整。</t>
  </si>
  <si>
    <t>2893 新光銀行</t>
  </si>
  <si>
    <t>臺灣新光商業銀行辦理衍生性金融商品業務所涉未落實審查客戶董事會議紀錄之缺失，顯示貴行未妥適建立或未確實執行內部控制制度，核有違反銀行法第45條之1第1項規定，依同法第129條第7款規定，核處新臺幣200萬元罰鍰。另案關缺失有礙貴行健全經營之虞，併依銀行法第61條之1第1項規定，核處應予糾正，並依同條項第2款規定，自處分生效日起，限制貴行新承作隱含賣出外匯選擇權衍生性金融商品業務(含結構型商品業務)，但不包括與專業機構投資人及高淨值投資法人承作之交易，及既有客戶之停損交易，至本會認可缺失改善後，始得恢復承作</t>
  </si>
  <si>
    <t>2017-06-01</t>
  </si>
  <si>
    <t>5835 國泰世華</t>
  </si>
  <si>
    <t>國泰世華商業銀行辦理衍生性金融商品業務所涉未落實審查客戶董事會議紀錄之缺失，顯示貴行未妥適建立或未確實執行內部控制制度，違反銀行法第45條之1第1項規定及有礙健全經營之虞，依同法第129條第7款規定，核處新臺幣200萬元罰鍰；併依同法第61條之1第1項規定，予以糾正</t>
  </si>
  <si>
    <t>5847 玉山銀</t>
  </si>
  <si>
    <t>玉山商業銀行辦理衍生性金融商品業務之客戶董事會紀錄及客戶財務資料審核作業，經查有未落實建立或未確實執行內部控制制度之缺失，違反銀行法第45條之1第1項規定，依同法第129條第7款規定，核處新臺幣400萬元罰鍰；另案關缺失有礙貴行健全經營之虞，併依銀行法第61條之1第1項規定，核處應予糾正，並依同條項第2款規定，自處分生效日起，限制貴行新承作隱含賣出外匯選擇權衍生性金融商品業務(含結構型商品業務)，但不包括與專業機構投資人及高淨值投資法人承作之交易，及既有客戶之停損交易，至本會認可缺失改善後，始得恢復承作</t>
  </si>
  <si>
    <t>5850 日盛銀行</t>
  </si>
  <si>
    <t>日盛國際商業銀行辦理衍生性金融商品業務所涉未落實審查客戶董事會議紀錄之缺失，顯示貴行未妥適建立或未確實執行內部控制制度，違反銀行法第45條之1第1項規定及有礙健全經營之虞，依同法第129條第7款規定，核處新臺幣200萬元罰鍰；併依同法第61條之1第1項規定，予以糾正</t>
  </si>
  <si>
    <t>5852 元大銀</t>
  </si>
  <si>
    <t>元大商業銀行辦理衍生性金融商品業務之客戶董事會紀錄及客戶財務資料審核作業，經查有未落實建立或未確實執行內部控制制度之缺失，違反銀行法第45條之1第1項規定及有礙健全經營之虞，依同法第129條第7款規定，核處新臺幣400萬元罰鍰；併依同法第61條之1第1項規定，予以糾正</t>
  </si>
  <si>
    <t>大眾商業銀行辦理衍生性金融商品業務之客戶董事會紀錄及客戶授信申請書審核作業，經查有未妥適建立或未確實執行內部控制制度之缺失，違反銀行法第45條之1第1項規定及有礙健全經營之虞，依同法第129條第7款規定，核處新臺幣400萬元罰鍰；併依同法第61條之1第1項規定，予以糾正</t>
  </si>
  <si>
    <t>高欣證投顧兼營期貨顧問事業，其受雇人余員未登錄為期貨顧問業務員，卻執行業務員職務，核已違反期貨管理法令，本會依期貨交易法第101條第1項規定，命令該公司停止余員1個月期貨顧問業務之執行，並依同法第119條第1項第2款規定，處該公司新臺幣12萬元罰鍰。(金管證期字第1060015538號；金管證期罰字第10600155381號)</t>
  </si>
  <si>
    <t>2017-05-25</t>
  </si>
  <si>
    <t>2849 安泰銀</t>
  </si>
  <si>
    <t>安泰商業銀行辦理衍生性金融商品業務，核有未確實執行內部作業制度與程序等缺失，違反銀行法第45條之1第4項規定，其中包括本會103年6月25日裁罰後再次違規，及違反本會103年6月17日通函辦理TRF相關缺失未確認改善前，不得新承作非避險TRF規定，爰依同法第129條第7款規定核處新臺幣1,000萬元罰鍰。另案關缺失有礙貴行健全經營之虞，併依同法第61條之1第1項規定，核處予以糾正及限制貴行新承作隱含賣出外匯選擇權衍生性金融商品業務（含結構型商品業務），但不包括與專業機構投資人及高淨值投資法人承作之交易、及既有客戶之停損交易，至本會認可缺失改善後，始得恢復承作。本案相關缺失限期於一個月內擬具改善計畫及期程後確實執行，如屆期未改善，依銀行法第136條規定，本會得對同一事實或行為連續處罰至依規定改正為止</t>
  </si>
  <si>
    <t>2017-05-02</t>
  </si>
  <si>
    <t>南山人壽保險股份有限公司辦理保險業務，查有違反保險法相關規定，依保險法第171條之1第4項及第5項規定共核處罰鍰新臺幣180萬元整，並依同法第149條第1項規定予以5項糾正之處分。</t>
  </si>
  <si>
    <t>2017-04-26</t>
  </si>
  <si>
    <t>2851 中再保</t>
  </si>
  <si>
    <t>中央再保險股份有限公司違反保險法相關法令規定，依保險法第149條第1項規定，予以3項糾正。</t>
  </si>
  <si>
    <t>2017-04-24</t>
  </si>
  <si>
    <t>新臺幣1千萬元</t>
  </si>
  <si>
    <t>永豐金融控股股份有限公司對子公司之監督管理核有缺失，未落實建立及未確實執行內部控制與稽核制度，違反金融控股公司法第51條規定，依同法第60條第16款規定，核處新臺幣1千萬元罰鍰</t>
  </si>
  <si>
    <t>2017-04-12</t>
  </si>
  <si>
    <t>5840 國票</t>
  </si>
  <si>
    <t>國際票券金融股份有限公司辦理不動產鑑(估)價及授信案與內部控制及稽核制度等相關作業缺失，核有未建立內部控制及稽核制度或未確實執行，違反票券金融管理法第43條規定，依同法第64條第9款規定，核處新臺幣400萬元罰鍰</t>
  </si>
  <si>
    <t>2017-04-06</t>
  </si>
  <si>
    <t>華南產物保險股份有限公司辦理保險業務，核有違反個人資料保護法相關規定，依個人資料保護法第48條第4款規定，核處於106年6月30日前完成改正</t>
  </si>
  <si>
    <t>2017-03-31</t>
  </si>
  <si>
    <t>美商安達產物保險股份有限公司台灣分公司辦理保險業務時，違反保險法相關規定，核處罰鍰新臺幣180萬元</t>
  </si>
  <si>
    <t>2017-03-21</t>
  </si>
  <si>
    <t>國際康健人壽保險股份有限公司辦理保險業務時，違反保險法相關規定，依保險法第171條之1第5項及第149條第1項規定，核處罰鍰新臺幣60萬元整及予以糾正之處分。</t>
  </si>
  <si>
    <t>富邦人壽保險股份有限公司辦理保險業務時，違反保險法相關規定，依保險法第149條第1項、第168條第5項、第171條之1第4項規定，核處罰鍰新臺幣150萬元整及予以3項糾正之</t>
  </si>
  <si>
    <t>2017-03-17</t>
  </si>
  <si>
    <t>富昇人身保險代理人股份有限公司違反保險法相關規定，依保險法第167條之2規定，核處限期1個月改正，併處罰鍰新臺幣30萬元整。</t>
  </si>
  <si>
    <t>花旗（台灣）商業銀行股份有限公司違反保險法相關規定，併依保險法第167條之2規定，核處限期1個月改正，併處罰鍰新臺幣30萬元整。</t>
  </si>
  <si>
    <t>遠雄人壽保險事業股份有限公司辦理理賠相關業務時，有違反保險法相關規定，依保險法核處罰鍰計新臺幣120萬元整，並予以糾正。</t>
  </si>
  <si>
    <t>2017-03-07</t>
  </si>
  <si>
    <t>元大人壽保險股份有限公司辦理保險理賠業務時，違反保險法相關規定，依保險法第171條之1第5項及第149條第1項規定，核處罰鍰新臺幣60萬元整及予以2項糾正之處分。</t>
  </si>
  <si>
    <t>2017-03-06</t>
  </si>
  <si>
    <t>台灣人壽保險股份有限公司辦理保險業務，查有違反保險法相關規定，依保險法第149條第1項及第171條之1第5項規定，核處罰鍰新臺幣60萬元整及糾正之處分。</t>
  </si>
  <si>
    <t>怡安保險經紀人股份有限公司因違反保險法相關法令，依保險法第167條之2規定，核處罰鍰新臺幣60萬元整及限期一個月改正。</t>
  </si>
  <si>
    <t>2017-03-01</t>
  </si>
  <si>
    <t>新臺幣420萬元</t>
  </si>
  <si>
    <t>國泰世紀產物保險股份有限公司辦理保險業務時，違反保險法相關規定，共核處罰鍰新臺幣420萬元整及4項糾正</t>
  </si>
  <si>
    <t>2017-02-21</t>
  </si>
  <si>
    <t>中華郵政股份有限公司辦理保險業務違反簡易人壽保險法及保險法相關法令，依保險法第149條第1項規定，核處6項糾正之處分。</t>
  </si>
  <si>
    <t>2017-02-17</t>
  </si>
  <si>
    <t>新光產物保險股份有限公司承保天瑞營造工程股份有限公司之營造綜合保險，違反保險法相關規定，核處罰鍰新臺幣60萬元整</t>
  </si>
  <si>
    <t>2017-02-14</t>
  </si>
  <si>
    <t>三商美邦人壽保險股份有限公司辦理保險業務，查有違反保險法及個人資料保護法相關規定，應依保險法核處罰鍰新臺幣60萬元整及予以4項糾正，並依個人資料保護法核處限期改正之處分。</t>
  </si>
  <si>
    <t>臺灣產物保險股份有限公司辦理強制汽車責任保險理賠案件，違反強制汽車責任保險法相關規定，依同法第48條第4項規定，核處罰鍰新臺幣6萬元整</t>
  </si>
  <si>
    <t>2017-02-10</t>
  </si>
  <si>
    <t>富邦產物保險股份有限公司辦理投資業務時有違反保險法相關規定，依保險法第171條之1第4項規定核處罰鍰新臺幣60萬元整，並依同法第149條第1項規定予以糾正</t>
  </si>
  <si>
    <t>2017-02-08</t>
  </si>
  <si>
    <t>元富保險代理人股份有限公司逾期申請繳銷所任用劉○○君人身保險代理人執業證書，依保險法第164條之1第1項規定，予以糾正。</t>
  </si>
  <si>
    <t>2017-02-06</t>
  </si>
  <si>
    <t>2897 王道銀行</t>
  </si>
  <si>
    <t>王道商業銀行子公司辦理鼎興集團融資案涉有相關缺失，貴行對子公司之監督與管理未妥適，核有未確實執行內部控制之缺失，違反銀行法第45條之1第1項規定及有礙健全經營之虞，依同法第61條之1第1項及第129條第7款規定，核處新臺幣200萬元罰鍰及應予糾正</t>
  </si>
  <si>
    <t>2017-01-24</t>
  </si>
  <si>
    <t>第一商業銀行辦理鼎興集團授信案之相關缺失，核有未確實執行內部控制之缺失，且對子公司之監督與管理亦未妥適，違反銀行法第45條之1第1項規定及有礙健全經營之虞，依同法第61條之第1項及第129條第7款規定，核處新臺幣200萬元罰鍰及應予糾正</t>
  </si>
  <si>
    <t>彰化商業銀行對大額通貨交易未依規定申報，違反洗錢防制法第7條第1項規定，依同條第3項核處罰鍰新臺幣180萬元</t>
  </si>
  <si>
    <t>國泰人壽保險股份有限公司辦理保險業務，查有違反保險法相關規定，依保險法第168條第5項第1款暨第5款規定，核處罰鍰新臺幣180萬元整，並依同法第149條第1項規定予以7項糾正之處分。</t>
  </si>
  <si>
    <t>2017-01-23</t>
  </si>
  <si>
    <t>旺旺友聯產物保險股份有限公司辦理商業火災保險業務時，違反保險法相關規定，核處罰鍰新臺幣240萬元及糾正</t>
  </si>
  <si>
    <t>2017-01-20</t>
  </si>
  <si>
    <t>呂○○君、陳○○君擔任華泰銀保險經紀人股份有限公司之經紀人，未親自執行保險經紀人業務而將執業證照提供予該公司使用，違反保險法相關規定，依保險法第167條之2規定核處廢止執業許可並註銷執業證照。</t>
  </si>
  <si>
    <t>華泰銀保險經紀人股份有限公司經營保險經紀人業務，核有與保險法相關規定不符之情事，依保險法第167條之2 規定核處限期1個月改正，併處罰鍰新臺幣20萬元整。</t>
  </si>
  <si>
    <t>安聯人壽保險股份有限公司辦理保險業務，查有違反保險法相關規定，依保險法第149條第1項及第168條第5項第9款等規定，核處罰鍰新臺幣90萬元整及糾正之處分。</t>
  </si>
  <si>
    <t>2017-01-12</t>
  </si>
  <si>
    <t>南山人壽保險股份有限公司辦理保戶通知信函寄發作業，查有違反保險法及個人資料保護法等相關規定，應依保險法第171條之1第4項規定核處罰鍰新臺幣60萬元整，並依同法第149條第1項規定予以糾正，及依個人資料保護法第48條第4款規定核處限期1個月改正。</t>
  </si>
  <si>
    <t>2017-01-10</t>
  </si>
  <si>
    <t>全球人壽保險股份有限公司辦理保險業務，違反保險法相關規定，依保險法第168條第5項第5款、第8款及第171條之1第4項規定核處罰鍰計新臺幣240萬元整，並依保險法第149條第1項規定予以糾正之處分。</t>
  </si>
  <si>
    <t>中國人壽保險股份有限公司辦理保險理賠業務時，違反保險法相關規定，依保險法第171條之1第5項及第149條第1項規定，核處罰鍰新臺幣60萬元整及予以4項糾正之處分。</t>
  </si>
  <si>
    <t>2017-01-06</t>
  </si>
  <si>
    <t>新臺幣1,100萬元</t>
  </si>
  <si>
    <t>遠東國際商業銀行辦理新臺幣可轉債資產交換業務及投資有價證券，核有分別違反銀行法第45條之1第4項及第74條之1規定，依同法第129條第7款及第130條第4款規定，分別核處新臺幣1,000萬元及100萬元罰鍰；辦理新臺幣可轉債資產交換業務缺失部分，併依同法第61條之1第1項規定，限制貴行新辦理新臺幣可轉債資產交換業務，但不包括既有客戶履約或應轉券客戶之轉券或提前履約買回交易，至本會認可缺失改善後，始得恢復承作</t>
  </si>
  <si>
    <t>2017-01-05</t>
  </si>
  <si>
    <t>英屬百慕達商美國再保險股份有限公司台灣分公司辦理保險業務時，違反保險法相關規定，依保險法第171條之1第4項核處罰鍰新臺幣60萬元整，並依同法第149條第1項規定予以2項糾正。</t>
  </si>
  <si>
    <t>2017-01-04</t>
  </si>
  <si>
    <t>新光產物保險股份有限公司承保雲林縣斗六市公所「斗六市105年度市民意外保險」業務時，違反保險法相關規定，核處罰鍰新臺幣60萬元整</t>
  </si>
  <si>
    <t>2017-01-03</t>
  </si>
  <si>
    <t>處康和綜合證券股份有限公司停止其承銷詢價圈購配售業務3個月之處分。(金管證券字第1050047988號)</t>
  </si>
  <si>
    <t>2016-12-30</t>
  </si>
  <si>
    <t>有限責任台灣區漁船產物保險合作社辦理一般保險業務時，違反保險法相關規定，核處罰鍰新臺幣120萬元及5項糾正</t>
  </si>
  <si>
    <t>新臺幣（以下同）60萬元</t>
  </si>
  <si>
    <t>保誠人壽保險股份有限公司辦理投資型保險售後電訪作業，查有未落實確認保戶對保單適合度之缺失，依保險法第171條之1第5項規定，核處新臺幣（以下同）60萬元整。</t>
  </si>
  <si>
    <t>關於本會對遠雄人壽保險事業股份有限公司投資業務專案檢查報告所揭缺失事項，查該公司辦理投資相關業務時，有違反保險法相關規定，依保險法核處罰鍰計新臺幣150萬元整，並予以4項糾正</t>
  </si>
  <si>
    <t>2016-12-28</t>
  </si>
  <si>
    <t>臺灣新光商業銀行與子公司新光銀保險代理人股份有限公司交互運用客戶資料所涉缺失，核有違反金融控股公司法第43條第2項規定，依同法第60條第13款規定核處新臺幣200萬元罰鍰</t>
  </si>
  <si>
    <t>2016-12-27</t>
  </si>
  <si>
    <t>英屬百慕達商友邦人壽保險股份有限公司台灣分公司辦理保險業務，查有違反保險法相關規定，依保險法第171條第1項、第171條之1第4項及第5項規定，核處罰鍰合計新臺幣240萬元整，並依同法第149條第1項規定予以4項糾正。</t>
  </si>
  <si>
    <t>新光人壽保險股份有限公司查有違反保險法相關規定，依保險法第171條之1第5項規定，核處罰鍰新臺幣60萬元整。</t>
  </si>
  <si>
    <t>三商美邦人壽保險股份有限公司未於規定時限內申報國際保險業務分公司財務報表，應依「國際金融業務條例」第22條之18第2款規定核處限期10日內改正。</t>
  </si>
  <si>
    <t>2016-12-15</t>
  </si>
  <si>
    <t>保德信國際人壽保險股份有限公司辦理投資業務，查有違反保險法相關規定，依保險法第168條第5項規定，核處罰鍰新臺幣90萬元整。</t>
  </si>
  <si>
    <t>2016-12-13</t>
  </si>
  <si>
    <t>5834 兆豐保險</t>
  </si>
  <si>
    <t>兆豐產物保險股份有限公司辦理保險業務，核有違反保險法相關規定，依據保險法第171條之1第4項規定，併核處新臺幣60萬元罰鍰</t>
  </si>
  <si>
    <t>5879 澳盛台灣</t>
  </si>
  <si>
    <t>澳盛（台灣）商業銀行辦理衍生性金融商品業務，核有未妥適建立或未確實執行內部控制制度之缺失，違反銀行法第45條之1第1項規定，依同法第129條第7款規定，核處新臺幣400萬元罰鍰；另案關缺失有礙貴行健全經營之虞，併依同法第61條之1第1項規定，核處予以糾正，及依同條項第2款規定，自處分生效日起，停止貴行新承作隱含賣出外匯選擇權衍生性金融商品業務(含結構型商品業務)，但不包括與專業機構投資人及高淨值投資法人承作之交易、及既有客戶之停損交易，至本會認可缺失改善後，始得恢復承作</t>
  </si>
  <si>
    <t>2016-12-08</t>
  </si>
  <si>
    <t>漢泰保險經紀人股份有限公司，逾期繳銷所任用人身保險經紀人盧OO君執業證書，依保險法第164條之1第1項規定，予以糾正。</t>
  </si>
  <si>
    <t>台新國際商業銀行辦理衍生性金融商品業務核有未確實執行內部控制、內部作業制度與程序之缺失，違反銀行法第45條之1第1項及第4項規定，依同法第129條第7款規定，核處新臺幣800萬元罰鍰；另案關缺失有礙貴行健全經營之情事，併依同法第61條之1第1項規定，核處予以糾正及限制貴行新承作隱含賣出外匯選擇權衍生性金融商品業務（含結構型商品業務），但不包括與專業機構投資人及高淨值投資法人承作之交易、及既有客戶之停損交易，至本會認可缺失改善後，始得恢復承作。</t>
  </si>
  <si>
    <t>2016-12-02</t>
  </si>
  <si>
    <t>5875 星展台灣</t>
  </si>
  <si>
    <t>星展(台灣)商業銀行辦理衍生性金融商品業務，核有未妥適建立或未確實執行內部控制、內部作業制度與程序等缺失，違反銀行法第45條之1第1項及第4項規定，依同法第129條第7款規定，核處新臺幣1,000萬元罰鍰。另案關缺失有礙貴行健全經營之虞，併依同法第61條之1第1項規定，核處予以糾正及限制貴行新承作隱含賣出外匯選擇權衍生性金融商品業務(含結構型商品業務)，但不包括與專業機構投資人及高淨值投資法人承作之交易、及既有客戶之停損交易，至本會認可缺失改善後，始得恢復承作。</t>
  </si>
  <si>
    <t>2016-12-01</t>
  </si>
  <si>
    <t>新光產物保險股份有限公司辦理保險業務時，違反保險法相關規定，共計核處罰鍰新臺幣180萬元整及停售案關保險商品</t>
  </si>
  <si>
    <t>2016-11-30</t>
  </si>
  <si>
    <t>新臺幣（以下同）120萬元</t>
  </si>
  <si>
    <t>保誠人壽保險股份有限公司辦理保險業務違反保險法相關法令，依保險法核處新臺幣（以下同）120萬元整並予以1項糾正，並依個人資料保護法第48條第4款規定核處限於1個月內改正。</t>
  </si>
  <si>
    <t>2016-11-16</t>
  </si>
  <si>
    <t>三商美邦人壽保險股份有限公司辦理資訊作業，違反個人資料保護法及保險法相關規定，依個人資料保護法第48條第4款規定核處限期改正處分，並依保險法第171條之1第4項規定核處罰鍰新臺幣60萬元整。</t>
  </si>
  <si>
    <t>2016-11-11</t>
  </si>
  <si>
    <t>永豐商業銀行辦理鼎興集團等授信案，核有未確實建立及未落實執行內部控制制度之缺失，違反銀行法第45條之1第1項規定，依同法第129條第7款規定，核處新臺幣1,000萬元罰鍰</t>
  </si>
  <si>
    <t>2016-11-08</t>
  </si>
  <si>
    <t>華南商業銀行辦理鼎興集團授信案等相關缺失，核有未落實執行內部控制之缺失，且對子公司之監督與管理亦未妥適，違反銀行法第45條之1第1項規定，依同法第129條第7款規定，核處新臺幣800萬元罰鍰</t>
  </si>
  <si>
    <t>國泰世紀產物保險股份有限公司辦理汽車保險約定駕駛人附加條款業務，查有違反保險法相關規定情事，依保險法第171條之1第5項規定，核處罰鍰新臺幣60萬元整</t>
  </si>
  <si>
    <t>2016-11-04</t>
  </si>
  <si>
    <t>南山人壽保險股份有限公司辦理投資業務，查有違反保險法相關規定，依保險法第171條之1第4項規定核處罰鍰新臺幣60萬元整，並依同法第149條第1項規定予以2項糾正。</t>
  </si>
  <si>
    <t>2016-10-28</t>
  </si>
  <si>
    <t>法商法國巴黎人壽保險股份有限公司台灣分公司辦理保險業務違反保險法相關法令，依保險法核處新臺幣（以下同）60萬元整並予以5項糾正之處分。</t>
  </si>
  <si>
    <t>臺灣產物保險股份有限公司辦理商業火災保險業務時，違反保險法相關規定，核處罰鍰新臺幣60萬元整及糾正</t>
  </si>
  <si>
    <t>2016-10-26</t>
  </si>
  <si>
    <t>台灣賓士產物保險代理人股份有限公司違反保險法相關規定，依保險法第167條之3規定，核處限期1個月改正招攬後至送件前之檢核機制與簽署作業。</t>
  </si>
  <si>
    <t>寶祥保險經紀人股份有限公司經營保險經紀人業務核有與保險法相關規定不符之情事，核處限期1個月內改正。</t>
  </si>
  <si>
    <t>臺銀人壽保險股份有限公司辦理保險業務，違反保險法相關規定，依保險法第171條之1第4項、第5項及第149條第1項規定，核處罰鍰新臺幣120萬元整及予以2項糾正之處分。</t>
  </si>
  <si>
    <t>華泰銀保險經紀人股份有限公司銷售保險商品有未經要、被保險人意思表示同意投保即進行辦理保費存入保險公司帳戶之作業之情事，應依保險法第167條之3規定核處限期1個月改正，併處罰鍰新臺幣20萬元整。</t>
  </si>
  <si>
    <t>2016-10-11</t>
  </si>
  <si>
    <t>中華郵政股份有限公司辦理保險業務違反簡易人壽保險法及保險法等相關法令，依簡易人壽保險法第33條第1項規定，核處罰鍰新臺幣30萬元整。</t>
  </si>
  <si>
    <t>2016-10-04</t>
  </si>
  <si>
    <t>兆豐國際商業銀行遭美國紐約州金融署(下稱DFS)裁罰美金1.8億元一案，貴行經營管理及處理過程核有未落實建立及未確實執行內部控制制度之缺失，有礙健全經營之虞，違反銀行法第45條之1第1項規定，依同法第129條第7款規定，核處新臺幣1,000萬元罰鍰，併依同法第61條之1第1項規定核處應予糾正，且自處分生效日起，暫停貴行申請增設海外分支機構至本案缺失完成改善為止，並命貴行解除吳○○之總經理職務、黃○○之紐約分行經理職務、梁○○之副總經理職務、劉○○之總稽核職務、陳○○之法遵長職務</t>
  </si>
  <si>
    <t>2016-09-14</t>
  </si>
  <si>
    <t>2886 兆豐金</t>
  </si>
  <si>
    <t>解除受處分人蔡○○於兆豐金融控股股份有限公司所派任兆豐國際商業銀行股份有限公司法人代表之董事職務，並自本處分書送達次日起生效</t>
  </si>
  <si>
    <t>處中國信託綜合證券股份有限公司停止財務規劃及諮詢顧問業務3個月之處分，自105年10月1日至105年12月31日止。(金管證券字第1050039337號)</t>
  </si>
  <si>
    <t>2016-09-19</t>
  </si>
  <si>
    <t>中國信託商業銀行有限公司違反信託業管理法令處分案。(金管證交罰字第1050039400號)</t>
  </si>
  <si>
    <t>第一商業銀行自動櫃員機（ATM）遭異常提領所涉缺失事項，違反銀行法第45條之1第1項規定，依同法第129條第7款規定，核處新臺幣1,000萬元罰鍰；另案關缺失有礙貴行健全經營之虞，併依銀行法第61條之1第1項第2款規定，在缺失原因未查明及改善完成前，暫停貴行ATM無卡提款業務</t>
  </si>
  <si>
    <t>2016-09-12</t>
  </si>
  <si>
    <t>永豐商業銀行辦理國際金融業務分行(下稱OBU)開戶作業及客戶財務資料審核作業所涉缺失，有礙貴行健全經營之虞，依銀行法第61條之1第1項規定，核處應予糾正，並依同條項第2款規定，自處分生效日起，限制貴行新承作隱含賣出外匯選擇權衍生性金融商品業務(含結構型商品業務)，但不包括與專業機構投資人及高淨值投資法人承作之交易、及既有客戶之停損交易，至本會認可缺失改善後，始得恢復承作</t>
  </si>
  <si>
    <t>大眾商業銀行辦理國際金融業務分行(下稱OBU)開戶作業所涉缺失，有礙貴行健全經營之虞，依銀行法第61條之1第1項規定，核處應予糾正，並依同條項第2款規定，自處分生效日起，限制貴行新承作隱含賣出外匯選擇權衍生性金融商品業務(含結構型商品業務)，但不包括與專業機構投資人及高淨值投資法人承作之交易、及既有客戶之停損交易，至本會認可缺失改善後，始得恢復承作</t>
  </si>
  <si>
    <t>日盛國際商業銀行辦理國際金融業務分行客戶財務資料審核作業及衍生性金融商品業務，核有未妥適建立或未確實執行內部控制制度之缺失，違反銀行法第45條之1第1項規定，依同法第129條第7款規定，核處新臺幣400萬元罰鍰；另案關缺失有礙貴行健全經營之虞，併依銀行法第61條之1第1項規定，核處應予糾正，並依同條項第2款規定，自處分生效日起，限制貴行新承作隱含賣出外匯選擇權衍生性金融商品業務(含結構型商品業務)，但不包括與專業機構投資人及高淨值投資法人承作之交易、及既有客戶之停損交易，至本會認可缺失改善後，始得恢復承作</t>
  </si>
  <si>
    <t>元大商業銀行辦理金融業務分行(下稱OBU)開戶、客戶財務資料審核作業及衍生性金融商品業務，核有未妥適建立或未確實執行內部控制制度之缺失，違反銀行法第45條之1第1項規定，依同法第129條第7款規定，核處新臺幣400萬元罰鍰；另案關缺失有礙貴行健全經營之虞，併依銀行法第61條之1第1項規定，核處應予糾正，並依同條項第2款規定，自處分生效日起，限制貴行新承作隱含賣出外匯選擇權衍生性金融商品業務(含結構型商品業務)，但不包括與專業機構投資人及高淨值投資法人承作之交易、及既有客戶之停損交易，至本會認可缺失改善後，始得恢復承作</t>
  </si>
  <si>
    <t>國泰世華商業銀行辦理國際金融業務分行(下稱OBU)開戶作業及客戶財務資料審核作業，核有未妥適建立或未確實執行內部控制制度之缺失，違反銀行法第45條之1第1項規定，依同法第129條第7款規定，核處新臺幣600萬元罰鍰；另案關缺失有礙貴行健全經營之虞，併依銀行法第61條之1第1項規定，核處應予糾正，並依同條項第2款規定，自處分生效日起，限制貴行新承作隱含賣出外匯選擇權衍生性金融商品業務(含結構型商品業務)，但不包括與專業機構投資人及高淨值投資法人承作之交易、及既有客戶之停損交易，至本會認可缺失改善後，始得恢復承作</t>
  </si>
  <si>
    <t>台北富邦商業銀行辦理國際金融業務分行(下稱OBU)開戶作業及客戶財務資料審核作業，核有未妥適建立或未確實執行內部控制制度之缺失，違反銀行法第45條之1第1項規定，依同法第129條第7款規定，核處新臺幣600萬元罰鍰；另案關缺失有礙貴行健全經營之虞，併依銀行法第61條之1第1項規定，核處應予糾正，並依同條項第2款規定，自處分生效日起，限制貴行新承作隱含賣出外匯選擇權衍生性金融商品業務(含結構型商品業務)，但不包括與專業機構投資人及高淨值投資法人承作之交易、及既有客戶之停損交易，至本會認可缺失改善後，始得恢復承作</t>
  </si>
  <si>
    <t>中國信託商業銀行辦理國際金融業務分行(下稱OBU)開戶作業及客戶財務資料審核作業，核有未妥適建立或未確實執行內部控制制度之缺失，違反銀行法第45條之1第1項規定，依同法第129條第7款規定，核處新臺幣600萬元罰鍰；另案關缺失有礙貴行健全經營之虞，併依銀行法第61條之1第1項規定，核處應予糾正，並依同條項第2款規定，自處分生效日起，限制貴行新承作隱含賣出外匯選擇權衍生性金融商品業務(含結構型商品業務)，但不包括與專業機構投資人及高淨值投資法人承作之交易、及既有客戶之停損交易，至本會認可缺失改善後，始得恢復承作</t>
  </si>
  <si>
    <t>臺銀綜合保險經紀人股份有限公司經營保險經紀人業務有與保險法相關規定不符之情事，依保險法第167條之2規定，核處2項限期改正，併處罰鍰新臺幣10萬元整</t>
  </si>
  <si>
    <t>2016-09-13</t>
  </si>
  <si>
    <t>土銀保險經紀人股份有限公司經營保險經紀人業務有與保險法相關規定不符之情事，依保險法第167條之2規定，核處2項限期改正，併處罰鍰新臺幣10萬元整</t>
  </si>
  <si>
    <t>合作金庫商業銀行股份有限公司經營保險經紀人業務有與保險法相關規定不符之情事，依保險法第167條之2規定，核處2項限期改正，併處罰鍰新臺幣10萬元整</t>
  </si>
  <si>
    <t>新臺幣480萬元</t>
  </si>
  <si>
    <t>旺旺友聯產物保險股份有限公司辦理保險業務時，違反保險法相關規定，共核處罰鍰新臺幣480萬元整及3項糾正</t>
  </si>
  <si>
    <t>兆豐產物保險股份有限公司辦理商業火災保險業務，核有違反保險法第171條之1規定，核處新臺幣60萬元罰鍰。</t>
  </si>
  <si>
    <t>合作金庫人壽保險股份有限公司辦理保險業務時，違反保險法相關規定，依保險法第171條之1第4項及第5項暨第149條第1項規定，核處罰鍰新臺幣120萬元整及2項糾正之處分。</t>
  </si>
  <si>
    <t>2016-09-10</t>
  </si>
  <si>
    <t>英屬百慕達商安達人壽保險股份有限公司台灣分公司辦理保險業務違反保險法相關法令，依保險法第149條第1項規定，予以2項糾正之處分。</t>
  </si>
  <si>
    <t>2016-09-08</t>
  </si>
  <si>
    <t>新世代保險經紀人有限公司經營保險經紀人業務核有與保險法相關規定不符之情事，核處限期1個月內改正。</t>
  </si>
  <si>
    <t>富邦產物保險股份有限公司辦理商業火災保險業務時有違反保險法相關規定，依保險法第171條之1第5項規定核處罰鍰新臺幣60萬元整，並依同法第149條第1項規定予以糾正。</t>
  </si>
  <si>
    <t>富邦人壽保險股份有限公司違反個人資料保護法相關規定，依同法第48條第4項，核處於文到7日內改正。</t>
  </si>
  <si>
    <t>法商法國巴黎人壽保險股份有限公司台灣分公司辦理保險業務違反保險法相關法令，依保險法核處新臺幣（以下同）60萬元整並予2項糾正之處分。</t>
  </si>
  <si>
    <t>富邦產物保險股份有限公司、和安保險代理人股份有限公司及陳ＯＯ君未確實審核要保人及被保險人簽名，核有違反保險法相關規定，爰分別依保險法171條之1第5項及第167條之2規定予以處分。</t>
  </si>
  <si>
    <t>2016-09-07</t>
  </si>
  <si>
    <t>美亞產物保險股份有限公司辦理保險業務，核有違反保險法第171條之1及涉有違反第149條第1項規定之情事，核處新臺幣60萬元罰鍰及3項糾正；另鴻泰保險代理人股份有限公司違反保險法相關規定，依保險法第167條之2規定，核處限期1個月內完成將往來金融機構帳戶載明於代理合約之缺失改正</t>
  </si>
  <si>
    <t>2016-08-31</t>
  </si>
  <si>
    <t>安聯人壽保險股份有限公司辦理投資型保險商品業務，查有違反保險法相關規定，依保險法第149條第1項及第171條之1第4項等規定，核處罰鍰新臺幣60萬元整及糾正3項之處分。</t>
  </si>
  <si>
    <t>2016-08-23</t>
  </si>
  <si>
    <t>台灣人壽保險股份有限公司違反保險法令規定，依保險法核處新臺幣480萬元罰鍰、5項糾正，並命停止電話行銷業務2個月。</t>
  </si>
  <si>
    <t>2016-08-19</t>
  </si>
  <si>
    <t>東森人身保險代理人股份有限公司因違反保險法相關法令，依保險法第167條之2規定核處限期1個月改正。</t>
  </si>
  <si>
    <t>國泰人壽保險股份有限公司辦理投資型保險商品業務，查有違反金融消費者保護法及保險法相關規定，依金融消費者保護法第30條之1及保險法第149條第1項等規定，核處罰鍰新臺幣60萬元整及糾正2項之處分。</t>
  </si>
  <si>
    <t>2016-08-17</t>
  </si>
  <si>
    <t>日盛國際商業銀行新營分行行員挪用客戶款項所涉缺失一案，核有違反銀行法第45條之1第1項規定及有礙健全經營之虞，依同法第129條第7款規定，核處新臺幣600萬元罰鍰，併依銀行法第61條之1第1項第2款及第3款規定，核處停止貴行新營分行受理新客戶辦理金錢信託及合作推廣保險商品(不含與房屋貸款有關之保險商品)六個月，經本會認可改善情形後始得重新辦理，並命令貴行解除行員沈○○職務</t>
  </si>
  <si>
    <t>2016-08-16</t>
  </si>
  <si>
    <t>第一金人壽保險股份有限公司辦理保險業務，查有違反保險法相關法令規定，依保險法第149條第1項規定予以3項糾正之處分。</t>
  </si>
  <si>
    <t>台壽保產物保險股份有限公司辦理汽車保險之核保作業，查有違反保險法相關規定情事，依保險法第171條之1第5項規定，核處罰鍰新臺幣60萬元整</t>
  </si>
  <si>
    <t>2016-08-04</t>
  </si>
  <si>
    <t>蔡OO君執行保險經紀人業務，核有與保險法相關規定不符之情事，依保險法第167條之2核處限期1個月內改正</t>
  </si>
  <si>
    <t>2016-08-03</t>
  </si>
  <si>
    <t>金城保險經紀人股份有限公司(下稱金城保經)經營保險經紀人業務核有與保險法相關規定不符之情事，應依保險法第167條之2規定核處3項限期改正併處新臺幣10萬元罰鍰。</t>
  </si>
  <si>
    <t>張OO君擔任金城保險經紀人股份有限公司之經紀人，未親自執行保險經紀人業務而將執業證照提供予該公司使用，違反保險法相關規定，依保險法第167條之2核處廢止執業許可並註銷執業證照</t>
  </si>
  <si>
    <t>新臺幣(以下同)90萬元</t>
  </si>
  <si>
    <t>台灣人壽保險股份有限公司辦理不動產地上權投資，涉有違反保險法相關規定，依保險法核處罰鍰計新臺幣(以下同)90萬元。</t>
  </si>
  <si>
    <t>2016-08-01</t>
  </si>
  <si>
    <t>新臺幣80萬元</t>
  </si>
  <si>
    <t>遠東建設事業股份有限公司、遠見投資股份有限公司、瑞奇國際投資股份有限公司及趙○○君未經核准增加持有遠雄人壽保險事業股份有限公司之股份且未依限處分，有違反保險法令之情事，依保險法第171條之2第2項規定，合計核處罰鍰新臺幣80萬元整。</t>
  </si>
  <si>
    <t>2016-07-20</t>
  </si>
  <si>
    <t>法商法國巴黎產物保險股份有限公司台灣分公司辦理保險業務，查有違反保險法相關規定，核處罰鍰新臺幣60萬元及2項糾正</t>
  </si>
  <si>
    <t>第一產物保險股份有限公司辦理保險業務時，違反保險法相關規定，共計核處罰鍰新臺幣690萬元整及2項糾正</t>
  </si>
  <si>
    <t>2016-07-15</t>
  </si>
  <si>
    <t>處康和綜合證券股份有限公司負責人葉ＯＯ罰鍰新臺幣120萬元；另命令康和期貨股份有限公司解除黃ＯＯ之職務。(金管證券罰字第1050027890號；金管證券字第10500278908號)</t>
  </si>
  <si>
    <t>2016-07-27</t>
  </si>
  <si>
    <t>南山人壽保險股份有限公司辦理eDM寄送作業，違反個人資料保護法等相關規定，依個人資料保護法第48條第4款規定核處限於10日內改正。</t>
  </si>
  <si>
    <t>2016-07-07</t>
  </si>
  <si>
    <t>兆豐國際商業銀行敦化分行收受客戶存入大量美金偽鈔乙案，核有未落實建立及未確實執行內部控制制度之缺失，違反銀行法第45條之1第1項規定，依同法第129條第7款規定，核處新臺幣300萬元罰鍰</t>
  </si>
  <si>
    <t>2016-06-21</t>
  </si>
  <si>
    <t>元大人壽保險股份有限公司違反保險法相關法令規定，依保險法第149條第1項規定，予以6項糾正。</t>
  </si>
  <si>
    <t>旺旺友聯產物保險股份有限公司辦理客票解繳保險費作業，核有違反保險法相關法令之情事，核處罰鍰新臺幣60萬元整。</t>
  </si>
  <si>
    <t>2016-06-20</t>
  </si>
  <si>
    <t>新臺幣540萬元</t>
  </si>
  <si>
    <t>明台產物辦理保險業務時，違反保險法相關規定，共核處罰鍰新臺幣540萬元整及2項糾正</t>
  </si>
  <si>
    <t>新臺幣270萬元</t>
  </si>
  <si>
    <t>朝陽人壽保險股份有限公司辦理資金運用作業及公司治理違反保險法相關法令，依保險法核處罰鍰計新臺幣270萬元整並予以5項糾正，以及命該公司解除經理人職務</t>
  </si>
  <si>
    <t>2016-06-16</t>
  </si>
  <si>
    <t>中國人壽保險股份有限公司違反保險法相關規定，依保險法第149條第1項規定，予以3項糾正。</t>
  </si>
  <si>
    <t>2016-06-14</t>
  </si>
  <si>
    <t>宏泰人壽保險股份有限公司辦理保險業務違反保險法相關法令，依保險法第149條第1項規定予以糾正之處分。</t>
  </si>
  <si>
    <t>2016-05-25</t>
  </si>
  <si>
    <t>富邦產物保險股份有限公司辦理保險業務，查有違反保險法相關規定，核處新臺幣120萬元罰鍰</t>
  </si>
  <si>
    <t>2016-05-19</t>
  </si>
  <si>
    <t>台北富邦商業銀行龍山分行前行員趙○○挪用庫存現金案，貴行核有未確實執行內部控制制度及內部稽核作業等缺失，有礙健全經營之虞，違反銀行法第45條之1第1項規定，依同法129條第7款規定，核處新臺幣200萬元罰鍰，併依同法第61條之1第1項第3款規定，命令貴行解除趙員之職務。</t>
  </si>
  <si>
    <t>2016-05-11</t>
  </si>
  <si>
    <t>新光產物保險股份有限公司防制洗錢及打擊資助恐怖主義相關作業執行情形專案檢查報告（編號：104F136）所列缺失事項，查公司辦理保險相關業務時，違反保險法相關規定，共核處3項糾正</t>
  </si>
  <si>
    <t>2016-05-10</t>
  </si>
  <si>
    <t>宏泰人壽保險股份有限公司辦理保險業務違反保險法相關法令，依保險法核處罰鍰計新臺幣（以下同）60萬元整並予4項糾正之處分。</t>
  </si>
  <si>
    <t>中國信託商業銀行股份有限公司因違反保險法相關法令，依保險法第167條之2及第167條之3規定，核處罰鍰新臺幣60萬元整及限期1個月改正。</t>
  </si>
  <si>
    <t>南山人壽保險股份有限公司辦理保險業務違反保險法相關法令，依保險法第149條第1項規定，予以3項糾正之處分。</t>
  </si>
  <si>
    <t>新光人壽保險股份有限公司查有違反保險法相關規定，依保險法第171條之1第4項暨第5項規定，核處罰鍰新臺幣120萬元整，並依同法第149條第1項規定予以7項糾正之處分。</t>
  </si>
  <si>
    <t>兆豐產物保險股份有限公司辦理保險業務，核有違反保險法相關規定，核處新臺幣300萬元罰鍰及3項糾正</t>
  </si>
  <si>
    <t>2016-05-05</t>
  </si>
  <si>
    <t>臺灣產物辦理保險業務時，違反保險法相關規定，共核處罰鍰新臺幣480萬元整及3項糾正，並命該公司自105年4月15日起停止辦理有關商業火災保險投標業務1個月</t>
  </si>
  <si>
    <t>2016-04-12</t>
  </si>
  <si>
    <t>統一綜合證券經本會許可經營期貨交易輔助業務，其敦南分公司由未經登記合格之人員執行開戶作業及未確實執行相關內部稽核作業，且受處分人未依期限辦理人員異動登記作業，核已違反證券商經營期貨交易輔助業務管理規則第9條第2項、第23條、第28條第1項及第3項，對該公司處以新臺幣12萬元罰鍰。</t>
  </si>
  <si>
    <t>2016-04-08</t>
  </si>
  <si>
    <t>新臺幣360萬元</t>
  </si>
  <si>
    <t>朝陽人壽保險股份有限公司辦理資金運用作業違反保險法相關法令，依保險法核處罰鍰計新臺幣360萬元整並予以3項糾正之處分</t>
  </si>
  <si>
    <t>2016-04-19</t>
  </si>
  <si>
    <t>台灣人壽保險股份有限公司辦理保險業務，查有違反保險法相關規定，依保險法第149條第1項及第171條之1第4項規定，核處罰鍰新臺幣300萬元整及5項糾正之處分。</t>
  </si>
  <si>
    <t>2016-04-06</t>
  </si>
  <si>
    <t>國泰世紀產物保險股份有限公司辦理保險業務，查有違反保險法相關規定，核處新臺幣120萬元罰鍰並停止銷售案關保險商品。</t>
  </si>
  <si>
    <t>2016-03-28</t>
  </si>
  <si>
    <t>臺灣產物保險股份有限公司辦理保險業務，有違反保險法相關規定，核處新臺幣120萬元罰鍰並停止銷售案關保險商品</t>
  </si>
  <si>
    <t>臺灣中小企業銀行鳳山分行前行員冒名申貸挪用款項案，核有違反洗錢防制法第7條第1項、銀行法第45條之1第1項規定，依銀行法第129條第7款規定，核處新臺幣400萬元罰鍰，併依同法第61條之1第1項第3款規定，命令貴行解除郭員之職務</t>
  </si>
  <si>
    <t>2016-03-25</t>
  </si>
  <si>
    <t>富邦人壽保險股份有限公司辦理相關業務時，違反保險法相關規定，依保險法第149條第1項、第171條之1第4項規定，核處罰鍰新臺幣60萬元整及予以1項糾正之處分。</t>
  </si>
  <si>
    <t>2016-03-16</t>
  </si>
  <si>
    <t>泰安產物保險股份有限公司辦理保險業務，有違反保險法相關法令規定之情事，依保險法第149條第1項序文規定核處糾正。</t>
  </si>
  <si>
    <t>2016-03-15</t>
  </si>
  <si>
    <t>三商美邦人壽保險股份有限公司辦理投資業務，違反保險法相關規定，依保險法第168條第5項第5款及第171條之1第4項規定，核處罰鍰新臺幣150萬元整。</t>
  </si>
  <si>
    <t>2016-03-14</t>
  </si>
  <si>
    <t>保誠人壽保險股份有限公司辦理保險業務違反保險法相關法令，依保險法核處罰鍰新臺幣（以下同）120萬元整並予2項糾正之處分。</t>
  </si>
  <si>
    <t>法商法國興業銀行未經本會核准，已有兼營代理買賣外國債券業務之情形，未能有效落實執行法令遵循功能及內部控制制度，核有違反銀行法第123條準用同法第45條之1規定，依同法第129條第7款規定核處罰鍰新臺幣200萬元整</t>
  </si>
  <si>
    <t>2016-03-10</t>
  </si>
  <si>
    <t>華南商業銀行辦理房屋貸款業務所涉缺失一案，核有未建立或未確實執行內部控制及內部作業制度之缺失，涉違反銀行法第45條之1第1項規定，依同法第129條第7款核處新臺幣300萬元罰鍰，併依同法第61條之1第1項第3款規定，命令貴行解除前行員古○○職務</t>
  </si>
  <si>
    <t>2016-03-08</t>
  </si>
  <si>
    <t>新臺幣（以下同）210萬元</t>
  </si>
  <si>
    <t>保誠人壽保險股份有限公司辦理保險業務違反保險法相關規定，依保險法核處罰鍰計新臺幣（以下同）210萬元整並予2項糾正之處分。</t>
  </si>
  <si>
    <t>2016-02-23</t>
  </si>
  <si>
    <t>三商美邦人壽保險股份有限公司辦理保險業務，查有違反保險法相關規定，依保險法第149條第1項及第171條之1第5項規定，核處罰鍰新臺幣120萬元整及予以6項糾正之處分。</t>
  </si>
  <si>
    <t>2016-02-17</t>
  </si>
  <si>
    <t>臺銀人壽保險股份有限公司辦理保險業務時，違反保險法相關規定，依保險法第171條之1第4項及第149條第1項規定，核處罰鍰新臺幣60萬元整及予以2項糾正之處分。</t>
  </si>
  <si>
    <t>2016-02-16</t>
  </si>
  <si>
    <t>大誠保險經紀人股份有限公司經營保險經紀人業務有與保險法相關規定不符之情事，應依保險法第167條之2規定核處限期1個月改正。</t>
  </si>
  <si>
    <t>台中銀保險經紀人股份有限公司經營保險經紀人業務有與保險法相關規定不符之情事，應依保險法第167條之2規定核處限期1個月改正。</t>
  </si>
  <si>
    <t>國際康健人壽保險股份有限公司辦理保險業務時，違反保險法相關規定，依保險法第171條之1第5項及第149條第1項規定，核處罰鍰新臺幣60萬元整及予以2項糾正之處分。</t>
  </si>
  <si>
    <t>富昇人身保險代理人股份有限公司違反保險法相關規定，併依保險法第167條之2規定，核處限期1個月改正。</t>
  </si>
  <si>
    <t>2016-02-15</t>
  </si>
  <si>
    <t>富邦人壽保險股份有限公司違反保險法相關法令規定，依保險法第149條第1項規定，予以2項糾正。。</t>
  </si>
  <si>
    <t>三商美邦人壽保險股份有限公司辦理資訊公開作業，違反保險法相關法令規定，依保險法第171條之1第3項規定，核處罰鍰新臺幣30萬元整。</t>
  </si>
  <si>
    <t>2016-02-02</t>
  </si>
  <si>
    <t>遠雄人壽保險事業股份有限公司辦理保險業務，查有違反保險法相關規定，依保險法第149條第1項及第171條之1第5項規定，核處罰鍰新臺幣60萬元整及予以2項糾正之處分。</t>
  </si>
  <si>
    <t>2016-02-01</t>
  </si>
  <si>
    <t>新臺幣(下同)60萬元</t>
  </si>
  <si>
    <t>法商法國巴黎人壽保險股份有限公司台灣分公司辦理保險業務，違反保險法相關規定，依保險法核處罰鍰新臺幣(下同)60萬元整並予以糾正之處分。</t>
  </si>
  <si>
    <t>公勝保險經紀人股份有限公司經營保險經紀人業務，違反個人資料保護法相關規定，依個人資料保護法第48條第4款規定核處限於10日內改正。</t>
  </si>
  <si>
    <t>臺灣新光商業銀行辦理衍生性金融商品業務所涉缺失，有礙貴行健全經營之虞，依銀行法第61條之1第1項規定，核處應予糾正，並依同條項第2款規定，自處分生效日起，停止貴行新承作複雜性高風險衍生性金融商品業務(但不包括既有客戶之停損或平倉交易)，至本會認可缺失改善後，始得恢復承作</t>
  </si>
  <si>
    <t>2016-01-29</t>
  </si>
  <si>
    <t>5862 板信銀</t>
  </si>
  <si>
    <t>板信商業銀行辦理衍生性金融商品業務所涉缺失，有礙貴行健全經營之虞，依銀行法第61條之1第1項規定，核處應予糾正，並依同條項第2款規定，自處分生效日起，停止貴行新承作複雜性高風險衍生性金融商品業務(但不包括既有客戶之停損或平倉交易)，至本會認可缺失改善後，始得恢復承作。</t>
  </si>
  <si>
    <t>蘇黎世產物保險股份有限公司辦理保險業務，違反保險法相關法令，依保險法核處罰鍰新臺幣240萬元整並予以2項糾正之處分。</t>
  </si>
  <si>
    <t>2016-01-22</t>
  </si>
  <si>
    <t>中華郵政股份有限公司辦理保險業務違反保險法相關法令，依保險法第149條第1項規定，予以6項糾正之處分。</t>
  </si>
  <si>
    <t>2016-01-20</t>
  </si>
  <si>
    <t>鉅新保險經紀人有限公司，逾期繳銷所任用人身保險經紀人潘OO君執業證書，依保險法第164條之1第1項規定，予以糾正。</t>
  </si>
  <si>
    <t>2016-01-14</t>
  </si>
  <si>
    <t>安聯人壽保險股份有限公司辦理保險業務，查有違反保險法相關規定，依保險法第149條第1項、第171條之1第4項及第5項等規定，核處罰鍰新臺幣120萬元整及糾正之處分。</t>
  </si>
  <si>
    <t>2016-01-12</t>
  </si>
  <si>
    <t>朝陽人壽保險股份有限公司於董事臨時會臨時動議解任總經理，未依本會函示於開會前7日將該議案資料送達本會保險局，與保險法第148條之1第2項規定不符，依同法第171條之1第1項規定，核處罰鍰新臺幣60萬元</t>
  </si>
  <si>
    <t>2016-01-13</t>
  </si>
  <si>
    <t>國泰人壽保險股份有限公司辦理保險業務，查有違反保險法相關規定，依保險法第149條第1項及第171條之1第5項規定，核處罰鍰新臺幣60萬元整及予以5項糾正之處分。</t>
  </si>
  <si>
    <t>民安保險經紀人股份有限公司經營保險經紀人業務涉有與保險法相關規定不符之情事，依保險法第167條之2後段規定合併處廢止許可並註銷其執業證照。</t>
  </si>
  <si>
    <t>2016-01-05</t>
  </si>
  <si>
    <t>朝陽人壽保險股份有限公司辦理104年度員工調薪案，有逕由董事長核定渠及副總經理級以上經理人薪酬，未依公司法、證券交易法及公司章程等相關規定提報董事會，核有保險法第149條第1項序文所定違反法令、章程或有礙健全經營之虞等情事，依同條項序文及第7款規定，對該公司予以糾正，並命該公司自處分書送達之日起調降董事長栗○○報酬(包含但不限於薪酬、交際費、差旅費、房屋津貼或租金、獎金紅利等各項類似性質之給付)30%，為期3個月</t>
  </si>
  <si>
    <t>2016-01-04</t>
  </si>
  <si>
    <t>朝陽人壽保險股份有限公司104年上半年度資本適足率未達法定標準，且未依改善計畫確實執行，與保險法第143條之4第1項規定不符，且有同條第3項授權訂定之「保險業資本適足性管理辦法」第6條第2項第1款後段規定之情事，依該管理辦法第6條第3項第6款規定，命該公司調降董事長栗○○報酬(包含但不限於薪酬、交際費、差旅費、房屋津貼或租金、獎金紅利等各項類似性質之給付)30％，為期一年</t>
  </si>
  <si>
    <t>2807 渣打銀行</t>
  </si>
  <si>
    <t>渣打國際商業銀行股份有限公司將部分資訊作業委託集團位於馬來西亞之境外資訊中心辦理，核有對境外受託機構之監督管理不足等缺失，違反銀行法第45條第1項、第45條之1第1項及第3項等相關規定，依同法第129條之1第1項第4款及第129條第7款規定，分別核處新臺幣200萬元罰鍰，合計400萬元。</t>
  </si>
  <si>
    <t>2013-09-26</t>
  </si>
  <si>
    <t>台壽保產物保險股份有限公司辦理保險業務，查有違反保險法規定，依保險法第171條之1第4項、第5項及第149條第1項核處新臺幣480萬元整及命該公司停止銷售租賃汽車保險新契約1個月及巨大保額商業火災保險新契約1個月</t>
  </si>
  <si>
    <t>2015-12-29</t>
  </si>
  <si>
    <t>南山人壽保險股份有限公司辦理保險業務，查有違反保險法相關規定，依保險法第171條之1第5項規定核處罰鍰新臺幣60萬元整，並依同法第149條第1項規定予以2項糾正</t>
  </si>
  <si>
    <t>2015-12-23</t>
  </si>
  <si>
    <t>國泰人壽保險股份有限公司辦理投資業務，查有違反保險法相關規定，依保險法第149條第1項及第171條之1第4項規定，核處罰鍰新臺幣120萬元整及予以糾正之處分。</t>
  </si>
  <si>
    <t>2015-12-22</t>
  </si>
  <si>
    <t>新臺幣170萬元</t>
  </si>
  <si>
    <t>全球人壽保險股份有限公司辦理保險業務時，違反保險法相關規定，依保險法第168條第5項第5款、第171條之1第4項及洗錢防制法第7條第3項規定核處罰鍰新臺幣170萬元整，並依保險法第149條第1項規定予以2項糾正之處分。</t>
  </si>
  <si>
    <t>林○○君執行保險代理人業務違反保險法相關法令，依保險法第167條之2規定核處立即改正。</t>
  </si>
  <si>
    <t>2015-12-21</t>
  </si>
  <si>
    <t>計數 - 公司代碼</t>
  </si>
  <si>
    <t>總和</t>
  </si>
  <si>
    <t>計數</t>
  </si>
  <si>
    <t>計數 - 2018</t>
  </si>
  <si>
    <t>計數 - 2017</t>
  </si>
  <si>
    <t>計數 - 2016</t>
  </si>
  <si>
    <t>2880 華南金</t>
  </si>
  <si>
    <t>2881 富邦金</t>
  </si>
  <si>
    <t>2882 國泰金</t>
  </si>
  <si>
    <t>2883 開發金</t>
  </si>
  <si>
    <t>2884 玉山金</t>
  </si>
  <si>
    <t>2885 元大金</t>
  </si>
  <si>
    <t>2887 台新金</t>
  </si>
  <si>
    <t>2888 新光金</t>
  </si>
  <si>
    <t>2889 國票金</t>
  </si>
  <si>
    <t>5880 合庫金</t>
  </si>
  <si>
    <t>5820 日盛金</t>
  </si>
  <si>
    <t>5868 臺灣金控</t>
  </si>
  <si>
    <t>5872 匯豐台灣</t>
  </si>
  <si>
    <t>2838 聯邦銀</t>
  </si>
  <si>
    <t>2895 陽信銀</t>
  </si>
  <si>
    <t>2820 華票</t>
  </si>
  <si>
    <t>2872 台灣票券</t>
  </si>
  <si>
    <t>2873 大中票券</t>
  </si>
  <si>
    <t>2874 萬通票券</t>
  </si>
  <si>
    <t>2894 大慶票券</t>
  </si>
  <si>
    <t>5842 兆豐票券</t>
  </si>
  <si>
    <t>5863 瑞興銀</t>
  </si>
  <si>
    <t>銀行名</t>
  </si>
  <si>
    <t>2801彰銀</t>
  </si>
  <si>
    <t>2834臺企銀</t>
  </si>
  <si>
    <t>5838華銀</t>
  </si>
  <si>
    <t>5844一銀</t>
  </si>
  <si>
    <t>5854合庫</t>
  </si>
  <si>
    <t>5857土銀</t>
  </si>
  <si>
    <t>5858臺銀</t>
  </si>
  <si>
    <t>2807渣打銀行</t>
  </si>
  <si>
    <t>5872匯豐台灣</t>
  </si>
  <si>
    <t>5875星展台灣</t>
  </si>
  <si>
    <t>2809京城銀</t>
  </si>
  <si>
    <t>2812台中銀</t>
  </si>
  <si>
    <t>2836高雄銀</t>
  </si>
  <si>
    <t>2838聯邦銀</t>
  </si>
  <si>
    <t>2845遠東銀</t>
  </si>
  <si>
    <t>2849安泰銀</t>
  </si>
  <si>
    <t>2897王道銀行</t>
  </si>
  <si>
    <t>5876上海商銀</t>
  </si>
  <si>
    <t>2837凱基銀行</t>
  </si>
  <si>
    <t>2895陽信銀</t>
  </si>
  <si>
    <t>5827華泰銀行</t>
  </si>
  <si>
    <t>5830三信銀行</t>
  </si>
  <si>
    <t>5835國泰世華</t>
  </si>
  <si>
    <t>5847玉山銀</t>
  </si>
  <si>
    <t>5850日盛銀行</t>
  </si>
  <si>
    <t>5862板信銀</t>
  </si>
  <si>
    <t>5870花旗台灣</t>
  </si>
  <si>
    <t>5879澳盛台灣</t>
  </si>
  <si>
    <t>2893新光銀行</t>
  </si>
  <si>
    <t>5836台北富邦銀</t>
  </si>
  <si>
    <t>5841中信銀</t>
  </si>
  <si>
    <t>5843兆豐商銀</t>
  </si>
  <si>
    <t>5848台新銀</t>
  </si>
  <si>
    <t>5849永豐銀行</t>
  </si>
  <si>
    <t>5852元大銀</t>
  </si>
  <si>
    <t>金控</t>
  </si>
  <si>
    <t>公股</t>
  </si>
  <si>
    <t>外商</t>
  </si>
  <si>
    <t>私人</t>
  </si>
  <si>
    <t>家族</t>
  </si>
  <si>
    <t>壽險</t>
  </si>
  <si>
    <t>產險</t>
  </si>
  <si>
    <t>票券</t>
  </si>
  <si>
    <t>裁罰案件公司家數</t>
  </si>
  <si>
    <t>兩年</t>
  </si>
  <si>
    <t>2017年</t>
  </si>
  <si>
    <t>2018年</t>
  </si>
  <si>
    <r>
      <rPr>
        <sz val="12"/>
        <color rgb="FF000000"/>
        <rFont val="Times New Roman"/>
        <family val="1"/>
      </rPr>
      <t>2017</t>
    </r>
    <r>
      <rPr>
        <sz val="12"/>
        <color rgb="FF000000"/>
        <rFont val="PMingLiU"/>
        <family val="1"/>
        <charset val="136"/>
      </rPr>
      <t>年</t>
    </r>
  </si>
  <si>
    <r>
      <rPr>
        <sz val="12"/>
        <color rgb="FF000000"/>
        <rFont val="Times New Roman"/>
        <family val="1"/>
      </rPr>
      <t>2018</t>
    </r>
    <r>
      <rPr>
        <sz val="12"/>
        <color rgb="FF000000"/>
        <rFont val="PMingLiU"/>
        <family val="1"/>
        <charset val="136"/>
      </rPr>
      <t>年</t>
    </r>
  </si>
  <si>
    <t>總計</t>
  </si>
  <si>
    <t>家數</t>
  </si>
  <si>
    <t>裁罰公司家數</t>
  </si>
  <si>
    <t>公司裁罰比例</t>
  </si>
  <si>
    <t>裁罰比例變動</t>
  </si>
  <si>
    <t>銀行</t>
  </si>
  <si>
    <t>全金融業</t>
  </si>
  <si>
    <t>裁罰案件公司家數-銀行業</t>
  </si>
  <si>
    <r>
      <rPr>
        <sz val="12"/>
        <color rgb="FF000000"/>
        <rFont val="Times New Roman"/>
        <family val="1"/>
      </rPr>
      <t>2017</t>
    </r>
    <r>
      <rPr>
        <sz val="12"/>
        <color rgb="FF000000"/>
        <rFont val="PMingLiU"/>
        <family val="1"/>
        <charset val="136"/>
      </rPr>
      <t>年</t>
    </r>
  </si>
  <si>
    <r>
      <rPr>
        <sz val="12"/>
        <color rgb="FF000000"/>
        <rFont val="Times New Roman"/>
        <family val="1"/>
      </rPr>
      <t>2018</t>
    </r>
    <r>
      <rPr>
        <sz val="12"/>
        <color rgb="FF000000"/>
        <rFont val="PMingLiU"/>
        <family val="1"/>
        <charset val="136"/>
      </rPr>
      <t>年</t>
    </r>
  </si>
  <si>
    <r>
      <rPr>
        <sz val="12"/>
        <color theme="1"/>
        <rFont val="標楷體"/>
        <family val="4"/>
        <charset val="136"/>
      </rPr>
      <t>裁罰公司家數</t>
    </r>
  </si>
  <si>
    <t>銀行業</t>
  </si>
  <si>
    <r>
      <rPr>
        <sz val="12"/>
        <color theme="1"/>
        <rFont val="BiauKai"/>
      </rPr>
      <t>裁罰案件公司家數</t>
    </r>
    <r>
      <rPr>
        <sz val="12"/>
        <color theme="1"/>
        <rFont val="標楷體"/>
        <family val="4"/>
        <charset val="136"/>
      </rPr>
      <t>-拆分市場</t>
    </r>
  </si>
  <si>
    <r>
      <rPr>
        <sz val="12"/>
        <color rgb="FF000000"/>
        <rFont val="Times New Roman"/>
        <family val="1"/>
      </rPr>
      <t>2017</t>
    </r>
    <r>
      <rPr>
        <sz val="12"/>
        <color rgb="FF000000"/>
        <rFont val="PMingLiU"/>
        <family val="1"/>
        <charset val="136"/>
      </rPr>
      <t>年</t>
    </r>
  </si>
  <si>
    <r>
      <rPr>
        <sz val="12"/>
        <color rgb="FF000000"/>
        <rFont val="Times New Roman"/>
        <family val="1"/>
      </rPr>
      <t>2018</t>
    </r>
    <r>
      <rPr>
        <sz val="12"/>
        <color rgb="FF000000"/>
        <rFont val="PMingLiU"/>
        <family val="1"/>
        <charset val="136"/>
      </rPr>
      <t>年</t>
    </r>
  </si>
  <si>
    <r>
      <rPr>
        <sz val="12"/>
        <color rgb="FF000000"/>
        <rFont val="標楷體"/>
        <family val="4"/>
        <charset val="136"/>
      </rPr>
      <t>總計</t>
    </r>
  </si>
  <si>
    <r>
      <rPr>
        <sz val="12"/>
        <color theme="1"/>
        <rFont val="標楷體"/>
        <family val="4"/>
        <charset val="136"/>
      </rPr>
      <t>裁罰公司家數</t>
    </r>
  </si>
  <si>
    <r>
      <rPr>
        <sz val="12"/>
        <color theme="1"/>
        <rFont val="標楷體"/>
        <family val="4"/>
        <charset val="136"/>
      </rPr>
      <t>裁罰公司家數</t>
    </r>
  </si>
  <si>
    <r>
      <rPr>
        <sz val="12"/>
        <color theme="1"/>
        <rFont val="標楷體"/>
        <family val="4"/>
        <charset val="136"/>
      </rPr>
      <t>裁罰公司家數</t>
    </r>
  </si>
  <si>
    <r>
      <rPr>
        <sz val="12"/>
        <color theme="1"/>
        <rFont val="標楷體"/>
        <family val="4"/>
        <charset val="136"/>
      </rPr>
      <t>上市</t>
    </r>
  </si>
  <si>
    <r>
      <rPr>
        <sz val="12"/>
        <color theme="1"/>
        <rFont val="標楷體"/>
        <family val="4"/>
        <charset val="136"/>
      </rPr>
      <t>上市</t>
    </r>
  </si>
  <si>
    <r>
      <rPr>
        <sz val="12"/>
        <color theme="1"/>
        <rFont val="標楷體"/>
        <family val="4"/>
        <charset val="136"/>
      </rPr>
      <t>上市</t>
    </r>
  </si>
  <si>
    <r>
      <rPr>
        <sz val="12"/>
        <color theme="1"/>
        <rFont val="標楷體"/>
        <family val="4"/>
        <charset val="136"/>
      </rPr>
      <t>上市</t>
    </r>
  </si>
  <si>
    <r>
      <rPr>
        <sz val="12"/>
        <color theme="1"/>
        <rFont val="標楷體"/>
        <family val="4"/>
        <charset val="136"/>
      </rPr>
      <t>上櫃</t>
    </r>
  </si>
  <si>
    <r>
      <rPr>
        <sz val="12"/>
        <color theme="1"/>
        <rFont val="標楷體"/>
        <family val="4"/>
        <charset val="136"/>
      </rPr>
      <t>上櫃</t>
    </r>
  </si>
  <si>
    <r>
      <rPr>
        <sz val="12"/>
        <color theme="1"/>
        <rFont val="標楷體"/>
        <family val="4"/>
        <charset val="136"/>
      </rPr>
      <t>上櫃</t>
    </r>
  </si>
  <si>
    <r>
      <rPr>
        <sz val="12"/>
        <color theme="1"/>
        <rFont val="標楷體"/>
        <family val="4"/>
        <charset val="136"/>
      </rPr>
      <t>上櫃</t>
    </r>
  </si>
  <si>
    <r>
      <rPr>
        <sz val="12"/>
        <color theme="1"/>
        <rFont val="標楷體"/>
        <family val="4"/>
        <charset val="136"/>
      </rPr>
      <t>興櫃</t>
    </r>
  </si>
  <si>
    <r>
      <rPr>
        <sz val="12"/>
        <color theme="1"/>
        <rFont val="標楷體"/>
        <family val="4"/>
        <charset val="136"/>
      </rPr>
      <t>興櫃</t>
    </r>
  </si>
  <si>
    <r>
      <rPr>
        <sz val="12"/>
        <color theme="1"/>
        <rFont val="標楷體"/>
        <family val="4"/>
        <charset val="136"/>
      </rPr>
      <t>興櫃</t>
    </r>
  </si>
  <si>
    <r>
      <rPr>
        <sz val="12"/>
        <color theme="1"/>
        <rFont val="標楷體"/>
        <family val="4"/>
        <charset val="136"/>
      </rPr>
      <t>興櫃</t>
    </r>
  </si>
  <si>
    <r>
      <rPr>
        <sz val="12"/>
        <color theme="1"/>
        <rFont val="標楷體"/>
        <family val="4"/>
        <charset val="136"/>
      </rPr>
      <t>公開發行</t>
    </r>
  </si>
  <si>
    <r>
      <rPr>
        <sz val="12"/>
        <color theme="1"/>
        <rFont val="標楷體"/>
        <family val="4"/>
        <charset val="136"/>
      </rPr>
      <t>公開發行</t>
    </r>
  </si>
  <si>
    <r>
      <rPr>
        <sz val="12"/>
        <color theme="1"/>
        <rFont val="標楷體"/>
        <family val="4"/>
        <charset val="136"/>
      </rPr>
      <t>公開發行</t>
    </r>
  </si>
  <si>
    <r>
      <rPr>
        <sz val="12"/>
        <color theme="1"/>
        <rFont val="標楷體"/>
        <family val="4"/>
        <charset val="136"/>
      </rPr>
      <t>公開發行</t>
    </r>
  </si>
  <si>
    <r>
      <rPr>
        <sz val="12"/>
        <color rgb="FF000000"/>
        <rFont val="標楷體"/>
        <family val="4"/>
        <charset val="136"/>
      </rPr>
      <t>全金融業</t>
    </r>
  </si>
  <si>
    <r>
      <rPr>
        <sz val="12"/>
        <color rgb="FF000000"/>
        <rFont val="標楷體"/>
        <family val="4"/>
        <charset val="136"/>
      </rPr>
      <t>全金融業</t>
    </r>
  </si>
  <si>
    <r>
      <rPr>
        <sz val="12"/>
        <color rgb="FF000000"/>
        <rFont val="標楷體"/>
        <family val="4"/>
        <charset val="136"/>
      </rPr>
      <t>全金融業</t>
    </r>
  </si>
  <si>
    <r>
      <rPr>
        <sz val="12"/>
        <color rgb="FF000000"/>
        <rFont val="標楷體"/>
        <family val="4"/>
        <charset val="136"/>
      </rPr>
      <t>全金融業</t>
    </r>
  </si>
  <si>
    <r>
      <rPr>
        <sz val="12"/>
        <color theme="1"/>
        <rFont val="標楷體"/>
        <family val="4"/>
        <charset val="136"/>
      </rPr>
      <t>上市</t>
    </r>
  </si>
  <si>
    <r>
      <rPr>
        <sz val="12"/>
        <color theme="1"/>
        <rFont val="標楷體"/>
        <family val="4"/>
        <charset val="136"/>
      </rPr>
      <t>上櫃</t>
    </r>
  </si>
  <si>
    <r>
      <rPr>
        <sz val="12"/>
        <color theme="1"/>
        <rFont val="標楷體"/>
        <family val="4"/>
        <charset val="136"/>
      </rPr>
      <t>興櫃</t>
    </r>
  </si>
  <si>
    <r>
      <rPr>
        <sz val="12"/>
        <color theme="1"/>
        <rFont val="標楷體"/>
        <family val="4"/>
        <charset val="136"/>
      </rPr>
      <t>公開發行</t>
    </r>
  </si>
  <si>
    <r>
      <rPr>
        <sz val="12"/>
        <color theme="1"/>
        <rFont val="標楷體"/>
        <family val="4"/>
        <charset val="136"/>
      </rPr>
      <t>合計</t>
    </r>
  </si>
  <si>
    <r>
      <rPr>
        <sz val="12"/>
        <color theme="1"/>
        <rFont val="標楷體"/>
        <family val="4"/>
        <charset val="136"/>
      </rPr>
      <t>上市</t>
    </r>
  </si>
  <si>
    <r>
      <rPr>
        <sz val="12"/>
        <color theme="1"/>
        <rFont val="標楷體"/>
        <family val="4"/>
        <charset val="136"/>
      </rPr>
      <t>上櫃</t>
    </r>
  </si>
  <si>
    <r>
      <rPr>
        <sz val="12"/>
        <color theme="1"/>
        <rFont val="標楷體"/>
        <family val="4"/>
        <charset val="136"/>
      </rPr>
      <t>興櫃</t>
    </r>
  </si>
  <si>
    <r>
      <rPr>
        <sz val="12"/>
        <color theme="1"/>
        <rFont val="標楷體"/>
        <family val="4"/>
        <charset val="136"/>
      </rPr>
      <t>公開發行</t>
    </r>
  </si>
  <si>
    <r>
      <rPr>
        <sz val="12"/>
        <color theme="1"/>
        <rFont val="標楷體"/>
        <family val="4"/>
        <charset val="136"/>
      </rPr>
      <t>合計</t>
    </r>
  </si>
  <si>
    <r>
      <rPr>
        <sz val="12"/>
        <color theme="1"/>
        <rFont val="標楷體"/>
        <family val="4"/>
        <charset val="136"/>
      </rPr>
      <t>上市</t>
    </r>
  </si>
  <si>
    <r>
      <rPr>
        <sz val="12"/>
        <color theme="1"/>
        <rFont val="標楷體"/>
        <family val="4"/>
        <charset val="136"/>
      </rPr>
      <t>上櫃</t>
    </r>
  </si>
  <si>
    <r>
      <rPr>
        <sz val="12"/>
        <color theme="1"/>
        <rFont val="標楷體"/>
        <family val="4"/>
        <charset val="136"/>
      </rPr>
      <t>興櫃</t>
    </r>
  </si>
  <si>
    <r>
      <rPr>
        <sz val="12"/>
        <color theme="1"/>
        <rFont val="標楷體"/>
        <family val="4"/>
        <charset val="136"/>
      </rPr>
      <t>公開發行</t>
    </r>
  </si>
  <si>
    <r>
      <rPr>
        <sz val="12"/>
        <color theme="1"/>
        <rFont val="標楷體"/>
        <family val="4"/>
        <charset val="136"/>
      </rPr>
      <t>合計</t>
    </r>
  </si>
  <si>
    <r>
      <rPr>
        <sz val="12"/>
        <color rgb="FF000000"/>
        <rFont val="標楷體"/>
        <family val="4"/>
        <charset val="136"/>
      </rPr>
      <t>金控</t>
    </r>
  </si>
  <si>
    <r>
      <rPr>
        <sz val="12"/>
        <color rgb="FF000000"/>
        <rFont val="標楷體"/>
        <family val="4"/>
        <charset val="136"/>
      </rPr>
      <t>金控</t>
    </r>
  </si>
  <si>
    <r>
      <rPr>
        <sz val="12"/>
        <color rgb="FF000000"/>
        <rFont val="標楷體"/>
        <family val="4"/>
        <charset val="136"/>
      </rPr>
      <t>金控</t>
    </r>
  </si>
  <si>
    <r>
      <rPr>
        <sz val="12"/>
        <color rgb="FF000000"/>
        <rFont val="標楷體"/>
        <family val="4"/>
        <charset val="136"/>
      </rPr>
      <t>銀行</t>
    </r>
  </si>
  <si>
    <r>
      <rPr>
        <sz val="12"/>
        <color rgb="FF000000"/>
        <rFont val="標楷體"/>
        <family val="4"/>
        <charset val="136"/>
      </rPr>
      <t>銀行</t>
    </r>
  </si>
  <si>
    <r>
      <rPr>
        <sz val="12"/>
        <color rgb="FF000000"/>
        <rFont val="標楷體"/>
        <family val="4"/>
        <charset val="136"/>
      </rPr>
      <t>銀行</t>
    </r>
  </si>
  <si>
    <r>
      <rPr>
        <sz val="12"/>
        <color rgb="FF000000"/>
        <rFont val="標楷體"/>
        <family val="4"/>
        <charset val="136"/>
      </rPr>
      <t>壽險</t>
    </r>
  </si>
  <si>
    <r>
      <rPr>
        <sz val="12"/>
        <color rgb="FF000000"/>
        <rFont val="標楷體"/>
        <family val="4"/>
        <charset val="136"/>
      </rPr>
      <t>壽險</t>
    </r>
  </si>
  <si>
    <r>
      <rPr>
        <sz val="12"/>
        <color rgb="FF000000"/>
        <rFont val="標楷體"/>
        <family val="4"/>
        <charset val="136"/>
      </rPr>
      <t>壽險</t>
    </r>
  </si>
  <si>
    <r>
      <rPr>
        <sz val="12"/>
        <color rgb="FF000000"/>
        <rFont val="標楷體"/>
        <family val="4"/>
        <charset val="136"/>
      </rPr>
      <t>產險</t>
    </r>
  </si>
  <si>
    <r>
      <rPr>
        <sz val="12"/>
        <color rgb="FF000000"/>
        <rFont val="標楷體"/>
        <family val="4"/>
        <charset val="136"/>
      </rPr>
      <t>產險</t>
    </r>
  </si>
  <si>
    <r>
      <rPr>
        <sz val="12"/>
        <color rgb="FF000000"/>
        <rFont val="標楷體"/>
        <family val="4"/>
        <charset val="136"/>
      </rPr>
      <t>產險</t>
    </r>
  </si>
  <si>
    <r>
      <rPr>
        <sz val="12"/>
        <color rgb="FF000000"/>
        <rFont val="標楷體"/>
        <family val="4"/>
        <charset val="136"/>
      </rPr>
      <t>票券</t>
    </r>
  </si>
  <si>
    <r>
      <rPr>
        <sz val="12"/>
        <color rgb="FF000000"/>
        <rFont val="標楷體"/>
        <family val="4"/>
        <charset val="136"/>
      </rPr>
      <t>票券</t>
    </r>
  </si>
  <si>
    <r>
      <rPr>
        <sz val="12"/>
        <color rgb="FF000000"/>
        <rFont val="標楷體"/>
        <family val="4"/>
        <charset val="136"/>
      </rPr>
      <t>票券</t>
    </r>
  </si>
  <si>
    <r>
      <rPr>
        <sz val="12"/>
        <color rgb="FF000000"/>
        <rFont val="標楷體"/>
        <family val="4"/>
        <charset val="136"/>
      </rPr>
      <t>合計</t>
    </r>
  </si>
  <si>
    <r>
      <rPr>
        <sz val="12"/>
        <color rgb="FF000000"/>
        <rFont val="標楷體"/>
        <family val="4"/>
        <charset val="136"/>
      </rPr>
      <t>合計</t>
    </r>
  </si>
  <si>
    <r>
      <rPr>
        <sz val="12"/>
        <color rgb="FF000000"/>
        <rFont val="標楷體"/>
        <family val="4"/>
        <charset val="136"/>
      </rPr>
      <t>合計</t>
    </r>
  </si>
  <si>
    <t>裁罰案件次數</t>
  </si>
  <si>
    <r>
      <rPr>
        <sz val="12"/>
        <color rgb="FF000000"/>
        <rFont val="Times New Roman"/>
        <family val="1"/>
      </rPr>
      <t>2017</t>
    </r>
    <r>
      <rPr>
        <sz val="12"/>
        <color rgb="FF000000"/>
        <rFont val="PMingLiU"/>
        <family val="1"/>
        <charset val="136"/>
      </rPr>
      <t>年</t>
    </r>
  </si>
  <si>
    <r>
      <rPr>
        <sz val="12"/>
        <color rgb="FF000000"/>
        <rFont val="Times New Roman"/>
        <family val="1"/>
      </rPr>
      <t>2018</t>
    </r>
    <r>
      <rPr>
        <sz val="12"/>
        <color rgb="FF000000"/>
        <rFont val="PMingLiU"/>
        <family val="1"/>
        <charset val="136"/>
      </rPr>
      <t>年</t>
    </r>
  </si>
  <si>
    <t>裁罰案件次數-銀行業</t>
  </si>
  <si>
    <r>
      <rPr>
        <sz val="12"/>
        <color rgb="FF000000"/>
        <rFont val="Times New Roman"/>
        <family val="1"/>
      </rPr>
      <t>2017</t>
    </r>
    <r>
      <rPr>
        <sz val="12"/>
        <color rgb="FF000000"/>
        <rFont val="PMingLiU"/>
        <family val="1"/>
        <charset val="136"/>
      </rPr>
      <t>年</t>
    </r>
  </si>
  <si>
    <r>
      <rPr>
        <sz val="12"/>
        <color rgb="FF000000"/>
        <rFont val="Times New Roman"/>
        <family val="1"/>
      </rPr>
      <t>2018</t>
    </r>
    <r>
      <rPr>
        <sz val="12"/>
        <color rgb="FF000000"/>
        <rFont val="PMingLiU"/>
        <family val="1"/>
        <charset val="136"/>
      </rPr>
      <t>年</t>
    </r>
  </si>
  <si>
    <t>裁罰案件次數-拆分市場</t>
  </si>
  <si>
    <r>
      <rPr>
        <sz val="12"/>
        <color rgb="FF000000"/>
        <rFont val="Times New Roman"/>
        <family val="1"/>
      </rPr>
      <t>2017</t>
    </r>
    <r>
      <rPr>
        <sz val="12"/>
        <color rgb="FF000000"/>
        <rFont val="PMingLiU"/>
        <family val="1"/>
        <charset val="136"/>
      </rPr>
      <t>年</t>
    </r>
  </si>
  <si>
    <r>
      <rPr>
        <sz val="12"/>
        <color rgb="FF000000"/>
        <rFont val="Times New Roman"/>
        <family val="1"/>
      </rPr>
      <t>2018</t>
    </r>
    <r>
      <rPr>
        <sz val="12"/>
        <color rgb="FF000000"/>
        <rFont val="PMingLiU"/>
        <family val="1"/>
        <charset val="136"/>
      </rPr>
      <t>年</t>
    </r>
  </si>
  <si>
    <r>
      <rPr>
        <sz val="12"/>
        <color rgb="FF000000"/>
        <rFont val="標楷體"/>
        <family val="4"/>
        <charset val="136"/>
      </rPr>
      <t>總計</t>
    </r>
  </si>
  <si>
    <r>
      <rPr>
        <sz val="12"/>
        <color theme="1"/>
        <rFont val="標楷體"/>
        <family val="4"/>
        <charset val="136"/>
      </rPr>
      <t>上市</t>
    </r>
  </si>
  <si>
    <r>
      <rPr>
        <sz val="12"/>
        <color theme="1"/>
        <rFont val="標楷體"/>
        <family val="4"/>
        <charset val="136"/>
      </rPr>
      <t>上櫃</t>
    </r>
  </si>
  <si>
    <r>
      <rPr>
        <sz val="12"/>
        <color theme="1"/>
        <rFont val="標楷體"/>
        <family val="4"/>
        <charset val="136"/>
      </rPr>
      <t>興櫃</t>
    </r>
  </si>
  <si>
    <r>
      <rPr>
        <sz val="12"/>
        <color theme="1"/>
        <rFont val="標楷體"/>
        <family val="4"/>
        <charset val="136"/>
      </rPr>
      <t>公開發行</t>
    </r>
  </si>
  <si>
    <r>
      <rPr>
        <sz val="12"/>
        <color rgb="FF000000"/>
        <rFont val="標楷體"/>
        <family val="4"/>
        <charset val="136"/>
      </rPr>
      <t>全金融業</t>
    </r>
  </si>
  <si>
    <t>計數 - 公司代碼2017</t>
  </si>
  <si>
    <t>計數 - 公司代碼2016</t>
  </si>
  <si>
    <t>次產業類別</t>
  </si>
  <si>
    <t>交易市場</t>
  </si>
  <si>
    <t>銀行類別</t>
  </si>
  <si>
    <t>2015專業度</t>
  </si>
  <si>
    <t>2015裁罰案件</t>
  </si>
  <si>
    <t>2015負面新聞</t>
  </si>
  <si>
    <t>2016專業度</t>
  </si>
  <si>
    <t>2016裁罰案件</t>
  </si>
  <si>
    <t>負面新聞</t>
  </si>
  <si>
    <t>2017專業度</t>
  </si>
  <si>
    <t>2017裁罰案件</t>
  </si>
  <si>
    <t>2017負面新聞</t>
  </si>
  <si>
    <t>2018裁罰</t>
  </si>
  <si>
    <t>上市</t>
  </si>
  <si>
    <t>上櫃</t>
  </si>
  <si>
    <t>公開發行</t>
  </si>
  <si>
    <t>興櫃</t>
  </si>
  <si>
    <t>(空白)</t>
  </si>
  <si>
    <t>(全部)</t>
  </si>
  <si>
    <r>
      <rPr>
        <sz val="11"/>
        <color theme="1"/>
        <rFont val="細明體"/>
        <family val="3"/>
        <charset val="136"/>
      </rPr>
      <t>富邦產物保險股份有限公司辦理投資業務時有違反保險法相關規定，依保險法第</t>
    </r>
    <r>
      <rPr>
        <sz val="11"/>
        <color theme="1"/>
        <rFont val="Calibri"/>
        <family val="2"/>
      </rPr>
      <t>171</t>
    </r>
    <r>
      <rPr>
        <sz val="11"/>
        <color theme="1"/>
        <rFont val="細明體"/>
        <family val="3"/>
        <charset val="136"/>
      </rPr>
      <t>條之</t>
    </r>
    <r>
      <rPr>
        <sz val="11"/>
        <color theme="1"/>
        <rFont val="Calibri"/>
        <family val="2"/>
      </rPr>
      <t>1</t>
    </r>
    <r>
      <rPr>
        <sz val="11"/>
        <color theme="1"/>
        <rFont val="細明體"/>
        <family val="3"/>
        <charset val="136"/>
      </rPr>
      <t>第</t>
    </r>
    <r>
      <rPr>
        <sz val="11"/>
        <color theme="1"/>
        <rFont val="Calibri"/>
        <family val="2"/>
      </rPr>
      <t>4</t>
    </r>
    <r>
      <rPr>
        <sz val="11"/>
        <color theme="1"/>
        <rFont val="細明體"/>
        <family val="3"/>
        <charset val="136"/>
      </rPr>
      <t>項規定核處罰鍰新臺幣</t>
    </r>
    <r>
      <rPr>
        <sz val="11"/>
        <color theme="1"/>
        <rFont val="Calibri"/>
        <family val="2"/>
      </rPr>
      <t>60</t>
    </r>
    <r>
      <rPr>
        <sz val="11"/>
        <color theme="1"/>
        <rFont val="細明體"/>
        <family val="3"/>
        <charset val="136"/>
      </rPr>
      <t>萬元整，並依同法第</t>
    </r>
    <r>
      <rPr>
        <sz val="11"/>
        <color theme="1"/>
        <rFont val="Calibri"/>
        <family val="2"/>
      </rPr>
      <t>149</t>
    </r>
    <r>
      <rPr>
        <sz val="11"/>
        <color theme="1"/>
        <rFont val="細明體"/>
        <family val="3"/>
        <charset val="136"/>
      </rPr>
      <t>條第</t>
    </r>
    <r>
      <rPr>
        <sz val="11"/>
        <color theme="1"/>
        <rFont val="Calibri"/>
        <family val="2"/>
      </rPr>
      <t>1</t>
    </r>
    <r>
      <rPr>
        <sz val="11"/>
        <color theme="1"/>
        <rFont val="細明體"/>
        <family val="3"/>
        <charset val="136"/>
      </rPr>
      <t>項規定予以糾正</t>
    </r>
    <phoneticPr fontId="18" type="noConversion"/>
  </si>
  <si>
    <r>
      <rPr>
        <sz val="11"/>
        <color theme="1"/>
        <rFont val="細明體"/>
        <family val="3"/>
        <charset val="136"/>
      </rPr>
      <t>元富保險代理人股份有限公司逾期申請繳銷所任用劉○○君人身保險代理人執業證書，依保險法第</t>
    </r>
    <r>
      <rPr>
        <sz val="11"/>
        <color theme="1"/>
        <rFont val="Calibri"/>
        <family val="2"/>
      </rPr>
      <t>164</t>
    </r>
    <r>
      <rPr>
        <sz val="11"/>
        <color theme="1"/>
        <rFont val="細明體"/>
        <family val="3"/>
        <charset val="136"/>
      </rPr>
      <t>條之</t>
    </r>
    <r>
      <rPr>
        <sz val="11"/>
        <color theme="1"/>
        <rFont val="Calibri"/>
        <family val="2"/>
      </rPr>
      <t>1</t>
    </r>
    <r>
      <rPr>
        <sz val="11"/>
        <color theme="1"/>
        <rFont val="細明體"/>
        <family val="3"/>
        <charset val="136"/>
      </rPr>
      <t>第</t>
    </r>
    <r>
      <rPr>
        <sz val="11"/>
        <color theme="1"/>
        <rFont val="Calibri"/>
        <family val="2"/>
      </rPr>
      <t>1</t>
    </r>
    <r>
      <rPr>
        <sz val="11"/>
        <color theme="1"/>
        <rFont val="細明體"/>
        <family val="3"/>
        <charset val="136"/>
      </rPr>
      <t>項規定，予以糾正。</t>
    </r>
    <phoneticPr fontId="18" type="noConversion"/>
  </si>
  <si>
    <r>
      <rPr>
        <sz val="11"/>
        <color theme="1"/>
        <rFont val="細明體"/>
        <family val="3"/>
        <charset val="136"/>
      </rPr>
      <t>全球人壽保險股份有限公司辦理保險業務時，違反保險法相關規定，依保險法第</t>
    </r>
    <r>
      <rPr>
        <sz val="11"/>
        <color theme="1"/>
        <rFont val="Calibri"/>
        <family val="2"/>
      </rPr>
      <t>168</t>
    </r>
    <r>
      <rPr>
        <sz val="11"/>
        <color theme="1"/>
        <rFont val="細明體"/>
        <family val="3"/>
        <charset val="136"/>
      </rPr>
      <t>條第</t>
    </r>
    <r>
      <rPr>
        <sz val="11"/>
        <color theme="1"/>
        <rFont val="Calibri"/>
        <family val="2"/>
      </rPr>
      <t>5</t>
    </r>
    <r>
      <rPr>
        <sz val="11"/>
        <color theme="1"/>
        <rFont val="細明體"/>
        <family val="3"/>
        <charset val="136"/>
      </rPr>
      <t>項第</t>
    </r>
    <r>
      <rPr>
        <sz val="11"/>
        <color theme="1"/>
        <rFont val="Calibri"/>
        <family val="2"/>
      </rPr>
      <t>5</t>
    </r>
    <r>
      <rPr>
        <sz val="11"/>
        <color theme="1"/>
        <rFont val="細明體"/>
        <family val="3"/>
        <charset val="136"/>
      </rPr>
      <t>款、第</t>
    </r>
    <r>
      <rPr>
        <sz val="11"/>
        <color theme="1"/>
        <rFont val="Calibri"/>
        <family val="2"/>
      </rPr>
      <t>171</t>
    </r>
    <r>
      <rPr>
        <sz val="11"/>
        <color theme="1"/>
        <rFont val="細明體"/>
        <family val="3"/>
        <charset val="136"/>
      </rPr>
      <t>條之</t>
    </r>
    <r>
      <rPr>
        <sz val="11"/>
        <color theme="1"/>
        <rFont val="Calibri"/>
        <family val="2"/>
      </rPr>
      <t>1</t>
    </r>
    <r>
      <rPr>
        <sz val="11"/>
        <color theme="1"/>
        <rFont val="細明體"/>
        <family val="3"/>
        <charset val="136"/>
      </rPr>
      <t>第</t>
    </r>
    <r>
      <rPr>
        <sz val="11"/>
        <color theme="1"/>
        <rFont val="Calibri"/>
        <family val="2"/>
      </rPr>
      <t>4</t>
    </r>
    <r>
      <rPr>
        <sz val="11"/>
        <color theme="1"/>
        <rFont val="細明體"/>
        <family val="3"/>
        <charset val="136"/>
      </rPr>
      <t>項及洗錢防制法第</t>
    </r>
    <r>
      <rPr>
        <sz val="11"/>
        <color theme="1"/>
        <rFont val="Calibri"/>
        <family val="2"/>
      </rPr>
      <t>7</t>
    </r>
    <r>
      <rPr>
        <sz val="11"/>
        <color theme="1"/>
        <rFont val="細明體"/>
        <family val="3"/>
        <charset val="136"/>
      </rPr>
      <t>條第</t>
    </r>
    <r>
      <rPr>
        <sz val="11"/>
        <color theme="1"/>
        <rFont val="Calibri"/>
        <family val="2"/>
      </rPr>
      <t>3</t>
    </r>
    <r>
      <rPr>
        <sz val="11"/>
        <color theme="1"/>
        <rFont val="細明體"/>
        <family val="3"/>
        <charset val="136"/>
      </rPr>
      <t>項規定核處罰鍰新臺幣</t>
    </r>
    <r>
      <rPr>
        <sz val="11"/>
        <color theme="1"/>
        <rFont val="Calibri"/>
        <family val="2"/>
      </rPr>
      <t>170</t>
    </r>
    <r>
      <rPr>
        <sz val="11"/>
        <color theme="1"/>
        <rFont val="細明體"/>
        <family val="3"/>
        <charset val="136"/>
      </rPr>
      <t>萬元整，並依保險法第</t>
    </r>
    <r>
      <rPr>
        <sz val="11"/>
        <color theme="1"/>
        <rFont val="Calibri"/>
        <family val="2"/>
      </rPr>
      <t>149</t>
    </r>
    <r>
      <rPr>
        <sz val="11"/>
        <color theme="1"/>
        <rFont val="細明體"/>
        <family val="3"/>
        <charset val="136"/>
      </rPr>
      <t>條第</t>
    </r>
    <r>
      <rPr>
        <sz val="11"/>
        <color theme="1"/>
        <rFont val="Calibri"/>
        <family val="2"/>
      </rPr>
      <t>1</t>
    </r>
    <r>
      <rPr>
        <sz val="11"/>
        <color theme="1"/>
        <rFont val="細明體"/>
        <family val="3"/>
        <charset val="136"/>
      </rPr>
      <t>項規定予以</t>
    </r>
    <r>
      <rPr>
        <sz val="11"/>
        <color theme="1"/>
        <rFont val="Calibri"/>
        <family val="2"/>
      </rPr>
      <t>2</t>
    </r>
    <r>
      <rPr>
        <sz val="11"/>
        <color theme="1"/>
        <rFont val="細明體"/>
        <family val="3"/>
        <charset val="136"/>
      </rPr>
      <t>項糾正之處分。</t>
    </r>
    <phoneticPr fontId="18" type="noConversion"/>
  </si>
  <si>
    <t>年度</t>
    <phoneticPr fontId="18" type="noConversion"/>
  </si>
  <si>
    <t>2876宏泰人壽</t>
  </si>
  <si>
    <t>5831新壽</t>
  </si>
  <si>
    <t>5874南山人壽</t>
  </si>
  <si>
    <t>5865富邦人壽</t>
  </si>
  <si>
    <t>2833台壽</t>
  </si>
  <si>
    <t>2852第一保</t>
  </si>
  <si>
    <t>6025臺銀人壽</t>
  </si>
  <si>
    <t>5846國壽</t>
  </si>
  <si>
    <t>2877國泰產險</t>
  </si>
  <si>
    <t>5859遠壽</t>
  </si>
  <si>
    <t>5828富邦保</t>
  </si>
  <si>
    <t>2816旺旺保</t>
  </si>
  <si>
    <t>5873全球人壽</t>
  </si>
  <si>
    <t>2823中壽</t>
  </si>
  <si>
    <t>2867三商壽</t>
  </si>
  <si>
    <t>2848華南保</t>
  </si>
  <si>
    <t>2892第一金</t>
  </si>
  <si>
    <t>2850新產</t>
  </si>
  <si>
    <t>2891中信金</t>
  </si>
  <si>
    <t>2832台產</t>
  </si>
  <si>
    <t>2890永豐金</t>
  </si>
  <si>
    <t>2863泰安產險</t>
  </si>
  <si>
    <t>2851中再保</t>
  </si>
  <si>
    <t>5840國票</t>
  </si>
  <si>
    <t>5834兆豐保險</t>
  </si>
  <si>
    <t>2886兆豐金</t>
  </si>
  <si>
    <t>裁罰</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</si>
</sst>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font>
      <sz val="11"/>
      <color theme="1"/>
      <name val="Arial"/>
    </font>
    <font>
      <b/>
      <sz val="11"/>
      <color theme="1"/>
      <name val="PMingLiu"/>
      <family val="1"/>
      <charset val="136"/>
    </font>
    <font>
      <b/>
      <sz val="11"/>
      <color theme="1"/>
      <name val="Calibri"/>
      <family val="2"/>
    </font>
    <font>
      <sz val="11"/>
      <color theme="1"/>
      <name val="Calibri"/>
      <family val="2"/>
    </font>
    <font>
      <sz val="11"/>
      <color theme="1"/>
      <name val="Calibri"/>
      <family val="2"/>
    </font>
    <font>
      <sz val="11"/>
      <color rgb="FF000000"/>
      <name val="Calibri"/>
      <family val="2"/>
    </font>
    <font>
      <sz val="11"/>
      <color theme="1"/>
      <name val="PMingLiu"/>
      <family val="1"/>
      <charset val="136"/>
    </font>
    <font>
      <sz val="12"/>
      <color theme="1"/>
      <name val="Calibri"/>
      <family val="2"/>
    </font>
    <font>
      <sz val="12"/>
      <color rgb="FF000000"/>
      <name val="Calibri"/>
      <family val="2"/>
    </font>
    <font>
      <sz val="12"/>
      <color theme="1"/>
      <name val="DFKai-SB"/>
      <family val="4"/>
      <charset val="136"/>
    </font>
    <font>
      <sz val="12"/>
      <color rgb="FF000000"/>
      <name val="Times New Roman"/>
      <family val="1"/>
    </font>
    <font>
      <sz val="12"/>
      <color rgb="FF000000"/>
      <name val="BiauKai"/>
    </font>
    <font>
      <sz val="12"/>
      <color theme="1"/>
      <name val="Times New Roman"/>
      <family val="1"/>
    </font>
    <font>
      <sz val="12"/>
      <color rgb="FF000000"/>
      <name val="DFKai-SB"/>
      <family val="4"/>
      <charset val="136"/>
    </font>
    <font>
      <sz val="12"/>
      <color rgb="FF000000"/>
      <name val="PMingLiU"/>
      <family val="1"/>
      <charset val="136"/>
    </font>
    <font>
      <sz val="12"/>
      <color theme="1"/>
      <name val="標楷體"/>
      <family val="4"/>
      <charset val="136"/>
    </font>
    <font>
      <sz val="12"/>
      <color theme="1"/>
      <name val="BiauKai"/>
    </font>
    <font>
      <sz val="12"/>
      <color rgb="FF000000"/>
      <name val="標楷體"/>
      <family val="4"/>
      <charset val="136"/>
    </font>
    <font>
      <sz val="9"/>
      <name val="細明體"/>
      <family val="3"/>
      <charset val="136"/>
    </font>
    <font>
      <sz val="11"/>
      <color theme="1"/>
      <name val="細明體"/>
      <family val="3"/>
      <charset val="136"/>
    </font>
    <font>
      <sz val="11"/>
      <color theme="1"/>
      <name val="Calibri"/>
      <family val="2"/>
    </font>
    <font>
      <sz val="11"/>
      <color theme="1"/>
      <name val="Arial"/>
      <family val="2"/>
    </font>
  </fonts>
  <fills count="5">
    <fill>
      <patternFill patternType="none"/>
    </fill>
    <fill>
      <patternFill patternType="gray125"/>
    </fill>
    <fill>
      <patternFill patternType="solid">
        <fgColor rgb="FFFFFF00"/>
        <bgColor rgb="FFFFFF00"/>
      </patternFill>
    </fill>
    <fill>
      <patternFill patternType="solid">
        <fgColor rgb="FFFFC000"/>
        <bgColor rgb="FFFFC000"/>
      </patternFill>
    </fill>
    <fill>
      <patternFill patternType="solid">
        <fgColor rgb="FFB8CCE4"/>
        <bgColor rgb="FFB8CCE4"/>
      </patternFill>
    </fill>
  </fills>
  <borders count="21">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style="medium">
        <color rgb="FF000000"/>
      </bottom>
      <diagonal/>
    </border>
    <border>
      <left/>
      <right/>
      <top style="medium">
        <color rgb="FF000000"/>
      </top>
      <bottom/>
      <diagonal/>
    </border>
    <border>
      <left/>
      <right/>
      <top style="medium">
        <color rgb="FF000000"/>
      </top>
      <bottom style="double">
        <color rgb="FF000000"/>
      </bottom>
      <diagonal/>
    </border>
    <border>
      <left/>
      <right/>
      <top style="thin">
        <color rgb="FF000000"/>
      </top>
      <bottom style="double">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indexed="65"/>
      </left>
      <right/>
      <top style="thin">
        <color rgb="FF999999"/>
      </top>
      <bottom/>
      <diagonal/>
    </border>
    <border>
      <left style="thin">
        <color indexed="65"/>
      </left>
      <right/>
      <top style="thin">
        <color indexed="65"/>
      </top>
      <bottom/>
      <diagonal/>
    </border>
    <border>
      <left style="thin">
        <color indexed="65"/>
      </left>
      <right/>
      <top style="thin">
        <color indexed="65"/>
      </top>
      <bottom style="thin">
        <color rgb="FF999999"/>
      </bottom>
      <diagonal/>
    </border>
  </borders>
  <cellStyleXfs count="1">
    <xf numFmtId="0" fontId="0" fillId="0" borderId="0"/>
  </cellStyleXfs>
  <cellXfs count="72">
    <xf numFmtId="0" fontId="0" fillId="0" borderId="0" xfId="0" applyFont="1" applyAlignment="1"/>
    <xf numFmtId="0" fontId="1" fillId="0" borderId="1" xfId="0" applyFont="1" applyBorder="1" applyAlignment="1">
      <alignment horizontal="center" vertical="top"/>
    </xf>
    <xf numFmtId="0" fontId="2" fillId="0" borderId="1" xfId="0" applyFont="1" applyBorder="1" applyAlignment="1">
      <alignment horizontal="center" vertical="top"/>
    </xf>
    <xf numFmtId="0" fontId="3" fillId="0" borderId="0" xfId="0" quotePrefix="1" applyFont="1" applyAlignment="1">
      <alignment vertical="center"/>
    </xf>
    <xf numFmtId="0" fontId="4" fillId="0" borderId="0" xfId="0" applyFont="1"/>
    <xf numFmtId="0" fontId="1" fillId="0" borderId="0" xfId="0" applyFont="1" applyAlignment="1">
      <alignment horizontal="center" vertical="top"/>
    </xf>
    <xf numFmtId="0" fontId="3" fillId="0" borderId="0" xfId="0" applyFont="1"/>
    <xf numFmtId="0" fontId="3" fillId="2" borderId="2" xfId="0" applyFont="1" applyFill="1" applyBorder="1"/>
    <xf numFmtId="0" fontId="5" fillId="0" borderId="0" xfId="0" applyFont="1" applyAlignment="1">
      <alignment vertical="center"/>
    </xf>
    <xf numFmtId="0" fontId="6" fillId="3" borderId="2" xfId="0" applyFont="1" applyFill="1" applyBorder="1" applyAlignment="1">
      <alignment horizontal="left" vertical="top"/>
    </xf>
    <xf numFmtId="0" fontId="6" fillId="0" borderId="0" xfId="0" applyFont="1" applyAlignment="1">
      <alignment horizontal="left" vertical="top"/>
    </xf>
    <xf numFmtId="0" fontId="3" fillId="0" borderId="0" xfId="0" applyFont="1" applyAlignment="1">
      <alignment horizontal="left"/>
    </xf>
    <xf numFmtId="0" fontId="7" fillId="0" borderId="0" xfId="0" applyFont="1" applyAlignment="1">
      <alignment vertical="center"/>
    </xf>
    <xf numFmtId="0" fontId="8" fillId="0" borderId="0" xfId="0" applyFont="1" applyAlignment="1">
      <alignment vertical="center"/>
    </xf>
    <xf numFmtId="0" fontId="7" fillId="0" borderId="0" xfId="0" quotePrefix="1" applyFont="1" applyAlignment="1">
      <alignment vertical="center"/>
    </xf>
    <xf numFmtId="0" fontId="7" fillId="4" borderId="2" xfId="0" quotePrefix="1" applyFont="1" applyFill="1" applyBorder="1" applyAlignment="1">
      <alignment vertical="center"/>
    </xf>
    <xf numFmtId="0" fontId="3" fillId="3" borderId="2" xfId="0" applyFont="1" applyFill="1" applyBorder="1"/>
    <xf numFmtId="0" fontId="1" fillId="4" borderId="1" xfId="0" applyFont="1" applyFill="1" applyBorder="1" applyAlignment="1">
      <alignment horizontal="center" vertical="top"/>
    </xf>
    <xf numFmtId="0" fontId="3" fillId="4" borderId="2" xfId="0" applyFont="1" applyFill="1" applyBorder="1"/>
    <xf numFmtId="0" fontId="7" fillId="0" borderId="0" xfId="0" applyFont="1"/>
    <xf numFmtId="0" fontId="3" fillId="0" borderId="0" xfId="0" applyFont="1" applyAlignment="1">
      <alignment vertical="center"/>
    </xf>
    <xf numFmtId="0" fontId="3" fillId="0" borderId="0" xfId="0" applyFont="1" applyAlignment="1">
      <alignment horizontal="center" vertical="center"/>
    </xf>
    <xf numFmtId="0" fontId="3" fillId="0" borderId="3" xfId="0" applyFont="1" applyBorder="1" applyAlignment="1">
      <alignment horizontal="center" vertical="center"/>
    </xf>
    <xf numFmtId="0" fontId="3" fillId="0" borderId="3" xfId="0" quotePrefix="1" applyFont="1" applyBorder="1" applyAlignment="1">
      <alignment vertical="center"/>
    </xf>
    <xf numFmtId="0" fontId="3" fillId="4" borderId="2" xfId="0" quotePrefix="1" applyFont="1" applyFill="1" applyBorder="1" applyAlignment="1">
      <alignment vertical="center"/>
    </xf>
    <xf numFmtId="0" fontId="3" fillId="0" borderId="3" xfId="0" applyFont="1" applyBorder="1" applyAlignment="1">
      <alignment vertical="center"/>
    </xf>
    <xf numFmtId="0" fontId="3" fillId="0" borderId="4" xfId="0" applyFont="1" applyBorder="1" applyAlignment="1">
      <alignment horizontal="center" vertical="center"/>
    </xf>
    <xf numFmtId="0" fontId="3" fillId="0" borderId="4" xfId="0" quotePrefix="1" applyFont="1" applyBorder="1" applyAlignment="1">
      <alignment vertical="center"/>
    </xf>
    <xf numFmtId="0" fontId="9" fillId="0" borderId="0" xfId="0" applyFont="1" applyAlignment="1">
      <alignment vertical="center"/>
    </xf>
    <xf numFmtId="0" fontId="10" fillId="0" borderId="0" xfId="0" applyFont="1" applyAlignment="1">
      <alignment horizontal="center" vertical="center"/>
    </xf>
    <xf numFmtId="0" fontId="10" fillId="0" borderId="0" xfId="0" applyFont="1" applyAlignment="1">
      <alignment horizontal="center" vertical="center" wrapText="1"/>
    </xf>
    <xf numFmtId="0" fontId="11" fillId="0" borderId="0" xfId="0" applyFont="1" applyAlignment="1">
      <alignment horizontal="center" vertical="center" wrapText="1"/>
    </xf>
    <xf numFmtId="0" fontId="11" fillId="0" borderId="0" xfId="0" applyFont="1" applyAlignment="1">
      <alignment vertical="center"/>
    </xf>
    <xf numFmtId="0" fontId="10" fillId="0" borderId="0" xfId="0" applyFont="1" applyAlignment="1">
      <alignment horizontal="right" vertical="center"/>
    </xf>
    <xf numFmtId="0" fontId="10" fillId="0" borderId="0" xfId="0" applyFont="1" applyAlignment="1">
      <alignment horizontal="right" vertical="center" wrapText="1"/>
    </xf>
    <xf numFmtId="0" fontId="12" fillId="0" borderId="0" xfId="0" applyFont="1" applyAlignment="1">
      <alignment vertical="center"/>
    </xf>
    <xf numFmtId="10" fontId="3" fillId="0" borderId="0" xfId="0" applyNumberFormat="1" applyFont="1" applyAlignment="1">
      <alignment vertical="center"/>
    </xf>
    <xf numFmtId="0" fontId="10" fillId="0" borderId="5" xfId="0" applyFont="1" applyBorder="1" applyAlignment="1">
      <alignment horizontal="right" vertical="center"/>
    </xf>
    <xf numFmtId="0" fontId="12" fillId="0" borderId="6" xfId="0" applyFont="1" applyBorder="1" applyAlignment="1">
      <alignment vertical="center"/>
    </xf>
    <xf numFmtId="0" fontId="13" fillId="0" borderId="0" xfId="0" applyFont="1" applyAlignment="1">
      <alignment vertical="center"/>
    </xf>
    <xf numFmtId="0" fontId="10" fillId="0" borderId="5" xfId="0" applyFont="1" applyBorder="1" applyAlignment="1">
      <alignment horizontal="right" vertical="center" wrapText="1"/>
    </xf>
    <xf numFmtId="0" fontId="10" fillId="0" borderId="0" xfId="0" applyFont="1" applyAlignment="1">
      <alignment vertical="center"/>
    </xf>
    <xf numFmtId="0" fontId="3" fillId="3" borderId="2" xfId="0" quotePrefix="1" applyFont="1" applyFill="1" applyBorder="1" applyAlignment="1">
      <alignment vertical="center"/>
    </xf>
    <xf numFmtId="10" fontId="3" fillId="0" borderId="0" xfId="0" applyNumberFormat="1" applyFont="1"/>
    <xf numFmtId="0" fontId="0" fillId="0" borderId="7" xfId="0" pivotButton="1" applyFont="1" applyBorder="1" applyAlignment="1"/>
    <xf numFmtId="0" fontId="0" fillId="0" borderId="8" xfId="0" applyFont="1" applyBorder="1" applyAlignment="1"/>
    <xf numFmtId="0" fontId="0" fillId="0" borderId="7" xfId="0" applyFont="1" applyBorder="1" applyAlignment="1"/>
    <xf numFmtId="0" fontId="0" fillId="0" borderId="8" xfId="0" applyNumberFormat="1" applyFont="1" applyBorder="1" applyAlignment="1"/>
    <xf numFmtId="0" fontId="0" fillId="0" borderId="9" xfId="0" applyFont="1" applyBorder="1" applyAlignment="1"/>
    <xf numFmtId="0" fontId="0" fillId="0" borderId="10" xfId="0" applyNumberFormat="1" applyFont="1" applyBorder="1" applyAlignment="1"/>
    <xf numFmtId="0" fontId="0" fillId="0" borderId="11" xfId="0" applyFont="1" applyBorder="1" applyAlignment="1"/>
    <xf numFmtId="0" fontId="0" fillId="0" borderId="12" xfId="0" applyNumberFormat="1" applyFont="1" applyBorder="1" applyAlignment="1"/>
    <xf numFmtId="0" fontId="0" fillId="0" borderId="12" xfId="0" pivotButton="1" applyFont="1" applyBorder="1" applyAlignment="1"/>
    <xf numFmtId="0" fontId="0" fillId="0" borderId="12" xfId="0" applyFont="1" applyBorder="1" applyAlignment="1">
      <alignment horizontal="left"/>
    </xf>
    <xf numFmtId="0" fontId="0" fillId="0" borderId="12" xfId="0" applyFont="1" applyBorder="1" applyAlignment="1"/>
    <xf numFmtId="0" fontId="1" fillId="0" borderId="1" xfId="0" applyFont="1" applyBorder="1" applyAlignment="1">
      <alignment horizontal="center" vertical="top" wrapText="1"/>
    </xf>
    <xf numFmtId="0" fontId="4" fillId="0" borderId="0" xfId="0" applyFont="1" applyAlignment="1">
      <alignment wrapText="1"/>
    </xf>
    <xf numFmtId="0" fontId="3" fillId="0" borderId="0" xfId="0" applyFont="1" applyAlignment="1">
      <alignment wrapText="1"/>
    </xf>
    <xf numFmtId="0" fontId="3" fillId="2" borderId="2" xfId="0" applyFont="1" applyFill="1" applyBorder="1" applyAlignment="1">
      <alignment wrapText="1"/>
    </xf>
    <xf numFmtId="0" fontId="20" fillId="0" borderId="0" xfId="0" applyFont="1" applyAlignment="1">
      <alignment wrapText="1"/>
    </xf>
    <xf numFmtId="0" fontId="0" fillId="0" borderId="0" xfId="0" applyFont="1" applyAlignment="1">
      <alignment wrapText="1"/>
    </xf>
    <xf numFmtId="0" fontId="19" fillId="0" borderId="0" xfId="0" applyFont="1" applyAlignment="1"/>
    <xf numFmtId="14" fontId="4" fillId="0" borderId="0" xfId="0" applyNumberFormat="1" applyFont="1"/>
    <xf numFmtId="0" fontId="0" fillId="0" borderId="13" xfId="0" applyFont="1" applyBorder="1" applyAlignment="1"/>
    <xf numFmtId="0" fontId="0" fillId="0" borderId="14" xfId="0" applyFont="1" applyBorder="1" applyAlignment="1"/>
    <xf numFmtId="0" fontId="0" fillId="0" borderId="15" xfId="0" applyFont="1" applyBorder="1" applyAlignment="1"/>
    <xf numFmtId="0" fontId="0" fillId="0" borderId="16" xfId="0" applyFont="1" applyBorder="1" applyAlignment="1"/>
    <xf numFmtId="0" fontId="0" fillId="0" borderId="17" xfId="0" applyFont="1" applyBorder="1" applyAlignment="1"/>
    <xf numFmtId="0" fontId="3" fillId="0" borderId="2" xfId="0" quotePrefix="1" applyFont="1" applyBorder="1" applyAlignment="1">
      <alignment vertical="center"/>
    </xf>
    <xf numFmtId="0" fontId="0" fillId="0" borderId="18" xfId="0" applyFont="1" applyBorder="1" applyAlignment="1"/>
    <xf numFmtId="0" fontId="0" fillId="0" borderId="19" xfId="0" applyFont="1" applyBorder="1" applyAlignment="1"/>
    <xf numFmtId="0" fontId="0" fillId="0" borderId="20" xfId="0" applyFont="1" applyBorder="1" applyAlignment="1"/>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OnLoad="1" refreshedBy="DC" refreshedDate="44551.022413888888" refreshedVersion="6" recordCount="329">
  <cacheSource type="worksheet">
    <worksheetSource ref="B1:G330" sheet="裁罰案件"/>
  </cacheSource>
  <cacheFields count="6">
    <cacheField name="公司代碼" numFmtId="0">
      <sharedItems containsBlank="1" count="59">
        <s v="2876 宏泰人壽"/>
        <s v="5831 新壽"/>
        <s v="5848 台新銀"/>
        <s v="5874 南山人壽"/>
        <s v="5865 富邦人壽"/>
        <s v="2833 台壽"/>
        <m/>
        <s v="2852 第一保"/>
        <s v="6025 臺銀人壽"/>
        <s v="5830 三信銀行"/>
        <s v="5870 花旗台灣"/>
        <s v="5846 國壽"/>
        <s v="5836 台北富邦銀"/>
        <s v="2877 國泰產險"/>
        <s v="2801 彰銀"/>
        <s v="5859 遠壽"/>
        <s v="5828 富邦保"/>
        <s v="2816 旺旺保"/>
        <s v="5849 永豐銀行"/>
        <s v="2837 凱基銀行"/>
        <s v="5827 華泰銀行"/>
        <s v="5873 全球人壽"/>
        <s v="2809 京城銀"/>
        <s v="2823 中壽"/>
        <s v="2867 三商壽"/>
        <s v="2848 華南保"/>
        <s v="2892 第一金"/>
        <s v="5858 臺銀"/>
        <s v="2836 高雄銀"/>
        <s v="5854 合庫"/>
        <s v="5838 華銀"/>
        <s v="2834 臺企銀"/>
        <s v="5843 兆豐商銀"/>
        <s v="5844 一銀"/>
        <s v="5857 土銀"/>
        <s v="2850 新產"/>
        <s v="2845 遠東銀"/>
        <s v="2891 中信金"/>
        <s v="5841 中信銀"/>
        <s v="2832 台產"/>
        <s v="5876 上海商銀"/>
        <s v="2812 台中銀"/>
        <s v="2890 永豐金"/>
        <s v="2863 泰安產險"/>
        <s v="2893 新光銀行"/>
        <s v="5835 國泰世華"/>
        <s v="5847 玉山銀"/>
        <s v="5850 日盛銀行"/>
        <s v="5852 元大銀"/>
        <s v="2849 安泰銀"/>
        <s v="2851 中再保"/>
        <s v="5840 國票"/>
        <s v="2897 王道銀行"/>
        <s v="5834 兆豐保險"/>
        <s v="5879 澳盛台灣"/>
        <s v="5875 星展台灣"/>
        <s v="2886 兆豐金"/>
        <s v="5862 板信銀"/>
        <s v="2807 渣打銀行" u="1"/>
      </sharedItems>
    </cacheField>
    <cacheField name="裁罰金額" numFmtId="0">
      <sharedItems containsBlank="1"/>
    </cacheField>
    <cacheField name="標題" numFmtId="0">
      <sharedItems/>
    </cacheField>
    <cacheField name="發文日期" numFmtId="0">
      <sharedItems/>
    </cacheField>
    <cacheField name="年份" numFmtId="0">
      <sharedItems containsSemiMixedTypes="0" containsString="0" containsNumber="1" containsInteger="1" minValue="2013" maxValue="2019" count="6">
        <n v="2019"/>
        <n v="2018"/>
        <n v="2017"/>
        <n v="2016"/>
        <n v="2015"/>
        <n v="2013" u="1"/>
      </sharedItems>
    </cacheField>
    <cacheField name="資料來源" numFmtId="0">
      <sharedItems count="3">
        <s v="保險局"/>
        <s v="銀行局"/>
        <s v="證券期貨局"/>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OnLoad="1" refreshedBy="DC" refreshedDate="44551.022414467596" refreshedVersion="6" recordCount="74">
  <cacheSource type="worksheet">
    <worksheetSource ref="B14:F88" sheet="裁罰案件拆年"/>
  </cacheSource>
  <cacheFields count="5">
    <cacheField name="2876宏泰人壽" numFmtId="0">
      <sharedItems containsBlank="1"/>
    </cacheField>
    <cacheField name="新臺幣690萬元" numFmtId="0">
      <sharedItems containsBlank="1"/>
    </cacheField>
    <cacheField name="宏泰人壽保險股份有限公司違反保險法令裁罰案，依保險法核處罰鍰共計新臺幣690萬元及11項糾正。" numFmtId="0">
      <sharedItems/>
    </cacheField>
    <cacheField name="2018-12-28" numFmtId="0">
      <sharedItems/>
    </cacheField>
    <cacheField name="保險局"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29">
  <r>
    <x v="0"/>
    <s v="新臺幣100萬元"/>
    <s v="宏泰人壽保險股份有限公司辦理不動產投資，核有違反保險法相關規定，依保險法第168條第5項第3款規定核處罰鍰新臺幣100萬元，並依同法第149條第1項序文規定，命其於1年內出售或出租案關不動產，使其符合即時利用並有收益之規定。"/>
    <s v="2019-03-05"/>
    <x v="0"/>
    <x v="0"/>
  </r>
  <r>
    <x v="1"/>
    <s v="新臺幣180萬元"/>
    <s v="新光人壽保險股份有限公司辦理保險業務，查有違反保險法相關規定，依保險法第171條之1第4項及第5項規定，核處罰鍰新臺幣180萬元整"/>
    <s v="2019-02-26"/>
    <x v="0"/>
    <x v="0"/>
  </r>
  <r>
    <x v="2"/>
    <s v="新臺幣100萬元"/>
    <s v="台新國際商業銀行存款開戶及洗錢防制作業，核有違反洗錢防制法第9條第1項等規定，依同法第9條第4項，核處新臺幣100萬元罰鍰"/>
    <s v="2019-02-26"/>
    <x v="0"/>
    <x v="1"/>
  </r>
  <r>
    <x v="3"/>
    <m/>
    <s v="南山人壽保險股份有限公司辦理保險業務，核有礙健全經營之虞，應依保險法第149條第1項規定，予以6項糾正。"/>
    <s v="2019-02-13"/>
    <x v="0"/>
    <x v="0"/>
  </r>
  <r>
    <x v="1"/>
    <m/>
    <s v="新光人壽保險股份有限公司辦理保險業務，核有礙健全經營之虞，依保險法第149條第1項規定，予以4項糾正。"/>
    <s v="2019-02-11"/>
    <x v="0"/>
    <x v="0"/>
  </r>
  <r>
    <x v="1"/>
    <s v="新臺幣600萬元"/>
    <s v="新光人壽保險股份有限公司違反保險法令裁罰案，依保險法核處罰鍰共計新臺幣600萬元整及予以16項糾正，並限制該公司2年內不得以盤後定價交易及鉅額配對交易方式辦理利害關係人發行之股票交易。"/>
    <s v="2019-01-29"/>
    <x v="0"/>
    <x v="0"/>
  </r>
  <r>
    <x v="4"/>
    <m/>
    <s v="富邦人壽保險股份有限公司辦理投資業務，核有礙健全經營之虞，依保險法第149條第1項規定，予以糾正之處分。"/>
    <s v="2019-01-25"/>
    <x v="0"/>
    <x v="0"/>
  </r>
  <r>
    <x v="4"/>
    <s v="新臺幣120萬元"/>
    <s v="富邦人壽保險股份有限公司辦理保險業務時，違反保險法及洗錢防制法相關規定，依保險法第171條之1第4項及第149條第1項規定，核處罰鍰新臺幣120萬元整及予以3項糾正之處分。"/>
    <s v="2019-01-22"/>
    <x v="0"/>
    <x v="0"/>
  </r>
  <r>
    <x v="5"/>
    <m/>
    <s v="台灣人壽保險股份有限公司辦理保險業務，核有有礙健全經營之虞，依保險法第149條第1項規定，予以4項糾正。"/>
    <s v="2019-01-11"/>
    <x v="0"/>
    <x v="0"/>
  </r>
  <r>
    <x v="6"/>
    <s v="新臺幣150萬元"/>
    <s v="財金資訊股份有限公司因IBM大型主機連線管理系統程式異常，導致ATM跨行服務中斷所涉缺失，核有違反銀行法第47條之3第1項授權訂定之銀行間資金移轉帳務清算之金融資訊服務事業許可及管理辦法(簡稱管理辦法)第31條規定，依銀行法第132條核處新臺幣150萬元罰鍰"/>
    <s v="2019-01-11"/>
    <x v="0"/>
    <x v="1"/>
  </r>
  <r>
    <x v="6"/>
    <m/>
    <s v="中華郵政股份有限公司辦理投資業務違反簡易人壽保險法及保險法相關法令，依保險法第149條第1項規定，核處8項糾正之處分。"/>
    <s v="2019-01-08"/>
    <x v="0"/>
    <x v="0"/>
  </r>
  <r>
    <x v="2"/>
    <s v="新臺幣20萬元"/>
    <s v="台新國際商業銀行股份有限公司因違反保險法相關法令，依保險法第167條之2規定，核處限期1個月改正，併處罰鍰新臺幣20萬元整。"/>
    <s v="2019-01-07"/>
    <x v="0"/>
    <x v="0"/>
  </r>
  <r>
    <x v="0"/>
    <s v="新臺幣690萬元"/>
    <s v="宏泰人壽保險股份有限公司違反保險法令裁罰案，依保險法核處罰鍰共計新臺幣690萬元及11項糾正。"/>
    <s v="2018-12-28"/>
    <x v="1"/>
    <x v="0"/>
  </r>
  <r>
    <x v="6"/>
    <m/>
    <s v="永達保險經紀人股份有限公司辦理保險經紀業務，核有礙健全經營之虞，依保險法第164條之1第1項規定予以糾正。"/>
    <s v="2018-12-24"/>
    <x v="1"/>
    <x v="0"/>
  </r>
  <r>
    <x v="7"/>
    <s v="新臺幣60萬元"/>
    <s v="第一產物保險股份有限公司於辦理汽車保險業務，違反保險法相關規定，核處1項糾正及新臺幣60萬元罰鍰"/>
    <s v="2018-12-21"/>
    <x v="1"/>
    <x v="0"/>
  </r>
  <r>
    <x v="6"/>
    <s v="新臺幣180萬元"/>
    <s v="台壽保產物保險股份有限公司辦理資訊安全管理相關作業，查有違反保險法相關規定，核處罰鍰新臺幣180萬元。"/>
    <s v="2018-12-19"/>
    <x v="1"/>
    <x v="0"/>
  </r>
  <r>
    <x v="8"/>
    <s v="新臺幣160萬元"/>
    <s v="臺銀人壽保險股份有限公司辦理保險業務時，違反洗錢防制法及保險法相關規定，依洗錢防制法第7條第5項與保險法第171條之1第4項及第149條第1項規定，核處罰鍰新臺幣160萬元整及予以12項糾正之處分。"/>
    <s v="2018-12-12"/>
    <x v="1"/>
    <x v="0"/>
  </r>
  <r>
    <x v="4"/>
    <s v="新臺幣260萬元"/>
    <s v="富邦人壽保險股份有限公司辦理保險業務時，違反臺灣地區與大陸地區人民關係條例及保險法相關規定，依臺灣地區與大陸地區人民關係條例第81條第1項與保險法第171條之1第5項規定核處罰鍰新臺幣260萬元整及依保險法第149條第1項規定予以5項糾正。"/>
    <s v="2018-12-06"/>
    <x v="1"/>
    <x v="0"/>
  </r>
  <r>
    <x v="5"/>
    <s v="新臺幣240萬元"/>
    <s v="台灣人壽保險股份有限公司辦理保險業務，查有違反保險法相關規定，依保險法第171條之1第4項規定，核處罰鍰新臺幣240萬元，並依同法第149條第1項規定予以9項糾正。"/>
    <s v="2018-11-29"/>
    <x v="1"/>
    <x v="0"/>
  </r>
  <r>
    <x v="9"/>
    <s v="新臺幣160萬元"/>
    <s v="本會對三信商業銀行一般業務檢查報告所列缺失(編號：106B022)，核有違反行為時洗錢防制法第7條第1項、金融服務業確保金融商品或服務適合金融消費者辦法第4條、信託業營運範圍受益權轉讓限制風險揭露及行銷訂約管理辦法第22條第1項第2款等規定，分別依洗錢防制法第7條第3項及金融消費者保護法第30條之1第1項規定，共核處罰鍰新臺幣160萬元"/>
    <s v="2018-11-15"/>
    <x v="1"/>
    <x v="1"/>
  </r>
  <r>
    <x v="10"/>
    <s v="新臺幣250萬元"/>
    <s v="花旗(台灣)商業銀行辦理信用卡業務遭單一客戶透過預繳卡費交易方式進行刷卡消費達新臺幣6千3百餘萬元一案，核有違反銀行法第47條之1第1項規定，依同法第132條規定核處新臺幣250萬元整"/>
    <s v="2018-11-06"/>
    <x v="1"/>
    <x v="1"/>
  </r>
  <r>
    <x v="6"/>
    <s v="新臺幣200萬元"/>
    <s v="有關國票綜合證券股份有限公司自營部門買賣金融控股公司法第45條第1項規定之對象所發行之股票，有未提報董事會重度決議之情事，違反同法第45條第1項規定，依同法第60條第14款規定核處新臺幣200萬元罰鍰"/>
    <s v="2018-10-30"/>
    <x v="1"/>
    <x v="1"/>
  </r>
  <r>
    <x v="0"/>
    <s v="新臺幣90萬元"/>
    <s v="宏泰人壽保險股份有限公司辦理保險業務，核有違反保險法相關規定，依行為時保險法第168條第5項第3款規定核處罰鍰新臺幣90萬元，並依同法第149條第1項序文規定，命其於1年內處分案關不動產。"/>
    <s v="2018-10-30"/>
    <x v="1"/>
    <x v="0"/>
  </r>
  <r>
    <x v="11"/>
    <s v="新臺幣5萬元"/>
    <s v="國泰人壽保險股份有限公司辦理保險理賠案件，違反個人資料保護法規定，依個人資料保護法核處該公司及其代表人各新臺幣5萬元罰鍰，並命該公司於裁處書送達之翌日起10日內改正。"/>
    <s v="2018-10-26"/>
    <x v="1"/>
    <x v="0"/>
  </r>
  <r>
    <x v="11"/>
    <m/>
    <s v="國泰人壽保險股份有限公司辦理保險業務，核有礙健全經營之虞，依保險法第149條第1項規定，予以2項糾正。"/>
    <s v="2018-10-26"/>
    <x v="1"/>
    <x v="0"/>
  </r>
  <r>
    <x v="12"/>
    <s v="新臺幣400萬元"/>
    <s v="台北富邦商業銀行北投分行前行員挪用客戶款項及安和分行前理專挪用客戶款項等所涉缺失，核有違反銀行法第45條之1第1項規定及有礙健全經營之虞，分別依同法第129條第7款及第61條之1第1項規定，核處新臺幣400萬元罰鍰及糾正，併依同法第61條之1第1項第3款規定，命令貴行解除2名游員職務"/>
    <s v="2018-10-25"/>
    <x v="1"/>
    <x v="1"/>
  </r>
  <r>
    <x v="1"/>
    <m/>
    <s v="新光人壽保險股份有限公司對重大偶發事件通報作業程序制度設計有欠周延，核有礙健全經營之虞，依保險法第149條第1項規定，予以糾正之處分。"/>
    <s v="2018-10-24"/>
    <x v="1"/>
    <x v="0"/>
  </r>
  <r>
    <x v="5"/>
    <m/>
    <s v="台灣人壽保險股份有限公司辦理保險業務，核有有礙健全經營之虞，依保險法第149條第1項規定，予以糾正。"/>
    <s v="2018-10-15"/>
    <x v="1"/>
    <x v="0"/>
  </r>
  <r>
    <x v="6"/>
    <m/>
    <s v="處飛躍文創股份有限公司負責人罰鍰一案。(金管證審罰字第1070335714號)"/>
    <s v="2018-09-26"/>
    <x v="1"/>
    <x v="2"/>
  </r>
  <r>
    <x v="3"/>
    <s v="新臺幣60萬元"/>
    <s v="南山人壽保險股份有限公司辦理保險商品理賠作業，核有違反保險法相關規定，依保險法第171條之1第5項規定處罰鍰新臺幣60萬元整。"/>
    <s v="2018-09-26"/>
    <x v="1"/>
    <x v="0"/>
  </r>
  <r>
    <x v="6"/>
    <s v="新臺幣110萬元"/>
    <s v="元大人壽保險股份有限公司辦理保險業務時，違反洗錢防制法及保險法相關規定，依洗錢防制法第7條第5項與保險法第171條之1第4項及第149條第1項規定，核處罰鍰新臺幣110萬元整及予以6項糾正之處分。"/>
    <s v="2018-09-25"/>
    <x v="1"/>
    <x v="0"/>
  </r>
  <r>
    <x v="4"/>
    <m/>
    <s v="富邦人壽保險股份有限公司違反保險法相關法令規定，依保險法第149條第1項規定，予以糾正之處分。"/>
    <s v="2018-09-25"/>
    <x v="1"/>
    <x v="0"/>
  </r>
  <r>
    <x v="13"/>
    <m/>
    <s v="國泰世紀產物保險股份有限公司辦理保險業務，核有礙健全經營之虞，依保險法第149條第1項規定，核處2項糾正並核處限期一個月內改正"/>
    <s v="2018-08-29"/>
    <x v="1"/>
    <x v="0"/>
  </r>
  <r>
    <x v="5"/>
    <s v="新臺幣60萬元"/>
    <s v="台灣人壽保險股份有限公司辦理保險業務，查有違反保險法相關規定，依保險法第171條之1第4項規定，核處罰鍰新臺幣60萬元，並依同法第149條第1項規定予以4項糾正。"/>
    <s v="2018-08-20"/>
    <x v="1"/>
    <x v="0"/>
  </r>
  <r>
    <x v="14"/>
    <s v="新臺幣600萬元"/>
    <s v="臺端及貴公司等同一關係人合計持有彰化商業銀行股份，未依銀行法第25條第2項規定辦理申報，依同法第128條第3項及第25條第7項規定，合計共核處新臺幣600萬元罰鍰，超過105年8月9日申報以105年8月1日為基準日之彰化商業銀行股份持股部分無表決權，且應於文到一年內處分"/>
    <s v="2018-08-16"/>
    <x v="1"/>
    <x v="1"/>
  </r>
  <r>
    <x v="5"/>
    <s v="新臺幣60萬元"/>
    <s v="台灣人壽保險股份有限公司辦理保險業務，查有違反保險法相關規定，依保險法第171條之1第4項規定，核處罰鍰新臺幣60萬元，並依同法第149條第1項規定予以3項糾正。"/>
    <s v="2018-08-14"/>
    <x v="1"/>
    <x v="0"/>
  </r>
  <r>
    <x v="15"/>
    <s v="新臺幣120萬元"/>
    <s v="遠雄人壽保險事業股份有限公司授權所屬業務員代收以現金方式繳納保險費，及辦理保單借款作業，有遭業務員挪用保費、偽造保戶簽名及冒名質借而影響保戶權益一案，核與保險法第148條之3第1項授權訂定之「保險業內部控制及稽核制度實施辦法」第5條第1項第2款規定不符，應依保險法第171條之1第4項規定，核處罰鍰新臺幣120萬元整。"/>
    <s v="2018-08-13"/>
    <x v="1"/>
    <x v="0"/>
  </r>
  <r>
    <x v="6"/>
    <s v="新臺幣120萬元"/>
    <s v="和泰產物保險股份有限公司辦理保險業務，有違反保險法相關規定，依保險法第149條第1項、第171條之1第4項及第5項規定，核處罰鍰新臺幣120萬元整及4項糾正"/>
    <s v="2018-08-07"/>
    <x v="1"/>
    <x v="0"/>
  </r>
  <r>
    <x v="4"/>
    <s v="新臺幣1,260萬元"/>
    <s v="富邦人壽保險股份有限公司違反保險法令裁罰案，依保險法核處罰鍰共計新臺幣1,260萬元整、糾正並限制該公司1年內不得新增委託國外代操投資業務部位。"/>
    <s v="2018-08-06"/>
    <x v="1"/>
    <x v="0"/>
  </r>
  <r>
    <x v="16"/>
    <m/>
    <s v="富邦產物保險股份有限公司辦理保險業務，核有礙健全經營之虞，依保險法第149條第1項規定，核處3項糾正"/>
    <s v="2018-07-30"/>
    <x v="1"/>
    <x v="0"/>
  </r>
  <r>
    <x v="17"/>
    <s v="新臺幣240萬元"/>
    <s v="旺旺友聯產物保險股份有限公司辦理保險業務，有違反保險法相關規定，依保險法第149條第1項、第171條之1第4項及第5規定，核處4項糾正及罰鍰新臺幣240萬元整。"/>
    <s v="2018-07-18"/>
    <x v="1"/>
    <x v="0"/>
  </r>
  <r>
    <x v="18"/>
    <s v="新臺幣100萬元"/>
    <s v="有關永豐商業銀行國際金融業務分行（下稱OBU）投資外幣有價證券，超過經本會核准之貴行所定投資限額一案，違反國際金融業務條例第5條第2項、國際金融業務分行管理辦法第9條第4項規定，依國際金融業務條例第22條之1第1項規定，核處新臺幣100萬元罰鍰"/>
    <s v="2018-07-17"/>
    <x v="1"/>
    <x v="1"/>
  </r>
  <r>
    <x v="1"/>
    <s v="新臺幣60萬元"/>
    <s v="新光人壽保險股份有限公司查有違反保險法相關規定，依保險法第171條之1第4項規定，核處罰緩新臺幣60萬元整，並依同法第149條第1項規定予以6項糾正之處分。"/>
    <s v="2018-07-16"/>
    <x v="1"/>
    <x v="0"/>
  </r>
  <r>
    <x v="14"/>
    <s v="新臺幣300萬元"/>
    <s v="彰化商業銀行東莞分行員工向評估公司收取款項所涉缺失一案，核有違反銀行法第45條之1第1項規定，依同法第129條第7款規定，核處新臺幣300萬元罰鍰"/>
    <s v="2018-07-03"/>
    <x v="1"/>
    <x v="1"/>
  </r>
  <r>
    <x v="19"/>
    <s v="新臺幣800萬元"/>
    <s v="凱基商業銀行金融市場處交易員柯○○(下稱柯員)進行外匯交易操作，因貴行辦理外匯交易業務核有多項未建立或未確實執行風險管理與內部控制制度之缺失，違反銀行法第45條之1第1項規定，及有礙健全經營之虞，依同法第129條第7款規定核處新臺幣800萬元罰鍰，併依銀行法第61條之1第1項第2款、第3款及第5款之規定，自處分生效日起，暫停貴行辦理日間交易時間外之金融交易3個月，但不包括既有客戶之拋補或避險交易，經本會認可改善情形後，始得重新辦理，並命令貴行解除柯員之職務及停止副總經理黃○○(下稱黃員)執行職務3個月。"/>
    <s v="2018-06-29"/>
    <x v="1"/>
    <x v="1"/>
  </r>
  <r>
    <x v="20"/>
    <s v="新臺幣300萬元"/>
    <s v="華泰商業銀行中壢分行辦理不動產貸款業務所涉缺失一案，核有違反銀行法第45條之1第1項規定，依同法第129條第7款規定，核處新臺幣300萬元罰鍰"/>
    <s v="2018-06-26"/>
    <x v="1"/>
    <x v="1"/>
  </r>
  <r>
    <x v="6"/>
    <s v="新臺幣10萬元"/>
    <s v="錠嵂保險經紀人股份有限公司辦理防制洗錢及打擊資恐業務，因違反保險法相關法令，依保險法第164條之1第1項、第167條之2、第167條之3規定，核處2項糾正，2項限期1個月改正，併處罰鍰新臺幣10萬元整。"/>
    <s v="2018-06-21"/>
    <x v="1"/>
    <x v="0"/>
  </r>
  <r>
    <x v="11"/>
    <m/>
    <s v="國泰人壽保險股份有限公司辦理保險業務，核有礙健全經營之虞，依保險法第149條第1項規定，予以4項糾正。"/>
    <s v="2018-06-21"/>
    <x v="1"/>
    <x v="0"/>
  </r>
  <r>
    <x v="4"/>
    <m/>
    <s v="富邦人壽保險股份有限公司辦理保險業務，核有有礙健全經營之虞，依保險法第149條第1項規定，予以糾正。"/>
    <s v="2018-06-11"/>
    <x v="1"/>
    <x v="0"/>
  </r>
  <r>
    <x v="6"/>
    <s v="新臺幣20萬元"/>
    <s v="永達保險經紀人股份有限公司因違反保險法相關法令，依保險法第167條之2規定，核處限期1個月改正，併處罰鍰新臺幣20萬元整。"/>
    <s v="2018-06-11"/>
    <x v="1"/>
    <x v="0"/>
  </r>
  <r>
    <x v="6"/>
    <s v="新臺幣120萬元"/>
    <s v="美商安達產物保險股份有限公司台灣分公司辦理保險業務，有違反保險相關法令規定，依保險法第171條之1第5項規定，核處新臺幣120萬元整"/>
    <s v="2018-06-05"/>
    <x v="1"/>
    <x v="0"/>
  </r>
  <r>
    <x v="4"/>
    <m/>
    <s v="富邦人壽保險股份有限公司違反保險法相關法令規定，依保險法第149條第1項規定，予以糾正之處分。"/>
    <s v="2018-05-30"/>
    <x v="1"/>
    <x v="0"/>
  </r>
  <r>
    <x v="21"/>
    <s v="新臺幣60萬元"/>
    <s v="全球人壽保險股份有限公司辦理保險業務時，違反保險法相關規定，依保險法第171條之1第5項及第149條第1項規定，核處罰鍰新臺幣60萬元整及予以3項糾正之處分。"/>
    <s v="2018-05-29"/>
    <x v="1"/>
    <x v="0"/>
  </r>
  <r>
    <x v="15"/>
    <s v="新臺幣240萬元"/>
    <s v="遠雄人壽保險事業股份有限公司辦理法令遵循業務，查有違反保險法令規定，依保險法第171條之1第4項規定，處以罰鍰新臺幣240萬元整，並予以4項糾正之處分。"/>
    <s v="2018-05-22"/>
    <x v="1"/>
    <x v="0"/>
  </r>
  <r>
    <x v="1"/>
    <s v="新臺幣60萬元"/>
    <s v="新光人壽保險股份有限公司查有違反保險法相關規定，依保險法第171條之1第4項規定，核處罰緩新臺幣60萬元整，並依同法第149條第1項規定予以4項糾正之處分。"/>
    <s v="2018-05-22"/>
    <x v="1"/>
    <x v="0"/>
  </r>
  <r>
    <x v="22"/>
    <s v="新臺幣200萬元"/>
    <s v="本會對京城商業銀行一般業務檢查報告所列缺失(編號：○○○)，核有違反信託業營運範圍受益權轉讓限制風險揭露及行銷訂約管理辦法、行為時洗錢防制法及金融服務業確保金融商品或服務適合金融消費者辦法等相關規定，分別依信託業法第57條、洗錢防制法第7條第3項及金融消費者保護法第30條之1規定，共核處罰緩新臺幣200萬元"/>
    <s v="2018-05-09"/>
    <x v="1"/>
    <x v="1"/>
  </r>
  <r>
    <x v="3"/>
    <s v="新臺幣60萬元"/>
    <s v="南山人壽保險股份有限公司辦理防制洗錢及打擊資恐業務，查有違反保險法相關規定，依保險法第171條之1第5項規定核處罰鍰新臺幣60萬元整，並依同法第149條第1項規定予以2項糾正。"/>
    <s v="2018-05-08"/>
    <x v="1"/>
    <x v="0"/>
  </r>
  <r>
    <x v="23"/>
    <m/>
    <s v="中國人壽保險股份有限公司違反保險法相關規定，依保險法第149條第1項規定，予以糾正。"/>
    <s v="2018-04-24"/>
    <x v="1"/>
    <x v="0"/>
  </r>
  <r>
    <x v="17"/>
    <s v="新臺幣60萬元"/>
    <s v="旺旺友聯產物保險股份有限公司辦理強制汽車責任保險業務，違反強制汽車責任保險法相關規定，核處新臺幣60萬元整"/>
    <s v="2018-04-23"/>
    <x v="1"/>
    <x v="0"/>
  </r>
  <r>
    <x v="11"/>
    <s v="新臺幣60萬元"/>
    <s v="國泰人壽保險股份有限公司辦理保險業務時，違反保險法相關規定，依保險法第171條之1第4項及第149條第1項規定，核處罰鍰新臺幣60萬元整及予以糾正之處分。"/>
    <s v="2018-04-23"/>
    <x v="1"/>
    <x v="0"/>
  </r>
  <r>
    <x v="6"/>
    <s v="新臺幣180萬元"/>
    <s v="合作金庫人壽保險股份有限公司辦理保險業務時，違反保險法相關規定，依保險法第171條之1第5項暨第149條第1項規定，核處罰鍰新臺幣180萬元整及3項糾正之處分。"/>
    <s v="2018-04-19"/>
    <x v="1"/>
    <x v="0"/>
  </r>
  <r>
    <x v="24"/>
    <m/>
    <s v="三商美邦人壽保險股份有限公司執行法令遵循作業，查有違反保險相關法令規定，依保險法第149條第1項規定予以4項糾正之處分。"/>
    <s v="2018-04-16"/>
    <x v="1"/>
    <x v="0"/>
  </r>
  <r>
    <x v="6"/>
    <m/>
    <s v="保德信國際人壽保險股份有限公司違反保險法相關規定，依保險法第149條第1項規定，予以2項糾正。"/>
    <s v="2018-04-16"/>
    <x v="1"/>
    <x v="0"/>
  </r>
  <r>
    <x v="15"/>
    <s v="新臺幣(下同)1,440萬元"/>
    <s v="遠雄人壽保險事業股份有限公司辦理自地自建不動產投資開發作業、利害關係人交易等業務有違反保險法令規定之情事，且該等不動產投資開發案之相關監督管理、內部控制及法令遵循機制核有嚴重缺失，有礙健全經營之虞，依保險法核處遠雄人壽罰鍰共計新臺幣(下同)1,440萬元整、限制該公司三年內不得新增不動產投資、不得與利害關係人為授信或其他交易，以及解除趙○○、許○○行為時之董事職務，並命該公司解除總經理趙○○、不動產暨放款部主管張○○等2位經理人之職務。"/>
    <s v="2018-04-03"/>
    <x v="1"/>
    <x v="0"/>
  </r>
  <r>
    <x v="16"/>
    <s v="新臺幣60萬元"/>
    <s v="富邦產物保險股份有限公司於中國鋼鐵股份有限公司企業工會場所銷售汽車保險，有違反保險法相關規定，核處1項糾正及新臺幣60萬元罰鍰，並限期1個月內改正"/>
    <s v="2018-04-03"/>
    <x v="1"/>
    <x v="0"/>
  </r>
  <r>
    <x v="6"/>
    <s v="新臺幣12萬元"/>
    <s v="永豐金證券經本會許可經營期貨交易輔助業務，未依客戶成交量與所需服務辦理手續費折讓，及未落實自訂之手續費檢核機制，定時檢討客戶交易量及整體貢獻，適時調整手續費收費標準，核已違反期貨管理法令，依期貨交易法第119條第1項第2款規定，處永豐金證券新臺幣12萬元罰鍰。(金管證期罰字第1070304044號)"/>
    <s v="2018-03-29"/>
    <x v="1"/>
    <x v="2"/>
  </r>
  <r>
    <x v="6"/>
    <m/>
    <s v="中華郵政股份有限公司辦理簡易人壽保險業務違反保險法相關法令，依保險法第149條第1項規定，核處糾正之處分。"/>
    <s v="2018-03-27"/>
    <x v="1"/>
    <x v="0"/>
  </r>
  <r>
    <x v="6"/>
    <m/>
    <s v="中華郵政股份有限公司基隆郵局所轄之瑞芳郵局員工張○○以躉繳保費方式招攬郵政壽險並挪用客戶保費，核有違反保險法相關規定，依保險法第149條第1項規定予以糾正，並依同條項第1款規定，限制該公司基隆郵局及其轄下各郵局停止簡易人壽保險新契約之銷售6個月(不包含依保單條款約定得續保之續保案件)。"/>
    <s v="2018-03-26"/>
    <x v="1"/>
    <x v="0"/>
  </r>
  <r>
    <x v="6"/>
    <m/>
    <s v="葉○財君違反保險法相關規定，依保險法第167條之2規定，核處限期1個月改正簽署作業"/>
    <s v="2018-03-05"/>
    <x v="1"/>
    <x v="0"/>
  </r>
  <r>
    <x v="6"/>
    <s v="新臺幣20萬元"/>
    <s v="安業保險代理人股份有限公司因違反保險法相關法令，依保險法第167條之2規定，核處限期1個月改正招攬後至送件前之檢核機制及簽署作業，併處罰鍰新臺幣20萬元整。"/>
    <s v="2018-03-05"/>
    <x v="1"/>
    <x v="0"/>
  </r>
  <r>
    <x v="25"/>
    <s v="新臺幣240萬元"/>
    <s v="華南產物保險股份有限公司辦理保險業務，核有違反保險法相關規定，共核處新臺幣240萬元罰鍰及3項糾正"/>
    <s v="2018-02-09"/>
    <x v="1"/>
    <x v="0"/>
  </r>
  <r>
    <x v="21"/>
    <s v="新臺幣180萬元"/>
    <s v="全球人壽保險股份有限公司辦理保險業務時，違反保險法相關規定，依保險法第168條第5項第1款及第9款及第149條第1項規定，核處罰鍰新臺幣180萬元整及予以2項糾正之處分。"/>
    <s v="2018-02-06"/>
    <x v="1"/>
    <x v="0"/>
  </r>
  <r>
    <x v="26"/>
    <s v="新臺幣200萬元"/>
    <s v="第一金融控股股份有限公司辦理金融控股公司法第46條第1項所定交易對象為同條第2項規定之交易行為總餘額申報及揭露作業，核有未正確申報及對外揭露相關資訊之缺失，依同法第60條第15款規定，核處新臺幣200萬元罰鍰"/>
    <s v="2018-02-02"/>
    <x v="1"/>
    <x v="1"/>
  </r>
  <r>
    <x v="10"/>
    <s v="新臺幣850萬元"/>
    <s v="花旗(台灣)商業銀行信義分行前行員俞○○疑似挪用客戶款項，及信用卡帳務系統邏輯判斷錯誤致向客戶溢收滯納金與利息等所涉缺失一案，核有違反銀行法第45條之1第1項及第47條之1第1項規定，依同法第129條第7款及第132條規定，分別核處新臺幣600萬元及250萬元罰鍰，併依同法第61條之1第1項第3款規定，命令貴行解除俞員職務。"/>
    <s v="2018-02-01"/>
    <x v="1"/>
    <x v="1"/>
  </r>
  <r>
    <x v="6"/>
    <m/>
    <s v="英屬百慕達商安達人壽保險股份有限公司台灣分公司違反保險法相關規定，依保險法第149條第1項規定，予以2項糾正。"/>
    <s v="2018-01-31"/>
    <x v="1"/>
    <x v="0"/>
  </r>
  <r>
    <x v="6"/>
    <s v="新臺幣120萬元"/>
    <s v="第一金人壽保險股份有限公司辦理保險業務，違反保險法相關規定，依保險法核處罰鍰新臺幣120萬元整、予以糾正及2項限期1個月內改正之處分。"/>
    <s v="2018-01-30"/>
    <x v="1"/>
    <x v="0"/>
  </r>
  <r>
    <x v="13"/>
    <s v="新臺幣60萬元"/>
    <s v="國泰世紀產物保險股份有限公司辦理保險業務時，違反保險法相關規定，核處罰鍰新臺幣60萬元整"/>
    <s v="2018-01-24"/>
    <x v="1"/>
    <x v="0"/>
  </r>
  <r>
    <x v="5"/>
    <m/>
    <s v="台灣人壽保險股份有限公司辦理保險業務，查有違反保險法相關規定，核有有礙健全經營之虞，依保險法第149條第1項規定，予以4項糾正。"/>
    <s v="2018-01-24"/>
    <x v="1"/>
    <x v="0"/>
  </r>
  <r>
    <x v="1"/>
    <s v="新臺幣120萬元"/>
    <s v="新光人壽保險股份有限公司辦理保險業務，違反保險法相關規定，核處罰鍰新臺幣120萬元整，並予以4項糾正。"/>
    <s v="2018-01-23"/>
    <x v="1"/>
    <x v="0"/>
  </r>
  <r>
    <x v="16"/>
    <s v="新臺幣180萬元"/>
    <s v="富邦產物保險股份有限公司辦理保險業務，核有違反保險法相關規定，核處罰鍰新臺幣180萬元整及2項糾正"/>
    <s v="2018-01-19"/>
    <x v="1"/>
    <x v="0"/>
  </r>
  <r>
    <x v="6"/>
    <s v="新臺幣60萬元"/>
    <s v="台壽保產物保險股份有限公司辦理保險業務，有違反保險法相關法令規定之情事，依保險法第149條第1項及第171條之1第5項規定，核處2項糾正暨罰鍰新臺幣60萬元"/>
    <s v="2018-01-16"/>
    <x v="1"/>
    <x v="0"/>
  </r>
  <r>
    <x v="7"/>
    <s v="新臺幣120萬元"/>
    <s v="第一產物保險股份有限公司辦理保險業務，有違反保險法相關規定，依保險法第149條第1項及第171條之1第4項規定，核處罰鍰新臺幣120萬元整及糾正"/>
    <s v="2018-01-15"/>
    <x v="1"/>
    <x v="0"/>
  </r>
  <r>
    <x v="6"/>
    <s v="新臺幣150萬元"/>
    <s v="明台產物保險股份有限公司辦理保險業務時，違反保險法相關規定，共核處罰鍰新臺幣150萬元整"/>
    <s v="2018-01-15"/>
    <x v="1"/>
    <x v="0"/>
  </r>
  <r>
    <x v="6"/>
    <m/>
    <s v="群益金鼎證券受僱人違規案。(金管證券字第1060051103號)"/>
    <s v="2018-01-04"/>
    <x v="1"/>
    <x v="2"/>
  </r>
  <r>
    <x v="7"/>
    <s v="新臺幣60萬元"/>
    <s v="第一產物保險股份有限公司承保私立東山高中校車保險，有違反保險法相關規定，應依保險法第171條之1第5項規定，核處罰鍰新臺幣60萬元整"/>
    <s v="2018-01-03"/>
    <x v="1"/>
    <x v="0"/>
  </r>
  <r>
    <x v="4"/>
    <m/>
    <s v="富邦人壽保險股份有限公司辦理保險業務，核有有礙健全經營之虞，依保險法第149條第1項規定，予以糾正。"/>
    <s v="2018-01-03"/>
    <x v="1"/>
    <x v="0"/>
  </r>
  <r>
    <x v="8"/>
    <s v="新臺幣60萬元"/>
    <s v="臺銀人壽保險股份有限公司辦理投資業務，違反保險法相關規定，依保險法第171條之1第4項及第149條第1項規定，核處罰鍰新臺幣60萬元整及予以2項糾正之處分。"/>
    <s v="2018-01-02"/>
    <x v="1"/>
    <x v="0"/>
  </r>
  <r>
    <x v="27"/>
    <s v="新臺幣400萬元"/>
    <s v="有關臺灣銀行辦理慶富造船股份有限公司（下稱慶富造船公司）徵信、授信及貸後管理等業務，核有未建立及未確實執行相關內部控制制度缺失，違反銀行法第45條之1第1項規定，依同法第129條第7款規定，核處新臺幣400萬元罰鍰"/>
    <s v="2017-12-29"/>
    <x v="2"/>
    <x v="1"/>
  </r>
  <r>
    <x v="28"/>
    <s v="新臺幣800萬元"/>
    <s v="有關高雄銀行辦理慶富造船股份有限公司(下稱慶富造船公司)及其關係企業徵信、授信及貸後管理等業務，核有未建立及未確實執行相關內部控制制度缺失，違反銀行法第45條之1第1項規定，依同法第129條第7款規定，核處新臺幣800萬元罰鍰"/>
    <s v="2017-12-29"/>
    <x v="2"/>
    <x v="1"/>
  </r>
  <r>
    <x v="29"/>
    <s v="新臺幣200萬元"/>
    <s v="有關合作金庫商業銀行辦理慶富造船股份有限公司（下稱慶富造船公司）及其關係企業徵信、授信及貸後管理等作業，核有未建立或未確實執行相關內部控制制度缺失，違反銀行法第45條之1第1項規定，依同法第129條第7款規定，核處新臺幣200萬元罰鍰"/>
    <s v="2017-12-29"/>
    <x v="2"/>
    <x v="1"/>
  </r>
  <r>
    <x v="30"/>
    <s v="新臺幣200萬元"/>
    <s v="有關華南商業銀行辦理慶富造船股份有限公司(下稱慶富造船公司)及其關係企業授信業務，核有未建立及未確實執行相關內部控制制度缺失，違反銀行法第45條之1第1項規定，依同法第129條第7款規定，核處新臺幣200萬元罰鍰"/>
    <s v="2017-12-29"/>
    <x v="2"/>
    <x v="1"/>
  </r>
  <r>
    <x v="31"/>
    <s v="新臺幣200萬元"/>
    <s v="有關臺灣中小企業銀行辦理慶富造船股份有限公司（下稱慶富造船公司）徵信、授信等業務，核有未建立及未確實執行相關內部控制制度缺失，違反銀行法第45條之1第1項規定，依同法第129條第7款規定，核處新臺幣200萬元罰鍰"/>
    <s v="2017-12-29"/>
    <x v="2"/>
    <x v="1"/>
  </r>
  <r>
    <x v="32"/>
    <s v="新臺幣400萬元"/>
    <s v="有關兆豐國際商業銀行辦理慶富造船股份有限公司（下稱慶富造船公司）及其關係企業授信、撥款、匯款等業務，核有未建立及未確實執行相關內部控制制度缺失，違反銀行法第45條之1第1項規定，依同法第129條第7款規定，核處新臺幣400萬元罰鍰"/>
    <s v="2017-12-29"/>
    <x v="2"/>
    <x v="1"/>
  </r>
  <r>
    <x v="33"/>
    <s v="新臺幣1,000萬元"/>
    <s v="有關第一商業銀行辦理慶富造船股份有限公司（下稱慶富造船公司）及其關係企業授信、撥款、匯款等業務，核有未建立及未確實執行相關內部控制制度缺失，違反銀行法第45條之1第1項規定，依同法第129條第7款規定，核處新臺幣1,000萬元罰鍰"/>
    <s v="2017-12-29"/>
    <x v="2"/>
    <x v="1"/>
  </r>
  <r>
    <x v="34"/>
    <s v="新臺幣800萬元"/>
    <s v="有關臺灣土地銀行辦理慶富造船股份有限公司(下稱慶富造船公司)及其關係企業徵信、授信、撥款等業務，核有未建立及未確實執行相關內部控制制度缺失，違反銀行法第45條之1第1項規定，依同法第129條第7款規定，核處新臺幣800萬元罰鍰"/>
    <s v="2017-12-29"/>
    <x v="2"/>
    <x v="1"/>
  </r>
  <r>
    <x v="35"/>
    <s v="新臺幣240萬元"/>
    <s v="新光產物保險股份有限公司辦理保險業務，違反保險法相關規定，共核處罰鍰新臺幣240萬元整及2項糾正"/>
    <s v="2017-12-29"/>
    <x v="2"/>
    <x v="0"/>
  </r>
  <r>
    <x v="5"/>
    <m/>
    <s v="台灣人壽保險股份有限公司辦理保險業務，核有有礙健全經營之虞，依保險法第149條第1項規定，予以糾正。"/>
    <s v="2017-12-29"/>
    <x v="2"/>
    <x v="0"/>
  </r>
  <r>
    <x v="6"/>
    <s v="新臺幣6萬元"/>
    <s v="台壽保產物保險股份有限公司辦理強制汽車責任保險業務，違反強制汽車責任保險法相關規定，依同法第48條第4項規定，核處罰鍰新臺幣6萬元整"/>
    <s v="2017-12-28"/>
    <x v="2"/>
    <x v="0"/>
  </r>
  <r>
    <x v="6"/>
    <s v="新臺幣210萬元"/>
    <s v="國際康健人壽保險股份有限公司辦理保險業務時，違反保險法相關規定，依保險法第168條第5項第8款、第171條之1第4項及第5項規定核處罰鍰新臺幣210萬元整，並依保險法第149條第1項規定予以4項糾正之處分。"/>
    <s v="2017-12-28"/>
    <x v="2"/>
    <x v="0"/>
  </r>
  <r>
    <x v="6"/>
    <m/>
    <s v="台一(上市1613)未依規定公告申報財報處分案。(金管證審罰字第1060050269號；金管證審罰字第10600502691號；金管證審罰字第10600502692號)"/>
    <s v="2017-12-27"/>
    <x v="2"/>
    <x v="2"/>
  </r>
  <r>
    <x v="6"/>
    <m/>
    <s v="大慶證券股份有限公司及其受僱人員違反證券管理法令之處分案。(金管證券字第1060049937號；金管證券字第10600499371號)"/>
    <s v="2017-12-26"/>
    <x v="2"/>
    <x v="2"/>
  </r>
  <r>
    <x v="15"/>
    <m/>
    <s v="遠雄人壽保險事業股份有限公司辦理保險業務，核有有礙健全經營之虞，依保險法第149條第1項規定，予以糾正。"/>
    <s v="2017-12-25"/>
    <x v="2"/>
    <x v="0"/>
  </r>
  <r>
    <x v="15"/>
    <s v="新臺幣180萬元"/>
    <s v="遠雄人壽保險事業股份有限公司與利害關係人辦理不動產交易，查有違反保險法相關規定，應依保險法第168條第5項第8款規定，核處罰鍰新臺幣180萬元整。"/>
    <s v="2017-12-22"/>
    <x v="2"/>
    <x v="0"/>
  </r>
  <r>
    <x v="28"/>
    <s v="新臺幣400萬元"/>
    <s v="高雄銀行前行員朱○○偽冒開戶、偽冒貸款及超收費用等舞弊案件，核有違反銀行法第45條之1第1項規定，依銀行法第129條第7款規定，核處新臺幣400萬元，併依同法第61條之1第1項第3款規定，命令貴行解除朱員職務"/>
    <s v="2017-12-19"/>
    <x v="2"/>
    <x v="1"/>
  </r>
  <r>
    <x v="6"/>
    <m/>
    <s v="元大人壽保險股份有限公司辦理保險業務，核有有礙健全經營之虞，依保險法第149條第1項規定，予以糾正。"/>
    <s v="2017-12-18"/>
    <x v="2"/>
    <x v="0"/>
  </r>
  <r>
    <x v="36"/>
    <s v="新臺幣800萬元"/>
    <s v="遠東國際商業銀行SWIFT系統遭駭重大偶發事件所涉缺失事項，違反銀行法第45條之1第1項規定，依同法第129條第7款規定，核處新臺幣800萬元罰鍰"/>
    <s v="2017-12-15"/>
    <x v="2"/>
    <x v="1"/>
  </r>
  <r>
    <x v="25"/>
    <s v="新臺幣60萬元"/>
    <s v="華南產物保險股份有限公司辦理商業動產流動綜合保險業務，核有違反保險法相關規定，依據第171條之1第5項規定，核處新臺幣60萬元罰鍰，另依據保險法第149條第1項規定予以糾正"/>
    <s v="2017-12-07"/>
    <x v="2"/>
    <x v="0"/>
  </r>
  <r>
    <x v="37"/>
    <m/>
    <s v="停止受處分人金○○於中國信託金融控股股份有限公司（下稱中信金控）執行法遵長職務三個月，並自本處分書送達次日起生效"/>
    <s v="2017-12-05"/>
    <x v="2"/>
    <x v="1"/>
  </r>
  <r>
    <x v="37"/>
    <m/>
    <s v="停止受處分人吳○○於中國信託金融控股股份有限公司（下稱中信金控）執行總經理職務六個月，並自本處分書送達次日起生效"/>
    <s v="2017-12-05"/>
    <x v="2"/>
    <x v="1"/>
  </r>
  <r>
    <x v="37"/>
    <s v="新臺幣1,000萬元"/>
    <s v="中國信託金融控股股份有限公司對員工涉訟案件在無明確內部規範下，經董事會通過為員工墊付保釋金，相關監督管理、內部控制及法令遵循制度核有嚴重缺失，違反金融控股公司法第51條規定，且有礙健全經營之虞，依同法第60條第16款規定及第54條第1項規定，核處新臺幣1,000萬元罰鍰，並予以糾正"/>
    <s v="2017-12-05"/>
    <x v="2"/>
    <x v="1"/>
  </r>
  <r>
    <x v="15"/>
    <s v="新臺幣60萬元"/>
    <s v="遠雄人壽保險事業股份有限公司辦理國外投資相關業務時，有違反保險法相關規定，應依保險法第171條之1第2項規定，核處罰鍰計新臺幣60萬元整。"/>
    <s v="2017-12-05"/>
    <x v="2"/>
    <x v="0"/>
  </r>
  <r>
    <x v="24"/>
    <m/>
    <s v="三商美邦人壽保險股份有限公司辦理保險業務，查有違反保險法相關法令規定，依保險法第149條第1項規定予以4項糾正之處分，並依個人資料保護法第48條第2款規定，核處限期一個月內改正。"/>
    <s v="2017-12-05"/>
    <x v="2"/>
    <x v="0"/>
  </r>
  <r>
    <x v="24"/>
    <m/>
    <s v="三商美邦人壽保險股份有限公司辦理應付未付款項處理作業，查有違反保險法相關法令規定，依保險法第149條第1項規定予以糾正之處分，並限期一個月內完成會計帳務作業調整，將該等保戶已領取未兌現款項轉列應付款項方式處理。"/>
    <s v="2017-12-05"/>
    <x v="2"/>
    <x v="0"/>
  </r>
  <r>
    <x v="38"/>
    <s v="新臺幣200萬元"/>
    <s v="中國信託商業銀行辦理資訊作業發生疏失，導致部分錄音資料滅失，核有未落實執行內部控制制度之缺失，違反銀行法第45條之1第1項規定，依同法第129條第7款規定，核處新臺幣200萬元罰鍰"/>
    <s v="2017-11-28"/>
    <x v="2"/>
    <x v="1"/>
  </r>
  <r>
    <x v="39"/>
    <s v="新臺幣180萬元"/>
    <s v="臺灣產物保險股份有限公司辦理保險業務時，違反保險法相關規定，核處罰鍰新臺幣180萬元整。"/>
    <s v="2017-11-17"/>
    <x v="2"/>
    <x v="0"/>
  </r>
  <r>
    <x v="14"/>
    <s v="新臺幣300萬元"/>
    <s v="彰化商業銀行股份有限公司因違反保險法相關法令，依保險法第167條之3規定，核處限期一個月改正，併處罰鍰新臺幣300萬元整，及依保險法第164條之1規定，自106年12月1日起停止代理銷售居家(住宅)綜合保險及其他同類型保險商品新契約(不含續保件)6個月"/>
    <s v="2017-11-17"/>
    <x v="2"/>
    <x v="0"/>
  </r>
  <r>
    <x v="6"/>
    <m/>
    <s v="太陽保險經紀人股份有限公司選任之負責人未具充任負責人之消極資格，依保險法第164條之1第1項規定，核處予以糾正。"/>
    <s v="2017-11-13"/>
    <x v="2"/>
    <x v="0"/>
  </r>
  <r>
    <x v="15"/>
    <s v="新臺幣60萬元"/>
    <s v="遠雄人壽保險事業股份有限公司辦理廣告刊登案件，有違反金融消費者保護法及保險法相關規定，應依金融消費者保護法第30條之1第1項第1款規定，核處罰鍰新臺幣60萬元整。"/>
    <s v="2017-11-07"/>
    <x v="2"/>
    <x v="0"/>
  </r>
  <r>
    <x v="33"/>
    <s v="新臺幣140萬元"/>
    <s v="第一商業銀行辦理洗錢防制作業未依規定申報，核有違反行為時洗錢防制法第7條第1項、第8條第1項規定，分別依行為時洗錢防制法第7條第3項、第8條第4項規定核處新臺幣40萬元、100萬元罰鍰，共計核處新臺幣140萬元罰鍰"/>
    <s v="2017-11-07"/>
    <x v="2"/>
    <x v="1"/>
  </r>
  <r>
    <x v="6"/>
    <s v="新臺幣30萬元"/>
    <s v="懷德保險代理人股份有限公司因違反保險法相關法令，依保險法第167條之2、第167條之3及個人資料保護法第48條第4款規定，共核處3項限期1個月改正，併處罰鍰新臺幣30萬元整。"/>
    <s v="2017-10-30"/>
    <x v="2"/>
    <x v="0"/>
  </r>
  <r>
    <x v="31"/>
    <s v="新臺幣140萬元"/>
    <s v="本會對臺灣中小企業銀行一般業務檢查報告(編號：105B030)，核有違反行為時洗錢防制法第7條第1項、第8條第1項，依行為時洗錢防制法第7條第3項、第8條第4項規定，分別核處新臺幣40萬元及100萬元罰鍰"/>
    <s v="2017-10-27"/>
    <x v="2"/>
    <x v="1"/>
  </r>
  <r>
    <x v="22"/>
    <s v="新臺幣600萬元"/>
    <s v="京城商業銀行營業部理財專員林○○挪用客戶資金所涉缺失一案，核有違反銀行法第45條之1第1項規定，依同法第129條第7款規定，核處新臺幣600萬元罰鍰，併依銀行法第61條之1第1項第2款及第3款規定，核處停止貴行營業部受理新客戶辦理金錢信託及合作推廣保險商品（不含與房屋貸款有關之保險商品）三個月，經本會認可改善情形後始得重新辦理，並命令貴行解除林員職務"/>
    <s v="2017-10-26"/>
    <x v="2"/>
    <x v="1"/>
  </r>
  <r>
    <x v="40"/>
    <s v="新臺幣300萬元"/>
    <s v="本會對上海商業儲蓄銀行「存款開戶及洗錢防制作業」專案檢查結果所列缺失，核有違反行為時洗錢防制法第8條第1項規定，另貴行豐原分行遭偽冒客戶以通訊軟體LINE指示辦理提（匯）款，核有違反銀行法第45條之1第1項未確實執行內部控制制度、內部作業制度與程序之缺失，依洗錢防制法第8條第4項規定及銀行法第129條第7款規定，分別核處新臺幣100萬元及200萬元罰鍰"/>
    <s v="2017-10-25"/>
    <x v="2"/>
    <x v="1"/>
  </r>
  <r>
    <x v="6"/>
    <s v="新臺幣30萬元"/>
    <s v="威盛保險經紀人股份有限公司因違反保險法及個人資料保護法相關法令，依保險法第167條之2、第167條之3規定及個人資料保護法第48條第4款規定，共核處4項限期1個月改正，併處罰鍰新臺幣30萬元整。"/>
    <s v="2017-10-24"/>
    <x v="2"/>
    <x v="0"/>
  </r>
  <r>
    <x v="6"/>
    <s v="新臺幣60萬元"/>
    <s v="和泰產物保險股份有限公司辦理保險業務，違反保險法相關規定，核處罰鍰新臺幣60萬元。"/>
    <s v="2017-10-24"/>
    <x v="2"/>
    <x v="0"/>
  </r>
  <r>
    <x v="41"/>
    <s v="新臺幣180萬元"/>
    <s v="台中商業銀行辦理特定金錢信託投資國內外有價證券業務，有承諾擔保金融商品之本金或最低收益率情事，核有違反信託業法第31條規定，依同法第54條第8款規定，核處新臺幣180萬元罰鍰"/>
    <s v="2017-10-13"/>
    <x v="2"/>
    <x v="1"/>
  </r>
  <r>
    <x v="6"/>
    <s v="新臺幣600萬元"/>
    <s v="聯邦商業銀行中壢分行前行員偽冒客戶名義辦理貸款及挪用貸放資金案，核有違反銀行法第45條之1第1項規定，依銀行法第129條第7款規定，核處新臺幣600萬元，併依同法第61條之1第1項第3款規定，命令貴行解除陳員職務"/>
    <s v="2017-09-27"/>
    <x v="2"/>
    <x v="1"/>
  </r>
  <r>
    <x v="24"/>
    <m/>
    <s v="三商美邦人壽保險股份有限公司辦理保險業務，核有有礙健全經營之虞，依保險法第149條第1項規定，應予糾正。"/>
    <s v="2017-09-22"/>
    <x v="2"/>
    <x v="0"/>
  </r>
  <r>
    <x v="8"/>
    <m/>
    <s v="臺銀人壽保險股份有限公司辦理保險業務，核有有礙健全經營之虞，依保險法第149條第1項規定，予以糾正。"/>
    <s v="2017-09-22"/>
    <x v="2"/>
    <x v="0"/>
  </r>
  <r>
    <x v="11"/>
    <s v="新臺幣60萬元"/>
    <s v="國泰人壽保險股份有限公司辦理保險理賠業務時，違反保險法相關規定，依保險法第171條之1第5項及第149條第1項規定，核處罰鍰新臺幣60萬元整及予以2項糾正之處分。"/>
    <s v="2017-08-29"/>
    <x v="2"/>
    <x v="0"/>
  </r>
  <r>
    <x v="6"/>
    <m/>
    <s v="元大人壽保險股份有限公司辦理保險業務違反保險法相關法令規定，依保險法第149條第1項規定，予以糾正。"/>
    <s v="2017-08-28"/>
    <x v="2"/>
    <x v="0"/>
  </r>
  <r>
    <x v="6"/>
    <m/>
    <s v="命令富利國際證券投資顧問股份有限公司解除董事長周○○君之董事職務。(金管證投字第1060033212號)"/>
    <s v="2017-08-15"/>
    <x v="2"/>
    <x v="2"/>
  </r>
  <r>
    <x v="6"/>
    <m/>
    <s v="廢止聯華證券投資顧問股份有限公司之營業許可；命令公司解除董事長張ＯＯ之董事職務。(金管證投字第1060033213號)"/>
    <s v="2017-08-15"/>
    <x v="2"/>
    <x v="2"/>
  </r>
  <r>
    <x v="0"/>
    <m/>
    <s v="宏泰人壽保險股份有限公司辦理風險管理作業，查有違反保險法相關法令規定，依保險法第149條第1項規定予以4項糾正之處分。"/>
    <s v="2017-08-15"/>
    <x v="2"/>
    <x v="0"/>
  </r>
  <r>
    <x v="6"/>
    <m/>
    <s v="第一金人壽保險股份有限公司辦理債券投資作業，查有未依法定限額投資情形，且未於事實發生日起一個月內完成改正，核有違反法令，應依保險法第149條第1項予以糾正之處分。"/>
    <s v="2017-08-14"/>
    <x v="2"/>
    <x v="0"/>
  </r>
  <r>
    <x v="6"/>
    <s v="新臺幣120萬元"/>
    <s v="新安東京海上產物保險股份有限公司辦理保險業務時，違反保險法相關規定，共核處罰鍰新臺幣120萬元整及2項糾正"/>
    <s v="2017-08-10"/>
    <x v="2"/>
    <x v="0"/>
  </r>
  <r>
    <x v="6"/>
    <s v="新臺幣60萬元"/>
    <s v="元大人壽保險股份有限公司辦理風險管理作業，違反保險法相關規定，依保險法第171條之1第4項及第149條第1項規定，核處罰鍰新臺幣60萬元整及予以糾正之處分。"/>
    <s v="2017-08-10"/>
    <x v="2"/>
    <x v="0"/>
  </r>
  <r>
    <x v="23"/>
    <s v="新臺幣90萬元"/>
    <s v="中國人壽保險股份有限公司辦理風險管理作業時，違反保險法相關規定，依保險法第168條第5項第3款及第149條第1項規定，核處罰鍰新臺幣90萬元整及予以糾正之處分"/>
    <s v="2017-08-09"/>
    <x v="2"/>
    <x v="0"/>
  </r>
  <r>
    <x v="1"/>
    <s v="新臺幣60萬元"/>
    <s v="新光人壽保險股份有限公司辦理風險管理作業時，違反保險法相關規定，依保險法第171條之1第4項規定，核處罰鍰新臺幣60萬元整。"/>
    <s v="2017-08-04"/>
    <x v="2"/>
    <x v="0"/>
  </r>
  <r>
    <x v="6"/>
    <s v="新臺幣70萬元"/>
    <s v="磊山保險經紀人股份有限公司因違反保險法及個人資料保護法相關法令，依保險法第164條之1、第167條之2、第167條之3規定及個人資料保護法第48條第4款規定，共核處6項限期1個月改正，併處罰鍰新臺幣70萬元整及1項糾正。"/>
    <s v="2017-07-20"/>
    <x v="2"/>
    <x v="0"/>
  </r>
  <r>
    <x v="6"/>
    <s v="新臺幣40萬元"/>
    <s v="磐石保險經紀人股份有限公司因違反保險法相關法令，依保險法第167條之2、第167條之3規定，共核處4項限期1個月改正，併處罰鍰新臺幣40萬元整。"/>
    <s v="2017-07-19"/>
    <x v="2"/>
    <x v="0"/>
  </r>
  <r>
    <x v="4"/>
    <m/>
    <s v="富邦人壽保險股份有限公司違反保險法相關法令規定，依保險法第149條第1項規定，予以糾正之處分。"/>
    <s v="2017-07-18"/>
    <x v="2"/>
    <x v="0"/>
  </r>
  <r>
    <x v="29"/>
    <s v="新臺幣50萬元"/>
    <s v="合作金庫商業銀行股份有限公司因違反保險法及個人資料保護法相關法令，依保險法第167條之2、第167條之3、第164條之1及個人資料保護法第48條第4款規定，共核處4項限期1個月改正，併處罰鍰新臺幣50萬元整及1項糾正。"/>
    <s v="2017-07-17"/>
    <x v="2"/>
    <x v="0"/>
  </r>
  <r>
    <x v="17"/>
    <s v="新臺幣90萬元"/>
    <s v="旺旺友聯產物保險股份有限公司取得臺北市大安區忠孝東路4段不動產之收益率，違反保險法相關規定，核處罰鍰新臺幣90萬元"/>
    <s v="2017-07-17"/>
    <x v="2"/>
    <x v="0"/>
  </r>
  <r>
    <x v="34"/>
    <s v="新臺幣300萬元"/>
    <s v="臺灣土地銀行寶中分行前行員賴○○涉嫌挪用客戶存款乙案，核有未能建立有效內控制度之缺失，違反銀行法第45條之1第1項規定，暨構成銀行法第61條之1第1項有礙健全經營之虞，依同法第129條第7款規定，核處新臺幣300萬元罰鍰，併依同法第61條之1第1項第3款規定，命令貴行解除賴員之職務"/>
    <s v="2017-07-06"/>
    <x v="2"/>
    <x v="1"/>
  </r>
  <r>
    <x v="41"/>
    <m/>
    <s v="台中商業銀行一般業務檢查報告所列缺失(編號：○○○)，核有違反行為時洗錢防制法第7條第1項、信託業法第18條之1第2項授權訂定之「境外結構型商品管理規則」第22條第1項第3款第1目及「信託業營運範圍受益權轉讓限制風險揭露及行銷訂約管理辦法」第21條第1項第3款等規定，及有礙健全經營之虞，依洗錢防制法第7條第3項、信託業法第57條及銀行法第61條之1第1項規定，分別核處罰緩及予以糾正"/>
    <s v="2017-07-03"/>
    <x v="2"/>
    <x v="1"/>
  </r>
  <r>
    <x v="6"/>
    <s v="新臺幣60萬元"/>
    <s v="東森人身保險代理人股份有限公司因違反保險法相關法令，依保險法第167條之2、第167條之3、第164條之1及個人資料保護法第48條第4款規定，共核處4項限期1個月改正，併處罰鍰新臺幣60萬元整及2項糾正。"/>
    <s v="2017-06-29"/>
    <x v="2"/>
    <x v="0"/>
  </r>
  <r>
    <x v="42"/>
    <m/>
    <s v="停止受處分人游○○於永豐金融控股股份有限公司（下稱永豐金控）及其子公司執行總經理及董事職務六個月，並自本處分書送達次日起生效"/>
    <s v="2017-06-19"/>
    <x v="2"/>
    <x v="1"/>
  </r>
  <r>
    <x v="42"/>
    <m/>
    <s v="解除受處分人何○○於永豐金融控股股份有限公司（下稱永豐金控）之董事職務，並自本處分書送達次日起生效"/>
    <s v="2017-06-19"/>
    <x v="2"/>
    <x v="1"/>
  </r>
  <r>
    <x v="42"/>
    <m/>
    <s v="永豐金融控股股份有限公司及子公司未落實利害關係人控管，貴公司監督管理核有缺失，且負責人對利益相關之案件未保持明確分際，貴公司未建立有效牽制監督機制，有礙健全經營之虞，依金融控股公司法第54條第1項規定核處應予糾正，且自處分生效日起，暫停貴公司及子公司申請轉投資（不含對原有轉投資事業之增資及因組織架構調整產生之原有轉投資事業股權移轉），至本案缺失完成改善為止"/>
    <s v="2017-06-19"/>
    <x v="2"/>
    <x v="1"/>
  </r>
  <r>
    <x v="5"/>
    <s v="新臺幣600萬元"/>
    <s v="台灣人壽保險股份有限公司辦理保險業務，違反保險法相關規定，依保險法第171條之1第4項規定核處罰鍰新臺幣600萬元整"/>
    <s v="2017-06-16"/>
    <x v="2"/>
    <x v="0"/>
  </r>
  <r>
    <x v="6"/>
    <s v="新臺幣60萬元"/>
    <s v="農金保險經紀人股份有限公司因違反保險法相關法令，依保險法第167條之2、第164條之1及第167條之3及個人資料保護法第48條第4款規定，共核處7項限期1個月改正，併處罰鍰新臺幣60萬元整及2項糾正。"/>
    <s v="2017-06-14"/>
    <x v="2"/>
    <x v="0"/>
  </r>
  <r>
    <x v="12"/>
    <s v="新臺幣100萬元"/>
    <s v="台北富邦商業銀行辦理存款開戶及洗錢防制作業所涉缺失，核有違反洗錢防制法第7條第1項、「金融機構對達一定金額以上通貨交易及疑似洗錢交易申報辦法」第4條規定，暨有礙健全經營之虞，依洗錢防制法第7條第3項規定核處新臺幣100萬元罰鍰，併依銀行法第61條之1第1項規定，核處應予糾正"/>
    <s v="2017-06-13"/>
    <x v="2"/>
    <x v="1"/>
  </r>
  <r>
    <x v="6"/>
    <s v="新臺幣10萬元"/>
    <s v="安泰商業銀行股份有限公司因違反保險法相關法令，依保險法第164條之1、第167條之2及第167條之3規定，共核處2項限期1個月改正，併處罰鍰新臺幣10萬元整及1項糾正。"/>
    <s v="2017-06-08"/>
    <x v="2"/>
    <x v="0"/>
  </r>
  <r>
    <x v="6"/>
    <m/>
    <s v="全鼎保險代理人有限公司違反保險法相關規定，依保險法第167條之2規定，核處限期1個月改正受理保件之檢核機制及簽署作業。"/>
    <s v="2017-06-03"/>
    <x v="2"/>
    <x v="0"/>
  </r>
  <r>
    <x v="35"/>
    <s v="新臺幣60萬元"/>
    <s v="新光產物保險股份有限公司辦理汽車保險理賠案件，違反保險法相關規定，核處罰鍰新臺幣60萬元整"/>
    <s v="2017-06-03"/>
    <x v="2"/>
    <x v="0"/>
  </r>
  <r>
    <x v="43"/>
    <s v="新臺幣120萬元"/>
    <s v="泰安產物保險股份有限公司辦理保險業務，核有違反保險法相關規定，核處罰鍰新臺幣120萬元整及3項糾正"/>
    <s v="2017-06-03"/>
    <x v="2"/>
    <x v="0"/>
  </r>
  <r>
    <x v="5"/>
    <s v="新臺幣60萬元"/>
    <s v="台灣人壽保險股份有限公司辦理保險業務，違反個人資料保護法及保險法相關規定，依個人資料保護法核處限期一個月改正處分，並依保險法核處罰鍰新臺幣60萬元整及予以糾正"/>
    <s v="2017-06-02"/>
    <x v="2"/>
    <x v="0"/>
  </r>
  <r>
    <x v="33"/>
    <s v="新臺幣40萬元"/>
    <s v="第一商業銀行股份有限公司因違反保險法及個人資料保護法相關法令，依保險法第167條之2、第164條之1及個人資料保護法第48條第4款規定，共核處4項限期1個月改正，併處罰鍰新臺幣40萬元整及1項糾正。"/>
    <s v="2017-06-02"/>
    <x v="2"/>
    <x v="0"/>
  </r>
  <r>
    <x v="14"/>
    <s v="新臺幣10萬元"/>
    <s v="彰化商業銀行股份有限公司因違反保險法相關法令，依保險法第167條之2規定核處限期1個月改正，併處罰鍰新臺幣10萬元整。"/>
    <s v="2017-06-02"/>
    <x v="2"/>
    <x v="0"/>
  </r>
  <r>
    <x v="44"/>
    <s v="新臺幣200萬元"/>
    <s v="臺灣新光商業銀行辦理衍生性金融商品業務所涉未落實審查客戶董事會議紀錄之缺失，顯示貴行未妥適建立或未確實執行內部控制制度，核有違反銀行法第45條之1第1項規定，依同法第129條第7款規定，核處新臺幣200萬元罰鍰。另案關缺失有礙貴行健全經營之虞，併依銀行法第61條之1第1項規定，核處應予糾正，並依同條項第2款規定，自處分生效日起，限制貴行新承作隱含賣出外匯選擇權衍生性金融商品業務(含結構型商品業務)，但不包括與專業機構投資人及高淨值投資法人承作之交易，及既有客戶之停損交易，至本會認可缺失改善後，始得恢復承作"/>
    <s v="2017-06-01"/>
    <x v="2"/>
    <x v="1"/>
  </r>
  <r>
    <x v="45"/>
    <s v="新臺幣200萬元"/>
    <s v="國泰世華商業銀行辦理衍生性金融商品業務所涉未落實審查客戶董事會議紀錄之缺失，顯示貴行未妥適建立或未確實執行內部控制制度，違反銀行法第45條之1第1項規定及有礙健全經營之虞，依同法第129條第7款規定，核處新臺幣200萬元罰鍰；併依同法第61條之1第1項規定，予以糾正"/>
    <s v="2017-06-01"/>
    <x v="2"/>
    <x v="1"/>
  </r>
  <r>
    <x v="46"/>
    <s v="新臺幣400萬元"/>
    <s v="玉山商業銀行辦理衍生性金融商品業務之客戶董事會紀錄及客戶財務資料審核作業，經查有未落實建立或未確實執行內部控制制度之缺失，違反銀行法第45條之1第1項規定，依同法第129條第7款規定，核處新臺幣400萬元罰鍰；另案關缺失有礙貴行健全經營之虞，併依銀行法第61條之1第1項規定，核處應予糾正，並依同條項第2款規定，自處分生效日起，限制貴行新承作隱含賣出外匯選擇權衍生性金融商品業務(含結構型商品業務)，但不包括與專業機構投資人及高淨值投資法人承作之交易，及既有客戶之停損交易，至本會認可缺失改善後，始得恢復承作"/>
    <s v="2017-06-01"/>
    <x v="2"/>
    <x v="1"/>
  </r>
  <r>
    <x v="47"/>
    <s v="新臺幣200萬元"/>
    <s v="日盛國際商業銀行辦理衍生性金融商品業務所涉未落實審查客戶董事會議紀錄之缺失，顯示貴行未妥適建立或未確實執行內部控制制度，違反銀行法第45條之1第1項規定及有礙健全經營之虞，依同法第129條第7款規定，核處新臺幣200萬元罰鍰；併依同法第61條之1第1項規定，予以糾正"/>
    <s v="2017-06-01"/>
    <x v="2"/>
    <x v="1"/>
  </r>
  <r>
    <x v="48"/>
    <s v="新臺幣400萬元"/>
    <s v="元大商業銀行辦理衍生性金融商品業務之客戶董事會紀錄及客戶財務資料審核作業，經查有未落實建立或未確實執行內部控制制度之缺失，違反銀行法第45條之1第1項規定及有礙健全經營之虞，依同法第129條第7款規定，核處新臺幣400萬元罰鍰；併依同法第61條之1第1項規定，予以糾正"/>
    <s v="2017-06-01"/>
    <x v="2"/>
    <x v="1"/>
  </r>
  <r>
    <x v="6"/>
    <s v="新臺幣400萬元"/>
    <s v="大眾商業銀行辦理衍生性金融商品業務之客戶董事會紀錄及客戶授信申請書審核作業，經查有未妥適建立或未確實執行內部控制制度之缺失，違反銀行法第45條之1第1項規定及有礙健全經營之虞，依同法第129條第7款規定，核處新臺幣400萬元罰鍰；併依同法第61條之1第1項規定，予以糾正"/>
    <s v="2017-06-01"/>
    <x v="2"/>
    <x v="1"/>
  </r>
  <r>
    <x v="6"/>
    <s v="新臺幣12萬元"/>
    <s v="高欣證投顧兼營期貨顧問事業，其受雇人余員未登錄為期貨顧問業務員，卻執行業務員職務，核已違反期貨管理法令，本會依期貨交易法第101條第1項規定，命令該公司停止余員1個月期貨顧問業務之執行，並依同法第119條第1項第2款規定，處該公司新臺幣12萬元罰鍰。(金管證期字第1060015538號；金管證期罰字第10600155381號)"/>
    <s v="2017-05-25"/>
    <x v="2"/>
    <x v="2"/>
  </r>
  <r>
    <x v="49"/>
    <s v="新臺幣1,000萬元"/>
    <s v="安泰商業銀行辦理衍生性金融商品業務，核有未確實執行內部作業制度與程序等缺失，違反銀行法第45條之1第4項規定，其中包括本會103年6月25日裁罰後再次違規，及違反本會103年6月17日通函辦理TRF相關缺失未確認改善前，不得新承作非避險TRF規定，爰依同法第129條第7款規定核處新臺幣1,000萬元罰鍰。另案關缺失有礙貴行健全經營之虞，併依同法第61條之1第1項規定，核處予以糾正及限制貴行新承作隱含賣出外匯選擇權衍生性金融商品業務（含結構型商品業務），但不包括與專業機構投資人及高淨值投資法人承作之交易、及"/>
    <s v="2017-05-02"/>
    <x v="2"/>
    <x v="1"/>
  </r>
  <r>
    <x v="3"/>
    <s v="新臺幣180萬元"/>
    <s v="南山人壽保險股份有限公司辦理保險業務，查有違反保險法相關規定，依保險法第171條之1第4項及第5項規定共核處罰鍰新臺幣180萬元整，並依同法第149條第1項規定予以5項糾正之處分。"/>
    <s v="2017-04-26"/>
    <x v="2"/>
    <x v="0"/>
  </r>
  <r>
    <x v="50"/>
    <m/>
    <s v="中央再保險股份有限公司違反保險法相關法令規定，依保險法第149條第1項規定，予以3項糾正。"/>
    <s v="2017-04-24"/>
    <x v="2"/>
    <x v="0"/>
  </r>
  <r>
    <x v="42"/>
    <s v="新臺幣1千萬元"/>
    <s v="永豐金融控股股份有限公司對子公司之監督管理核有缺失，未落實建立及未確實執行內部控制與稽核制度，違反金融控股公司法第51條規定，依同法第60條第16款規定，核處新臺幣1千萬元罰鍰"/>
    <s v="2017-04-12"/>
    <x v="2"/>
    <x v="1"/>
  </r>
  <r>
    <x v="51"/>
    <s v="新臺幣400萬元"/>
    <s v="國際票券金融股份有限公司辦理不動產鑑(估)價及授信案與內部控制及稽核制度等相關作業缺失，核有未建立內部控制及稽核制度或未確實執行，違反票券金融管理法第43條規定，依同法第64條第9款規定，核處新臺幣400萬元罰鍰"/>
    <s v="2017-04-06"/>
    <x v="2"/>
    <x v="1"/>
  </r>
  <r>
    <x v="25"/>
    <m/>
    <s v="華南產物保險股份有限公司辦理保險業務，核有違反個人資料保護法相關規定，依個人資料保護法第48條第4款規定，核處於106年6月30日前完成改正"/>
    <s v="2017-03-31"/>
    <x v="2"/>
    <x v="0"/>
  </r>
  <r>
    <x v="6"/>
    <s v="新臺幣180萬元"/>
    <s v="美商安達產物保險股份有限公司台灣分公司辦理保險業務時，違反保險法相關規定，核處罰鍰新臺幣180萬元"/>
    <s v="2017-03-21"/>
    <x v="2"/>
    <x v="0"/>
  </r>
  <r>
    <x v="6"/>
    <s v="新臺幣60萬元"/>
    <s v="國際康健人壽保險股份有限公司辦理保險業務時，違反保險法相關規定，依保險法第171條之1第5項及第149條第1項規定，核處罰鍰新臺幣60萬元整及予以糾正之處分。"/>
    <s v="2017-03-21"/>
    <x v="2"/>
    <x v="0"/>
  </r>
  <r>
    <x v="4"/>
    <s v="新臺幣150萬元"/>
    <s v="富邦人壽保險股份有限公司辦理保險業務時，違反保險法相關規定，依保險法第149條第1項、第168條第5項、第171條之1第4項規定，核處罰鍰新臺幣150萬元整及予以3項糾正之"/>
    <s v="2017-03-17"/>
    <x v="2"/>
    <x v="0"/>
  </r>
  <r>
    <x v="6"/>
    <s v="新臺幣30萬元"/>
    <s v="富昇人身保險代理人股份有限公司違反保險法相關規定，依保險法第167條之2規定，核處限期1個月改正，併處罰鍰新臺幣30萬元整。"/>
    <s v="2017-03-17"/>
    <x v="2"/>
    <x v="0"/>
  </r>
  <r>
    <x v="10"/>
    <s v="新臺幣30萬元"/>
    <s v="花旗（台灣）商業銀行股份有限公司違反保險法相關規定，併依保險法第167條之2規定，核處限期1個月改正，併處罰鍰新臺幣30萬元整。"/>
    <s v="2017-03-17"/>
    <x v="2"/>
    <x v="0"/>
  </r>
  <r>
    <x v="15"/>
    <s v="新臺幣120萬元"/>
    <s v="遠雄人壽保險事業股份有限公司辦理理賠相關業務時，有違反保險法相關規定，依保險法核處罰鍰計新臺幣120萬元整，並予以糾正。"/>
    <s v="2017-03-07"/>
    <x v="2"/>
    <x v="0"/>
  </r>
  <r>
    <x v="6"/>
    <s v="新臺幣60萬元"/>
    <s v="元大人壽保險股份有限公司辦理保險理賠業務時，違反保險法相關規定，依保險法第171條之1第5項及第149條第1項規定，核處罰鍰新臺幣60萬元整及予以2項糾正之處分。"/>
    <s v="2017-03-06"/>
    <x v="2"/>
    <x v="0"/>
  </r>
  <r>
    <x v="5"/>
    <s v="新臺幣60萬元"/>
    <s v="台灣人壽保險股份有限公司辦理保險業務，查有違反保險法相關規定，依保險法第149條第1項及第171條之1第5項規定，核處罰鍰新臺幣60萬元整及糾正之處分。"/>
    <s v="2017-03-06"/>
    <x v="2"/>
    <x v="0"/>
  </r>
  <r>
    <x v="6"/>
    <s v="新臺幣60萬元"/>
    <s v="怡安保險經紀人股份有限公司因違反保險法相關法令，依保險法第167條之2規定，核處罰鍰新臺幣60萬元整及限期一個月改正。"/>
    <s v="2017-03-01"/>
    <x v="2"/>
    <x v="0"/>
  </r>
  <r>
    <x v="13"/>
    <s v="新臺幣420萬元"/>
    <s v="國泰世紀產物保險股份有限公司辦理保險業務時，違反保險法相關規定，共核處罰鍰新臺幣420萬元整及4項糾正"/>
    <s v="2017-02-21"/>
    <x v="2"/>
    <x v="0"/>
  </r>
  <r>
    <x v="6"/>
    <m/>
    <s v="中華郵政股份有限公司辦理保險業務違反簡易人壽保險法及保險法相關法令，依保險法第149條第1項規定，核處6項糾正之處分。"/>
    <s v="2017-02-17"/>
    <x v="2"/>
    <x v="0"/>
  </r>
  <r>
    <x v="35"/>
    <s v="新臺幣60萬元"/>
    <s v="新光產物保險股份有限公司承保天瑞營造工程股份有限公司之營造綜合保險，違反保險法相關規定，核處罰鍰新臺幣60萬元整"/>
    <s v="2017-02-14"/>
    <x v="2"/>
    <x v="0"/>
  </r>
  <r>
    <x v="24"/>
    <s v="新臺幣60萬元"/>
    <s v="三商美邦人壽保險股份有限公司辦理保險業務，查有違反保險法及個人資料保護法相關規定，應依保險法核處罰鍰新臺幣60萬元整及予以4項糾正，並依個人資料保護法核處限期改正之處分。"/>
    <s v="2017-02-14"/>
    <x v="2"/>
    <x v="0"/>
  </r>
  <r>
    <x v="39"/>
    <s v="新臺幣6萬元"/>
    <s v="臺灣產物保險股份有限公司辦理強制汽車責任保險理賠案件，違反強制汽車責任保險法相關規定，依同法第48條第4項規定，核處罰鍰新臺幣6萬元整"/>
    <s v="2017-02-10"/>
    <x v="2"/>
    <x v="0"/>
  </r>
  <r>
    <x v="16"/>
    <s v="新臺幣60萬元"/>
    <s v="富邦產物保險股份有限公司辦理投資業務時有違反保險法相關規定，依保險法第171條之1第4項規定核處罰鍰新臺幣60萬元整，並依同法第149條第1項規定予以糾正"/>
    <s v="2017-02-08"/>
    <x v="2"/>
    <x v="0"/>
  </r>
  <r>
    <x v="6"/>
    <m/>
    <s v="元富保險代理人股份有限公司逾期申請繳銷所任用劉○○君人身保險代理人執業證書，依保險法第164條之1第1項規定，予以糾正。"/>
    <s v="2017-02-06"/>
    <x v="2"/>
    <x v="0"/>
  </r>
  <r>
    <x v="52"/>
    <s v="新臺幣200萬元"/>
    <s v="王道商業銀行子公司辦理鼎興集團融資案涉有相關缺失，貴行對子公司之監督與管理未妥適，核有未確實執行內部控制之缺失，違反銀行法第45條之1第1項規定及有礙健全經營之虞，依同法第61條之1第1項及第129條第7款規定，核處新臺幣200萬元罰鍰及應予糾正"/>
    <s v="2017-01-24"/>
    <x v="2"/>
    <x v="1"/>
  </r>
  <r>
    <x v="33"/>
    <s v="新臺幣200萬元"/>
    <s v="第一商業銀行辦理鼎興集團授信案之相關缺失，核有未確實執行內部控制之缺失，且對子公司之監督與管理亦未妥適，違反銀行法第45條之1第1項規定及有礙健全經營之虞，依同法第61條之第1項及第129條第7款規定，核處新臺幣200萬元罰鍰及應予糾正"/>
    <s v="2017-01-24"/>
    <x v="2"/>
    <x v="1"/>
  </r>
  <r>
    <x v="14"/>
    <s v="新臺幣180萬元"/>
    <s v="彰化商業銀行對大額通貨交易未依規定申報，違反洗錢防制法第7條第1項規定，依同條第3項核處罰鍰新臺幣180萬元"/>
    <s v="2017-01-24"/>
    <x v="2"/>
    <x v="1"/>
  </r>
  <r>
    <x v="11"/>
    <s v="新臺幣180萬元"/>
    <s v="國泰人壽保險股份有限公司辦理保險業務，查有違反保險法相關規定，依保險法第168條第5項第1款暨第5款規定，核處罰鍰新臺幣180萬元整，並依同法第149條第1項規定予以7項糾正之處分。"/>
    <s v="2017-01-23"/>
    <x v="2"/>
    <x v="0"/>
  </r>
  <r>
    <x v="17"/>
    <s v="新臺幣240萬元"/>
    <s v="旺旺友聯產物保險股份有限公司辦理商業火災保險業務時，違反保險法相關規定，核處罰鍰新臺幣240萬元及糾正"/>
    <s v="2017-01-20"/>
    <x v="2"/>
    <x v="0"/>
  </r>
  <r>
    <x v="6"/>
    <m/>
    <s v="呂○○君、陳○○君擔任華泰銀保險經紀人股份有限公司之經紀人，未親自執行保險經紀人業務而將執業證照提供予該公司使用，違反保險法相關規定，依保險法第167條之2規定核處廢止執業許可並註銷執業證照。"/>
    <s v="2017-01-20"/>
    <x v="2"/>
    <x v="0"/>
  </r>
  <r>
    <x v="6"/>
    <s v="新臺幣20萬元"/>
    <s v="華泰銀保險經紀人股份有限公司經營保險經紀人業務，核有與保險法相關規定不符之情事，依保險法第167條之2 規定核處限期1個月改正，併處罰鍰新臺幣20萬元整。"/>
    <s v="2017-01-20"/>
    <x v="2"/>
    <x v="0"/>
  </r>
  <r>
    <x v="6"/>
    <s v="新臺幣90萬元"/>
    <s v="安聯人壽保險股份有限公司辦理保險業務，查有違反保險法相關規定，依保險法第149條第1項及第168條第5項第9款等規定，核處罰鍰新臺幣90萬元整及糾正之處分。"/>
    <s v="2017-01-12"/>
    <x v="2"/>
    <x v="0"/>
  </r>
  <r>
    <x v="3"/>
    <s v="新臺幣60萬元"/>
    <s v="南山人壽保險股份有限公司辦理保戶通知信函寄發作業，查有違反保險法及個人資料保護法等相關規定，應依保險法第171條之1第4項規定核處罰鍰新臺幣60萬元整，並依同法第149條第1項規定予以糾正，及依個人資料保護法第48條第4款規定核處限期1個月改正。"/>
    <s v="2017-01-10"/>
    <x v="2"/>
    <x v="0"/>
  </r>
  <r>
    <x v="21"/>
    <s v="新臺幣240萬元"/>
    <s v="全球人壽保險股份有限公司辦理保險業務，違反保險法相關規定，依保險法第168條第5項第5款、第8款及第171條之1第4項規定核處罰鍰計新臺幣240萬元整，並依保險法第149條第1項規定予以糾正之處分。"/>
    <s v="2017-01-10"/>
    <x v="2"/>
    <x v="0"/>
  </r>
  <r>
    <x v="23"/>
    <s v="新臺幣60萬元"/>
    <s v="中國人壽保險股份有限公司辦理保險理賠業務時，違反保險法相關規定，依保險法第171條之1第5項及第149條第1項規定，核處罰鍰新臺幣60萬元整及予以4項糾正之處分。"/>
    <s v="2017-01-06"/>
    <x v="2"/>
    <x v="0"/>
  </r>
  <r>
    <x v="36"/>
    <s v="新臺幣1,100萬元"/>
    <s v="遠東國際商業銀行辦理新臺幣可轉債資產交換業務及投資有價證券，核有分別違反銀行法第45條之1第4項及第74條之1規定，依同法第129條第7款及第130條第4款規定，分別核處新臺幣1,000萬元及100萬元罰鍰；辦理新臺幣可轉債資產交換業務缺失部分，併依同法第61條之1第1項規定，限制貴行新辦理新臺幣可轉債資產交換業務，但不包括既有客戶履約或應轉券客戶之轉券或提前履約買回交易，至本會認可缺失改善後，始得恢復承作"/>
    <s v="2017-01-05"/>
    <x v="2"/>
    <x v="1"/>
  </r>
  <r>
    <x v="6"/>
    <s v="新臺幣60萬元"/>
    <s v="英屬百慕達商美國再保險股份有限公司台灣分公司辦理保險業務時，違反保險法相關規定，依保險法第171條之1第4項核處罰鍰新臺幣60萬元整，並依同法第149條第1項規定予以2項糾正。"/>
    <s v="2017-01-04"/>
    <x v="2"/>
    <x v="0"/>
  </r>
  <r>
    <x v="35"/>
    <s v="新臺幣60萬元"/>
    <s v="新光產物保險股份有限公司承保雲林縣斗六市公所「斗六市105年度市民意外保險」業務時，違反保險法相關規定，核處罰鍰新臺幣60萬元整"/>
    <s v="2017-01-03"/>
    <x v="2"/>
    <x v="0"/>
  </r>
  <r>
    <x v="6"/>
    <m/>
    <s v="處康和綜合證券股份有限公司停止其承銷詢價圈購配售業務3個月之處分。(金管證券字第1050047988號)"/>
    <s v="2016-12-30"/>
    <x v="3"/>
    <x v="2"/>
  </r>
  <r>
    <x v="6"/>
    <s v="新臺幣120萬元"/>
    <s v="有限責任台灣區漁船產物保險合作社辦理一般保險業務時，違反保險法相關規定，核處罰鍰新臺幣120萬元及5項糾正"/>
    <s v="2016-12-30"/>
    <x v="3"/>
    <x v="0"/>
  </r>
  <r>
    <x v="6"/>
    <s v="新臺幣（以下同）60萬元"/>
    <s v="保誠人壽保險股份有限公司辦理投資型保險售後電訪作業，查有未落實確認保戶對保單適合度之缺失，依保險法第171條之1第5項規定，核處新臺幣（以下同）60萬元整。"/>
    <s v="2016-12-30"/>
    <x v="3"/>
    <x v="0"/>
  </r>
  <r>
    <x v="15"/>
    <s v="新臺幣150萬元"/>
    <s v="關於本會對遠雄人壽保險事業股份有限公司投資業務專案檢查報告所揭缺失事項，查該公司辦理投資相關業務時，有違反保險法相關規定，依保險法核處罰鍰計新臺幣150萬元整，並予以4項糾正"/>
    <s v="2016-12-28"/>
    <x v="3"/>
    <x v="0"/>
  </r>
  <r>
    <x v="44"/>
    <s v="新臺幣200萬元"/>
    <s v="臺灣新光商業銀行與子公司新光銀保險代理人股份有限公司交互運用客戶資料所涉缺失，核有違反金融控股公司法第43條第2項規定，依同法第60條第13款規定核處新臺幣200萬元罰鍰"/>
    <s v="2016-12-27"/>
    <x v="3"/>
    <x v="1"/>
  </r>
  <r>
    <x v="6"/>
    <s v="新臺幣240萬元"/>
    <s v="英屬百慕達商友邦人壽保險股份有限公司台灣分公司辦理保險業務，查有違反保險法相關規定，依保險法第171條第1項、第171條之1第4項及第5項規定，核處罰鍰合計新臺幣240萬元整，並依同法第149條第1項規定予以4項糾正。"/>
    <s v="2016-12-28"/>
    <x v="3"/>
    <x v="0"/>
  </r>
  <r>
    <x v="1"/>
    <s v="新臺幣60萬元"/>
    <s v="新光人壽保險股份有限公司查有違反保險法相關規定，依保險法第171條之1第5項規定，核處罰鍰新臺幣60萬元整。"/>
    <s v="2016-12-28"/>
    <x v="3"/>
    <x v="0"/>
  </r>
  <r>
    <x v="24"/>
    <m/>
    <s v="三商美邦人壽保險股份有限公司未於規定時限內申報國際保險業務分公司財務報表，應依「國際金融業務條例」第22條之18第2款規定核處限期10日內改正。"/>
    <s v="2016-12-15"/>
    <x v="3"/>
    <x v="0"/>
  </r>
  <r>
    <x v="6"/>
    <s v="新臺幣90萬元"/>
    <s v="保德信國際人壽保險股份有限公司辦理投資業務，查有違反保險法相關規定，依保險法第168條第5項規定，核處罰鍰新臺幣90萬元整。"/>
    <s v="2016-12-13"/>
    <x v="3"/>
    <x v="0"/>
  </r>
  <r>
    <x v="53"/>
    <s v="新臺幣60萬元"/>
    <s v="兆豐產物保險股份有限公司辦理保險業務，核有違反保險法相關規定，依據保險法第171條之1第4項規定，併核處新臺幣60萬元罰鍰"/>
    <s v="2016-12-13"/>
    <x v="3"/>
    <x v="0"/>
  </r>
  <r>
    <x v="54"/>
    <s v="新臺幣400萬元"/>
    <s v="澳盛（台灣）商業銀行辦理衍生性金融商品業務，核有未妥適建立或未確實執行內部控制制度之缺失，違反銀行法第45條之1第1項規定，依同法第129條第7款規定，核處新臺幣400萬元罰鍰；另案關缺失有礙貴行健全經營之虞，併依同法第61條之1第1項規定，核處予以糾正，及依同條項第2款規定，自處分生效日起，停止貴行新承作隱含賣出外匯選擇權衍生性金融商品業務(含結構型商品業務)，但不包括與專業機構投資人及高淨值投資法人承作之交易、及既有客戶之停損交易，至本會認可缺失改善後，始得恢復承作"/>
    <s v="2016-12-08"/>
    <x v="3"/>
    <x v="1"/>
  </r>
  <r>
    <x v="6"/>
    <m/>
    <s v="漢泰保險經紀人股份有限公司，逾期繳銷所任用人身保險經紀人盧OO君執業證書，依保險法第164條之1第1項規定，予以糾正。"/>
    <s v="2016-12-08"/>
    <x v="3"/>
    <x v="0"/>
  </r>
  <r>
    <x v="2"/>
    <s v="新臺幣800萬元"/>
    <s v="台新國際商業銀行辦理衍生性金融商品業務核有未確實執行內部控制、內部作業制度與程序之缺失，違反銀行法第45條之1第1項及第4項規定，依同法第129條第7款規定，核處新臺幣800萬元罰鍰；另案關缺失有礙貴行健全經營之情事，併依同法第61條之1第1項規定，核處予以糾正及限制貴行新承作隱含賣出外匯選擇權衍生性金融商品業務（含結構型商品業務），但不包括與專業機構投資人及高淨值投資法人承作之交易、及既有客戶之停損交易，至本會認可缺失改善後，始得恢復承作。"/>
    <s v="2016-12-02"/>
    <x v="3"/>
    <x v="1"/>
  </r>
  <r>
    <x v="55"/>
    <s v="新臺幣1,000萬元"/>
    <s v="星展(台灣)商業銀行辦理衍生性金融商品業務，核有未妥適建立或未確實執行內部控制、內部作業制度與程序等缺失，違反銀行法第45條之1第1項及第4項規定，依同法第129條第7款規定，核處新臺幣1,000萬元罰鍰。另案關缺失有礙貴行健全經營之虞，併依同法第61條之1第1項規定，核處予以糾正及限制貴行新承作隱含賣出外匯選擇權衍生性金融商品業務(含結構型商品業務)，但不包括與專業機構投資人及高淨值投資法人承作之交易、及既有客戶之停損交易，至本會認可缺失改善後，始得恢復承作。"/>
    <s v="2016-12-01"/>
    <x v="3"/>
    <x v="1"/>
  </r>
  <r>
    <x v="35"/>
    <s v="新臺幣180萬元"/>
    <s v="新光產物保險股份有限公司辦理保險業務時，違反保險法相關規定，共計核處罰鍰新臺幣180萬元整及停售案關保險商品"/>
    <s v="2016-11-30"/>
    <x v="3"/>
    <x v="0"/>
  </r>
  <r>
    <x v="6"/>
    <s v="新臺幣（以下同）120萬元"/>
    <s v="保誠人壽保險股份有限公司辦理保險業務違反保險法相關法令，依保險法核處新臺幣（以下同）120萬元整並予以1項糾正，並依個人資料保護法第48條第4款規定核處限於1個月內改正。"/>
    <s v="2016-11-16"/>
    <x v="3"/>
    <x v="0"/>
  </r>
  <r>
    <x v="24"/>
    <s v="新臺幣60萬元"/>
    <s v="三商美邦人壽保險股份有限公司辦理資訊作業，違反個人資料保護法及保險法相關規定，依個人資料保護法第48條第4款規定核處限期改正處分，並依保險法第171條之1第4項規定核處罰鍰新臺幣60萬元整。"/>
    <s v="2016-11-11"/>
    <x v="3"/>
    <x v="0"/>
  </r>
  <r>
    <x v="18"/>
    <s v="新臺幣1,000萬元"/>
    <s v="永豐商業銀行辦理鼎興集團等授信案，核有未確實建立及未落實執行內部控制制度之缺失，違反銀行法第45條之1第1項規定，依同法第129條第7款規定，核處新臺幣1,000萬元罰鍰"/>
    <s v="2016-11-08"/>
    <x v="3"/>
    <x v="1"/>
  </r>
  <r>
    <x v="30"/>
    <s v="新臺幣800萬元"/>
    <s v="華南商業銀行辦理鼎興集團授信案等相關缺失，核有未落實執行內部控制之缺失，且對子公司之監督與管理亦未妥適，違反銀行法第45條之1第1項規定，依同法第129條第7款規定，核處新臺幣800萬元罰鍰"/>
    <s v="2016-11-08"/>
    <x v="3"/>
    <x v="1"/>
  </r>
  <r>
    <x v="13"/>
    <s v="新臺幣60萬元"/>
    <s v="國泰世紀產物保險股份有限公司辦理汽車保險約定駕駛人附加條款業務，查有違反保險法相關規定情事，依保險法第171條之1第5項規定，核處罰鍰新臺幣60萬元整"/>
    <s v="2016-11-04"/>
    <x v="3"/>
    <x v="0"/>
  </r>
  <r>
    <x v="3"/>
    <s v="新臺幣60萬元"/>
    <s v="南山人壽保險股份有限公司辦理投資業務，查有違反保險法相關規定，依保險法第171條之1第4項規定核處罰鍰新臺幣60萬元整，並依同法第149條第1項規定予以2項糾正。"/>
    <s v="2016-10-28"/>
    <x v="3"/>
    <x v="0"/>
  </r>
  <r>
    <x v="6"/>
    <s v="新臺幣（以下同）60萬元"/>
    <s v="法商法國巴黎人壽保險股份有限公司台灣分公司辦理保險業務違反保險法相關法令，依保險法核處新臺幣（以下同）60萬元整並予以5項糾正之處分。"/>
    <s v="2016-10-28"/>
    <x v="3"/>
    <x v="0"/>
  </r>
  <r>
    <x v="39"/>
    <s v="新臺幣60萬元"/>
    <s v="臺灣產物保險股份有限公司辦理商業火災保險業務時，違反保險法相關規定，核處罰鍰新臺幣60萬元整及糾正"/>
    <s v="2016-10-26"/>
    <x v="3"/>
    <x v="0"/>
  </r>
  <r>
    <x v="6"/>
    <m/>
    <s v="台灣賓士產物保險代理人股份有限公司違反保險法相關規定，依保險法第167條之3規定，核處限期1個月改正招攬後至送件前之檢核機制與簽署作業。"/>
    <s v="2016-10-26"/>
    <x v="3"/>
    <x v="0"/>
  </r>
  <r>
    <x v="6"/>
    <m/>
    <s v="寶祥保險經紀人股份有限公司經營保險經紀人業務核有與保險法相關規定不符之情事，核處限期1個月內改正。"/>
    <s v="2016-10-26"/>
    <x v="3"/>
    <x v="0"/>
  </r>
  <r>
    <x v="8"/>
    <s v="新臺幣120萬元"/>
    <s v="臺銀人壽保險股份有限公司辦理保險業務，違反保險法相關規定，依保險法第171條之1第4項、第5項及第149條第1項規定，核處罰鍰新臺幣120萬元整及予以2項糾正之處分。"/>
    <s v="2016-10-26"/>
    <x v="3"/>
    <x v="0"/>
  </r>
  <r>
    <x v="6"/>
    <s v="新臺幣20萬元"/>
    <s v="華泰銀保險經紀人股份有限公司銷售保險商品有未經要、被保險人意思表示同意投保即進行辦理保費存入保險公司帳戶之作業之情事，應依保險法第167條之3規定核處限期1個月改正，併處罰鍰新臺幣20萬元整。"/>
    <s v="2016-10-11"/>
    <x v="3"/>
    <x v="0"/>
  </r>
  <r>
    <x v="6"/>
    <s v="新臺幣30萬元"/>
    <s v="中華郵政股份有限公司辦理保險業務違反簡易人壽保險法及保險法等相關法令，依簡易人壽保險法第33條第1項規定，核處罰鍰新臺幣30萬元整。"/>
    <s v="2016-10-04"/>
    <x v="3"/>
    <x v="0"/>
  </r>
  <r>
    <x v="32"/>
    <s v="新臺幣1,000萬元"/>
    <s v="兆豐國際商業銀行遭美國紐約州金融署(下稱DFS)裁罰美金1.8億元一案，貴行經營管理及處理過程核有未落實建立及未確實執行內部控制制度之缺失，有礙健全經營之虞，違反銀行法第45條之1第1項規定，依同法第129條第7款規定，核處新臺幣1,000萬元罰鍰，併依同法第61條之1第1項規定核處應予糾正，且自處分生效日起，暫停貴行申請增設海外分支機構至本案缺失完成改善為止，並命貴行解除吳○○之總經理職務、黃○○之紐約分行經理職務、梁○○之副總經理職務、劉○○之總稽核職務、陳○○之法遵長職務"/>
    <s v="2016-09-14"/>
    <x v="3"/>
    <x v="1"/>
  </r>
  <r>
    <x v="56"/>
    <m/>
    <s v="解除受處分人蔡○○於兆豐金融控股股份有限公司所派任兆豐國際商業銀行股份有限公司法人代表之董事職務，並自本處分書送達次日起生效"/>
    <s v="2016-09-14"/>
    <x v="3"/>
    <x v="1"/>
  </r>
  <r>
    <x v="6"/>
    <m/>
    <s v="處中國信託綜合證券股份有限公司停止財務規劃及諮詢顧問業務3個月之處分，自105年10月1日至105年12月31日止。(金管證券字第1050039337號)"/>
    <s v="2016-09-19"/>
    <x v="3"/>
    <x v="2"/>
  </r>
  <r>
    <x v="38"/>
    <m/>
    <s v="中國信託商業銀行有限公司違反信託業管理法令處分案。(金管證交罰字第1050039400號)"/>
    <s v="2016-09-19"/>
    <x v="3"/>
    <x v="2"/>
  </r>
  <r>
    <x v="33"/>
    <s v="新臺幣1,000萬元"/>
    <s v="第一商業銀行自動櫃員機（ATM）遭異常提領所涉缺失事項，違反銀行法第45條之1第1項規定，依同法第129條第7款規定，核處新臺幣1,000萬元罰鍰；另案關缺失有礙貴行健全經營之虞，併依銀行法第61條之1第1項第2款規定，在缺失原因未查明及改善完成前，暫停貴行ATM無卡提款業務"/>
    <s v="2016-09-12"/>
    <x v="3"/>
    <x v="1"/>
  </r>
  <r>
    <x v="18"/>
    <m/>
    <s v="永豐商業銀行辦理國際金融業務分行(下稱OBU)開戶作業及客戶財務資料審核作業所涉缺失，有礙貴行健全經營之虞，依銀行法第61條之1第1項規定，核處應予糾正，並依同條項第2款規定，自處分生效日起，限制貴行新承作隱含賣出外匯選擇權衍生性金融商品業務(含結構型商品業務)，但不包括與專業機構投資人及高淨值投資法人承作之交易、及既有客戶之停損交易，至本會認可缺失改善後，始得恢復承作"/>
    <s v="2016-09-12"/>
    <x v="3"/>
    <x v="1"/>
  </r>
  <r>
    <x v="6"/>
    <m/>
    <s v="大眾商業銀行辦理國際金融業務分行(下稱OBU)開戶作業所涉缺失，有礙貴行健全經營之虞，依銀行法第61條之1第1項規定，核處應予糾正，並依同條項第2款規定，自處分生效日起，限制貴行新承作隱含賣出外匯選擇權衍生性金融商品業務(含結構型商品業務)，但不包括與專業機構投資人及高淨值投資法人承作之交易、及既有客戶之停損交易，至本會認可缺失改善後，始得恢復承作"/>
    <s v="2016-09-12"/>
    <x v="3"/>
    <x v="1"/>
  </r>
  <r>
    <x v="47"/>
    <s v="新臺幣400萬元"/>
    <s v="日盛國際商業銀行辦理國際金融業務分行客戶財務資料審核作業及衍生性金融商品業務，核有未妥適建立或未確實執行內部控制制度之缺失，違反銀行法第45條之1第1項規定，依同法第129條第7款規定，核處新臺幣400萬元罰鍰；另案關缺失有礙貴行健全經營之虞，併依銀行法第61條之1第1項規定，核處應予糾正，並依同條項第2款規定，自處分生效日起，限制貴行新承作隱含賣出外匯選擇權衍生性金融商品業務(含結構型商品業務)，但不包括與專業機構投資人及高淨值投資法人承作之交易、及既有客戶之停損交易，至本會認可缺失改善後，始得恢復承作"/>
    <s v="2016-09-12"/>
    <x v="3"/>
    <x v="1"/>
  </r>
  <r>
    <x v="48"/>
    <s v="新臺幣400萬元"/>
    <s v="元大商業銀行辦理金融業務分行(下稱OBU)開戶、客戶財務資料審核作業及衍生性金融商品業務，核有未妥適建立或未確實執行內部控制制度之缺失，違反銀行法第45條之1第1項規定，依同法第129條第7款規定，核處新臺幣400萬元罰鍰；另案關缺失有礙貴行健全經營之虞，併依銀行法第61條之1第1項規定，核處應予糾正，並依同條項第2款規定，自處分生效日起，限制貴行新承作隱含賣出外匯選擇權衍生性金融商品業務(含結構型商品業務)，但不包括與專業機構投資人及高淨值投資法人承作之交易、及既有客戶之停損交易，至本會認可缺失改善後，"/>
    <s v="2016-09-12"/>
    <x v="3"/>
    <x v="1"/>
  </r>
  <r>
    <x v="45"/>
    <s v="新臺幣600萬元"/>
    <s v="國泰世華商業銀行辦理國際金融業務分行(下稱OBU)開戶作業及客戶財務資料審核作業，核有未妥適建立或未確實執行內部控制制度之缺失，違反銀行法第45條之1第1項規定，依同法第129條第7款規定，核處新臺幣600萬元罰鍰；另案關缺失有礙貴行健全經營之虞，併依銀行法第61條之1第1項規定，核處應予糾正，並依同條項第2款規定，自處分生效日起，限制貴行新承作隱含賣出外匯選擇權衍生性金融商品業務(含結構型商品業務)，但不包括與專業機構投資人及高淨值投資法人承作之交易、及既有客戶之停損交易，至本會認可缺失改善後，始得恢復"/>
    <s v="2016-09-12"/>
    <x v="3"/>
    <x v="1"/>
  </r>
  <r>
    <x v="12"/>
    <s v="新臺幣600萬元"/>
    <s v="台北富邦商業銀行辦理國際金融業務分行(下稱OBU)開戶作業及客戶財務資料審核作業，核有未妥適建立或未確實執行內部控制制度之缺失，違反銀行法第45條之1第1項規定，依同法第129條第7款規定，核處新臺幣600萬元罰鍰；另案關缺失有礙貴行健全經營之虞，併依銀行法第61條之1第1項規定，核處應予糾正，並依同條項第2款規定，自處分生效日起，限制貴行新承作隱含賣出外匯選擇權衍生性金融商品業務(含結構型商品業務)，但不包括與專業機構投資人及高淨值投資法人承作之交易、及既有客戶之停損交易，至本會認可缺失改善後，始得恢復"/>
    <s v="2016-09-12"/>
    <x v="3"/>
    <x v="1"/>
  </r>
  <r>
    <x v="38"/>
    <s v="新臺幣600萬元"/>
    <s v="中國信託商業銀行辦理國際金融業務分行(下稱OBU)開戶作業及客戶財務資料審核作業，核有未妥適建立或未確實執行內部控制制度之缺失，違反銀行法第45條之1第1項規定，依同法第129條第7款規定，核處新臺幣600萬元罰鍰；另案關缺失有礙貴行健全經營之虞，併依銀行法第61條之1第1項規定，核處應予糾正，並依同條項第2款規定，自處分生效日起，限制貴行新承作隱含賣出外匯選擇權衍生性金融商品業務(含結構型商品業務)，但不包括與專業機構投資人及高淨值投資法人承作之交易、及既有客戶之停損交易，至本會認可缺失改善後，始得恢復"/>
    <s v="2016-09-12"/>
    <x v="3"/>
    <x v="1"/>
  </r>
  <r>
    <x v="6"/>
    <s v="新臺幣10萬元"/>
    <s v="臺銀綜合保險經紀人股份有限公司經營保險經紀人業務有與保險法相關規定不符之情事，依保險法第167條之2規定，核處2項限期改正，併處罰鍰新臺幣10萬元整"/>
    <s v="2016-09-13"/>
    <x v="3"/>
    <x v="0"/>
  </r>
  <r>
    <x v="6"/>
    <s v="新臺幣10萬元"/>
    <s v="土銀保險經紀人股份有限公司經營保險經紀人業務有與保險法相關規定不符之情事，依保險法第167條之2規定，核處2項限期改正，併處罰鍰新臺幣10萬元整"/>
    <s v="2016-09-13"/>
    <x v="3"/>
    <x v="0"/>
  </r>
  <r>
    <x v="29"/>
    <s v="新臺幣10萬元"/>
    <s v="合作金庫商業銀行股份有限公司經營保險經紀人業務有與保險法相關規定不符之情事，依保險法第167條之2規定，核處2項限期改正，併處罰鍰新臺幣10萬元整"/>
    <s v="2016-09-13"/>
    <x v="3"/>
    <x v="0"/>
  </r>
  <r>
    <x v="17"/>
    <s v="新臺幣480萬元"/>
    <s v="旺旺友聯產物保險股份有限公司辦理保險業務時，違反保險法相關規定，共核處罰鍰新臺幣480萬元整及3項糾正"/>
    <s v="2016-09-13"/>
    <x v="3"/>
    <x v="0"/>
  </r>
  <r>
    <x v="53"/>
    <s v="新臺幣60萬元"/>
    <s v="兆豐產物保險股份有限公司辦理商業火災保險業務，核有違反保險法第171條之1規定，核處新臺幣60萬元罰鍰。"/>
    <s v="2016-09-12"/>
    <x v="3"/>
    <x v="0"/>
  </r>
  <r>
    <x v="6"/>
    <s v="新臺幣120萬元"/>
    <s v="合作金庫人壽保險股份有限公司辦理保險業務時，違反保險法相關規定，依保險法第171條之1第4項及第5項暨第149條第1項規定，核處罰鍰新臺幣120萬元整及2項糾正之處分。"/>
    <s v="2016-09-10"/>
    <x v="3"/>
    <x v="0"/>
  </r>
  <r>
    <x v="6"/>
    <m/>
    <s v="英屬百慕達商安達人壽保險股份有限公司台灣分公司辦理保險業務違反保險法相關法令，依保險法第149條第1項規定，予以2項糾正之處分。"/>
    <s v="2016-09-08"/>
    <x v="3"/>
    <x v="0"/>
  </r>
  <r>
    <x v="6"/>
    <m/>
    <s v="新世代保險經紀人有限公司經營保險經紀人業務核有與保險法相關規定不符之情事，核處限期1個月內改正。"/>
    <s v="2016-09-08"/>
    <x v="3"/>
    <x v="0"/>
  </r>
  <r>
    <x v="16"/>
    <s v="新臺幣60萬元"/>
    <s v="富邦產物保險股份有限公司辦理商業火災保險業務時有違反保險法相關規定，依保險法第171條之1第5項規定核處罰鍰新臺幣60萬元整，並依同法第149條第1項規定予以糾正。"/>
    <s v="2016-09-08"/>
    <x v="3"/>
    <x v="0"/>
  </r>
  <r>
    <x v="4"/>
    <m/>
    <s v="富邦人壽保險股份有限公司違反個人資料保護法相關規定，依同法第48條第4項，核處於文到7日內改正。"/>
    <s v="2016-09-08"/>
    <x v="3"/>
    <x v="0"/>
  </r>
  <r>
    <x v="6"/>
    <s v="新臺幣（以下同）60萬元"/>
    <s v="法商法國巴黎人壽保險股份有限公司台灣分公司辦理保險業務違反保險法相關法令，依保險法核處新臺幣（以下同）60萬元整並予2項糾正之處分。"/>
    <s v="2016-09-08"/>
    <x v="3"/>
    <x v="0"/>
  </r>
  <r>
    <x v="16"/>
    <m/>
    <s v="富邦產物保險股份有限公司、和安保險代理人股份有限公司及陳ＯＯ君未確實審核要保人及被保險人簽名，核有違反保險法相關規定，爰分別依保險法171條之1第5項及第167條之2規定予以處分。"/>
    <s v="2016-09-07"/>
    <x v="3"/>
    <x v="0"/>
  </r>
  <r>
    <x v="6"/>
    <s v="新臺幣60萬元"/>
    <s v="美亞產物保險股份有限公司辦理保險業務，核有違反保險法第171條之1及涉有違反第149條第1項規定之情事，核處新臺幣60萬元罰鍰及3項糾正；另鴻泰保險代理人股份有限公司違反保險法相關規定，依保險法第167條之2規定，核處限期1個月內完成將往來金融機構帳戶載明於代理合約之缺失改正"/>
    <s v="2016-08-31"/>
    <x v="3"/>
    <x v="0"/>
  </r>
  <r>
    <x v="6"/>
    <s v="新臺幣60萬元"/>
    <s v="安聯人壽保險股份有限公司辦理投資型保險商品業務，查有違反保險法相關規定，依保險法第149條第1項及第171條之1第4項等規定，核處罰鍰新臺幣60萬元整及糾正3項之處分。"/>
    <s v="2016-08-23"/>
    <x v="3"/>
    <x v="0"/>
  </r>
  <r>
    <x v="5"/>
    <s v="新臺幣480萬元"/>
    <s v="台灣人壽保險股份有限公司違反保險法令規定，依保險法核處新臺幣480萬元罰鍰、5項糾正，並命停止電話行銷業務2個月。"/>
    <s v="2016-08-19"/>
    <x v="3"/>
    <x v="0"/>
  </r>
  <r>
    <x v="6"/>
    <m/>
    <s v="東森人身保險代理人股份有限公司因違反保險法相關法令，依保險法第167條之2規定核處限期1個月改正。"/>
    <s v="2016-08-19"/>
    <x v="3"/>
    <x v="0"/>
  </r>
  <r>
    <x v="11"/>
    <s v="新臺幣60萬元"/>
    <s v="國泰人壽保險股份有限公司辦理投資型保險商品業務，查有違反金融消費者保護法及保險法相關規定，依金融消費者保護法第30條之1及保險法第149條第1項等規定，核處罰鍰新臺幣60萬元整及糾正2項之處分。"/>
    <s v="2016-08-17"/>
    <x v="3"/>
    <x v="0"/>
  </r>
  <r>
    <x v="47"/>
    <s v="新臺幣600萬元"/>
    <s v="日盛國際商業銀行新營分行行員挪用客戶款項所涉缺失一案，核有違反銀行法第45條之1第1項規定及有礙健全經營之虞，依同法第129條第7款規定，核處新臺幣600萬元罰鍰，併依銀行法第61條之1第1項第2款及第3款規定，核處停止貴行新營分行受理新客戶辦理金錢信託及合作推廣保險商品(不含與房屋貸款有關之保險商品)六個月，經本會認可改善情形後始得重新辦理，並命令貴行解除行員沈○○職務"/>
    <s v="2016-08-16"/>
    <x v="3"/>
    <x v="1"/>
  </r>
  <r>
    <x v="6"/>
    <m/>
    <s v="第一金人壽保險股份有限公司辦理保險業務，查有違反保險法相關法令規定，依保險法第149條第1項規定予以3項糾正之處分。"/>
    <s v="2016-08-16"/>
    <x v="3"/>
    <x v="0"/>
  </r>
  <r>
    <x v="6"/>
    <s v="新臺幣60萬元"/>
    <s v="台壽保產物保險股份有限公司辦理汽車保險之核保作業，查有違反保險法相關規定情事，依保險法第171條之1第5項規定，核處罰鍰新臺幣60萬元整"/>
    <s v="2016-08-04"/>
    <x v="3"/>
    <x v="0"/>
  </r>
  <r>
    <x v="6"/>
    <m/>
    <s v="蔡OO君執行保險經紀人業務，核有與保險法相關規定不符之情事，依保險法第167條之2核處限期1個月內改正"/>
    <s v="2016-08-03"/>
    <x v="3"/>
    <x v="0"/>
  </r>
  <r>
    <x v="6"/>
    <s v="新臺幣10萬元"/>
    <s v="金城保險經紀人股份有限公司(下稱金城保經)經營保險經紀人業務核有與保險法相關規定不符之情事，應依保險法第167條之2規定核處3項限期改正併處新臺幣10萬元罰鍰。"/>
    <s v="2016-08-03"/>
    <x v="3"/>
    <x v="0"/>
  </r>
  <r>
    <x v="6"/>
    <m/>
    <s v="張OO君擔任金城保險經紀人股份有限公司之經紀人，未親自執行保險經紀人業務而將執業證照提供予該公司使用，違反保險法相關規定，依保險法第167條之2核處廢止執業許可並註銷執業證照"/>
    <s v="2016-08-03"/>
    <x v="3"/>
    <x v="0"/>
  </r>
  <r>
    <x v="5"/>
    <s v="新臺幣(以下同)90萬元"/>
    <s v="台灣人壽保險股份有限公司辦理不動產地上權投資，涉有違反保險法相關規定，依保險法核處罰鍰計新臺幣(以下同)90萬元。"/>
    <s v="2016-08-01"/>
    <x v="3"/>
    <x v="0"/>
  </r>
  <r>
    <x v="5"/>
    <s v="新臺幣(以下同)90萬元"/>
    <s v="台灣人壽保險股份有限公司辦理不動產地上權投資，涉有違反保險法相關規定，依保險法核處罰鍰計新臺幣(以下同)90萬元。"/>
    <s v="2016-08-01"/>
    <x v="3"/>
    <x v="0"/>
  </r>
  <r>
    <x v="6"/>
    <s v="新臺幣80萬元"/>
    <s v="遠東建設事業股份有限公司、遠見投資股份有限公司、瑞奇國際投資股份有限公司及趙○○君未經核准增加持有遠雄人壽保險事業股份有限公司之股份且未依限處分，有違反保險法令之情事，依保險法第171條之2第2項規定，合計核處罰鍰新臺幣80萬元整。"/>
    <s v="2016-07-20"/>
    <x v="3"/>
    <x v="0"/>
  </r>
  <r>
    <x v="6"/>
    <s v="新臺幣60萬元"/>
    <s v="法商法國巴黎產物保險股份有限公司台灣分公司辦理保險業務，查有違反保險法相關規定，核處罰鍰新臺幣60萬元及2項糾正"/>
    <s v="2016-07-20"/>
    <x v="3"/>
    <x v="0"/>
  </r>
  <r>
    <x v="7"/>
    <s v="新臺幣690萬元"/>
    <s v="第一產物保險股份有限公司辦理保險業務時，違反保險法相關規定，共計核處罰鍰新臺幣690萬元整及2項糾正"/>
    <s v="2016-07-15"/>
    <x v="3"/>
    <x v="0"/>
  </r>
  <r>
    <x v="6"/>
    <s v="新臺幣120萬元"/>
    <s v="處康和綜合證券股份有限公司負責人葉ＯＯ罰鍰新臺幣120萬元；另命令康和期貨股份有限公司解除黃ＯＯ之職務。(金管證券罰字第1050027890號；金管證券字第10500278908號)"/>
    <s v="2016-07-27"/>
    <x v="3"/>
    <x v="2"/>
  </r>
  <r>
    <x v="3"/>
    <m/>
    <s v="南山人壽保險股份有限公司辦理eDM寄送作業，違反個人資料保護法等相關規定，依個人資料保護法第48條第4款規定核處限於10日內改正。"/>
    <s v="2016-07-07"/>
    <x v="3"/>
    <x v="0"/>
  </r>
  <r>
    <x v="32"/>
    <s v="新臺幣300萬元"/>
    <s v="兆豐國際商業銀行敦化分行收受客戶存入大量美金偽鈔乙案，核有未落實建立及未確實執行內部控制制度之缺失，違反銀行法第45條之1第1項規定，依同法第129條第7款規定，核處新臺幣300萬元罰鍰"/>
    <s v="2016-06-21"/>
    <x v="3"/>
    <x v="1"/>
  </r>
  <r>
    <x v="6"/>
    <m/>
    <s v="元大人壽保險股份有限公司違反保險法相關法令規定，依保險法第149條第1項規定，予以6項糾正。"/>
    <s v="2016-06-21"/>
    <x v="3"/>
    <x v="0"/>
  </r>
  <r>
    <x v="17"/>
    <s v="新臺幣60萬元"/>
    <s v="旺旺友聯產物保險股份有限公司辦理客票解繳保險費作業，核有違反保險法相關法令之情事，核處罰鍰新臺幣60萬元整。"/>
    <s v="2016-06-20"/>
    <x v="3"/>
    <x v="0"/>
  </r>
  <r>
    <x v="6"/>
    <s v="新臺幣540萬元"/>
    <s v="明台產物辦理保險業務時，違反保險法相關規定，共核處罰鍰新臺幣540萬元整及2項糾正"/>
    <s v="2016-06-20"/>
    <x v="3"/>
    <x v="0"/>
  </r>
  <r>
    <x v="6"/>
    <s v="新臺幣270萬元"/>
    <s v="朝陽人壽保險股份有限公司辦理資金運用作業及公司治理違反保險法相關法令，依保險法核處罰鍰計新臺幣270萬元整並予以5項糾正，以及命該公司解除經理人職務"/>
    <s v="2016-06-16"/>
    <x v="3"/>
    <x v="0"/>
  </r>
  <r>
    <x v="23"/>
    <m/>
    <s v="中國人壽保險股份有限公司違反保險法相關規定，依保險法第149條第1項規定，予以3項糾正。"/>
    <s v="2016-06-14"/>
    <x v="3"/>
    <x v="0"/>
  </r>
  <r>
    <x v="0"/>
    <m/>
    <s v="宏泰人壽保險股份有限公司辦理保險業務違反保險法相關法令，依保險法第149條第1項規定予以糾正之處分。"/>
    <s v="2016-05-25"/>
    <x v="3"/>
    <x v="0"/>
  </r>
  <r>
    <x v="16"/>
    <s v="新臺幣120萬元"/>
    <s v="富邦產物保險股份有限公司辦理保險業務，查有違反保險法相關規定，核處新臺幣120萬元罰鍰"/>
    <s v="2016-05-19"/>
    <x v="3"/>
    <x v="0"/>
  </r>
  <r>
    <x v="12"/>
    <s v="新臺幣200萬元"/>
    <s v="台北富邦商業銀行龍山分行前行員趙○○挪用庫存現金案，貴行核有未確實執行內部控制制度及內部稽核作業等缺失，有礙健全經營之虞，違反銀行法第45條之1第1項規定，依同法129條第7款規定，核處新臺幣200萬元罰鍰，併依同法第61條之1第1項第3款規定，命令貴行解除趙員之職務。"/>
    <s v="2016-05-11"/>
    <x v="3"/>
    <x v="1"/>
  </r>
  <r>
    <x v="35"/>
    <m/>
    <s v="新光產物保險股份有限公司防制洗錢及打擊資助恐怖主義相關作業執行情形專案檢查報告（編號：104F136）所列缺失事項，查公司辦理保險相關業務時，違反保險法相關規定，共核處3項糾正"/>
    <s v="2016-05-10"/>
    <x v="3"/>
    <x v="0"/>
  </r>
  <r>
    <x v="0"/>
    <s v="新臺幣（以下同）60萬元"/>
    <s v="宏泰人壽保險股份有限公司辦理保險業務違反保險法相關法令，依保險法核處罰鍰計新臺幣（以下同）60萬元整並予4項糾正之處分。"/>
    <s v="2016-05-10"/>
    <x v="3"/>
    <x v="0"/>
  </r>
  <r>
    <x v="38"/>
    <s v="新臺幣60萬元"/>
    <s v="中國信託商業銀行股份有限公司因違反保險法相關法令，依保險法第167條之2及第167條之3規定，核處罰鍰新臺幣60萬元整及限期1個月改正。"/>
    <s v="2016-05-10"/>
    <x v="3"/>
    <x v="0"/>
  </r>
  <r>
    <x v="3"/>
    <m/>
    <s v="南山人壽保險股份有限公司辦理保險業務違反保險法相關法令，依保險法第149條第1項規定，予以3項糾正之處分。"/>
    <s v="2016-05-10"/>
    <x v="3"/>
    <x v="0"/>
  </r>
  <r>
    <x v="1"/>
    <s v="新臺幣120萬元"/>
    <s v="新光人壽保險股份有限公司查有違反保險法相關規定，依保險法第171條之1第4項暨第5項規定，核處罰鍰新臺幣120萬元整，並依同法第149條第1項規定予以7項糾正之處分。"/>
    <s v="2016-05-10"/>
    <x v="3"/>
    <x v="0"/>
  </r>
  <r>
    <x v="53"/>
    <s v="新臺幣300萬元"/>
    <s v="兆豐產物保險股份有限公司辦理保險業務，核有違反保險法相關規定，核處新臺幣300萬元罰鍰及3項糾正"/>
    <s v="2016-05-05"/>
    <x v="3"/>
    <x v="0"/>
  </r>
  <r>
    <x v="39"/>
    <s v="新臺幣480萬元"/>
    <s v="臺灣產物辦理保險業務時，違反保險法相關規定，共核處罰鍰新臺幣480萬元整及3項糾正，並命該公司自105年4月15日起停止辦理有關商業火災保險投標業務1個月"/>
    <s v="2016-04-12"/>
    <x v="3"/>
    <x v="0"/>
  </r>
  <r>
    <x v="6"/>
    <s v="新臺幣12萬元"/>
    <s v="統一綜合證券經本會許可經營期貨交易輔助業務，其敦南分公司由未經登記合格之人員執行開戶作業及未確實執行相關內部稽核作業，且受處分人未依期限辦理人員異動登記作業，核已違反證券商經營期貨交易輔助業務管理規則第9條第2項、第23條、第28條第1項及第3項，對該公司處以新臺幣12萬元罰鍰。"/>
    <s v="2016-04-08"/>
    <x v="3"/>
    <x v="2"/>
  </r>
  <r>
    <x v="6"/>
    <s v="新臺幣360萬元"/>
    <s v="朝陽人壽保險股份有限公司辦理資金運用作業違反保險法相關法令，依保險法核處罰鍰計新臺幣360萬元整並予以3項糾正之處分"/>
    <s v="2016-04-19"/>
    <x v="3"/>
    <x v="0"/>
  </r>
  <r>
    <x v="5"/>
    <s v="新臺幣300萬元"/>
    <s v="台灣人壽保險股份有限公司辦理保險業務，查有違反保險法相關規定，依保險法第149條第1項及第171條之1第4項規定，核處罰鍰新臺幣300萬元整及5項糾正之處分。"/>
    <s v="2016-04-06"/>
    <x v="3"/>
    <x v="0"/>
  </r>
  <r>
    <x v="13"/>
    <s v="新臺幣120萬元"/>
    <s v="國泰世紀產物保險股份有限公司辦理保險業務，查有違反保險法相關規定，核處新臺幣120萬元罰鍰並停止銷售案關保險商品。"/>
    <s v="2016-03-28"/>
    <x v="3"/>
    <x v="0"/>
  </r>
  <r>
    <x v="39"/>
    <s v="新臺幣120萬元"/>
    <s v="臺灣產物保險股份有限公司辦理保險業務，有違反保險法相關規定，核處新臺幣120萬元罰鍰並停止銷售案關保險商品"/>
    <s v="2016-03-28"/>
    <x v="3"/>
    <x v="0"/>
  </r>
  <r>
    <x v="31"/>
    <s v="新臺幣400萬元"/>
    <s v="臺灣中小企業銀行鳳山分行前行員冒名申貸挪用款項案，核有違反洗錢防制法第7條第1項、銀行法第45條之1第1項規定，依銀行法第129條第7款規定，核處新臺幣400萬元罰鍰，併依同法第61條之1第1項第3款規定，命令貴行解除郭員之職務"/>
    <s v="2016-03-25"/>
    <x v="3"/>
    <x v="1"/>
  </r>
  <r>
    <x v="4"/>
    <s v="新臺幣60萬元"/>
    <s v="富邦人壽保險股份有限公司辦理相關業務時，違反保險法相關規定，依保險法第149條第1項、第171條之1第4項規定，核處罰鍰新臺幣60萬元整及予以1項糾正之處分。"/>
    <s v="2016-03-16"/>
    <x v="3"/>
    <x v="0"/>
  </r>
  <r>
    <x v="43"/>
    <m/>
    <s v="泰安產物保險股份有限公司辦理保險業務，有違反保險法相關法令規定之情事，依保險法第149條第1項序文規定核處糾正。"/>
    <s v="2016-03-15"/>
    <x v="3"/>
    <x v="0"/>
  </r>
  <r>
    <x v="24"/>
    <s v="新臺幣150萬元"/>
    <s v="三商美邦人壽保險股份有限公司辦理投資業務，違反保險法相關規定，依保險法第168條第5項第5款及第171條之1第4項規定，核處罰鍰新臺幣150萬元整。"/>
    <s v="2016-03-14"/>
    <x v="3"/>
    <x v="0"/>
  </r>
  <r>
    <x v="6"/>
    <s v="新臺幣（以下同）120萬元"/>
    <s v="保誠人壽保險股份有限公司辦理保險業務違反保險法相關法令，依保險法核處罰鍰新臺幣（以下同）120萬元整並予2項糾正之處分。"/>
    <s v="2016-03-14"/>
    <x v="3"/>
    <x v="0"/>
  </r>
  <r>
    <x v="6"/>
    <s v="新臺幣200萬元"/>
    <s v="法商法國興業銀行未經本會核准，已有兼營代理買賣外國債券業務之情形，未能有效落實執行法令遵循功能及內部控制制度，核有違反銀行法第123條準用同法第45條之1規定，依同法第129條第7款規定核處罰鍰新臺幣200萬元整"/>
    <s v="2016-03-10"/>
    <x v="3"/>
    <x v="1"/>
  </r>
  <r>
    <x v="30"/>
    <s v="新臺幣300萬元"/>
    <s v="華南商業銀行辦理房屋貸款業務所涉缺失一案，核有未建立或未確實執行內部控制及內部作業制度之缺失，涉違反銀行法第45條之1第1項規定，依同法第129條第7款核處新臺幣300萬元罰鍰，併依同法第61條之1第1項第3款規定，命令貴行解除前行員古○○職務"/>
    <s v="2016-03-08"/>
    <x v="3"/>
    <x v="1"/>
  </r>
  <r>
    <x v="6"/>
    <s v="新臺幣（以下同）210萬元"/>
    <s v="保誠人壽保險股份有限公司辦理保險業務違反保險法相關規定，依保險法核處罰鍰計新臺幣（以下同）210萬元整並予2項糾正之處分。"/>
    <s v="2016-02-23"/>
    <x v="3"/>
    <x v="0"/>
  </r>
  <r>
    <x v="24"/>
    <s v="新臺幣120萬元"/>
    <s v="三商美邦人壽保險股份有限公司辦理保險業務，查有違反保險法相關規定，依保險法第149條第1項及第171條之1第5項規定，核處罰鍰新臺幣120萬元整及予以6項糾正之處分。"/>
    <s v="2016-02-17"/>
    <x v="3"/>
    <x v="0"/>
  </r>
  <r>
    <x v="8"/>
    <s v="新臺幣60萬元"/>
    <s v="臺銀人壽保險股份有限公司辦理保險業務時，違反保險法相關規定，依保險法第171條之1第4項及第149條第1項規定，核處罰鍰新臺幣60萬元整及予以2項糾正之處分。"/>
    <s v="2016-02-16"/>
    <x v="3"/>
    <x v="0"/>
  </r>
  <r>
    <x v="6"/>
    <m/>
    <s v="大誠保險經紀人股份有限公司經營保險經紀人業務有與保險法相關規定不符之情事，應依保險法第167條之2規定核處限期1個月改正。"/>
    <s v="2016-02-16"/>
    <x v="3"/>
    <x v="0"/>
  </r>
  <r>
    <x v="6"/>
    <m/>
    <s v="台中銀保險經紀人股份有限公司經營保險經紀人業務有與保險法相關規定不符之情事，應依保險法第167條之2規定核處限期1個月改正。"/>
    <s v="2016-02-16"/>
    <x v="3"/>
    <x v="0"/>
  </r>
  <r>
    <x v="6"/>
    <s v="新臺幣60萬元"/>
    <s v="國際康健人壽保險股份有限公司辦理保險業務時，違反保險法相關規定，依保險法第171條之1第5項及第149條第1項規定，核處罰鍰新臺幣60萬元整及予以2項糾正之處分。"/>
    <s v="2016-02-16"/>
    <x v="3"/>
    <x v="0"/>
  </r>
  <r>
    <x v="6"/>
    <m/>
    <s v="富昇人身保險代理人股份有限公司違反保險法相關規定，併依保險法第167條之2規定，核處限期1個月改正。"/>
    <s v="2016-02-15"/>
    <x v="3"/>
    <x v="0"/>
  </r>
  <r>
    <x v="4"/>
    <m/>
    <s v="富邦人壽保險股份有限公司違反保險法相關法令規定，依保險法第149條第1項規定，予以2項糾正。。"/>
    <s v="2016-02-15"/>
    <x v="3"/>
    <x v="0"/>
  </r>
  <r>
    <x v="24"/>
    <s v="新臺幣30萬元"/>
    <s v="三商美邦人壽保險股份有限公司辦理資訊公開作業，違反保險法相關法令規定，依保險法第171條之1第3項規定，核處罰鍰新臺幣30萬元整。"/>
    <s v="2016-02-02"/>
    <x v="3"/>
    <x v="0"/>
  </r>
  <r>
    <x v="15"/>
    <s v="新臺幣60萬元"/>
    <s v="遠雄人壽保險事業股份有限公司辦理保險業務，查有違反保險法相關規定，依保險法第149條第1項及第171條之1第5項規定，核處罰鍰新臺幣60萬元整及予以2項糾正之處分。"/>
    <s v="2016-02-01"/>
    <x v="3"/>
    <x v="0"/>
  </r>
  <r>
    <x v="6"/>
    <s v="新臺幣(下同)60萬元"/>
    <s v="法商法國巴黎人壽保險股份有限公司台灣分公司辦理保險業務，違反保險法相關規定，依保險法核處罰鍰新臺幣(下同)60萬元整並予以糾正之處分。"/>
    <s v="2016-02-01"/>
    <x v="3"/>
    <x v="0"/>
  </r>
  <r>
    <x v="6"/>
    <m/>
    <s v="公勝保險經紀人股份有限公司經營保險經紀人業務，違反個人資料保護法相關規定，依個人資料保護法第48條第4款規定核處限於10日內改正。"/>
    <s v="2016-02-01"/>
    <x v="3"/>
    <x v="0"/>
  </r>
  <r>
    <x v="44"/>
    <m/>
    <s v="臺灣新光商業銀行辦理衍生性金融商品業務所涉缺失，有礙貴行健全經營之虞，依銀行法第61條之1第1項規定，核處應予糾正，並依同條項第2款規定，自處分生效日起，停止貴行新承作複雜性高風險衍生性金融商品業務(但不包括既有客戶之停損或平倉交易)，至本會認可缺失改善後，始得恢復承作"/>
    <s v="2016-01-29"/>
    <x v="3"/>
    <x v="1"/>
  </r>
  <r>
    <x v="57"/>
    <m/>
    <s v="板信商業銀行辦理衍生性金融商品業務所涉缺失，有礙貴行健全經營之虞，依銀行法第61條之1第1項規定，核處應予糾正，並依同條項第2款規定，自處分生效日起，停止貴行新承作複雜性高風險衍生性金融商品業務(但不包括既有客戶之停損或平倉交易)，至本會認可缺失改善後，始得恢復承作。"/>
    <s v="2016-01-29"/>
    <x v="3"/>
    <x v="1"/>
  </r>
  <r>
    <x v="6"/>
    <s v="新臺幣240萬元"/>
    <s v="蘇黎世產物保險股份有限公司辦理保險業務，違反保險法相關法令，依保險法核處罰鍰新臺幣240萬元整並予以2項糾正之處分。"/>
    <s v="2016-01-22"/>
    <x v="3"/>
    <x v="0"/>
  </r>
  <r>
    <x v="6"/>
    <m/>
    <s v="中華郵政股份有限公司辦理保險業務違反保險法相關法令，依保險法第149條第1項規定，予以6項糾正之處分。"/>
    <s v="2016-01-20"/>
    <x v="3"/>
    <x v="0"/>
  </r>
  <r>
    <x v="6"/>
    <m/>
    <s v="鉅新保險經紀人有限公司，逾期繳銷所任用人身保險經紀人潘OO君執業證書，依保險法第164條之1第1項規定，予以糾正。"/>
    <s v="2016-01-14"/>
    <x v="3"/>
    <x v="0"/>
  </r>
  <r>
    <x v="6"/>
    <s v="新臺幣120萬元"/>
    <s v="安聯人壽保險股份有限公司辦理保險業務，查有違反保險法相關規定，依保險法第149條第1項、第171條之1第4項及第5項等規定，核處罰鍰新臺幣120萬元整及糾正之處分。"/>
    <s v="2016-01-12"/>
    <x v="3"/>
    <x v="0"/>
  </r>
  <r>
    <x v="6"/>
    <s v="新臺幣60萬元"/>
    <s v="朝陽人壽保險股份有限公司於董事臨時會臨時動議解任總經理，未依本會函示於開會前7日將該議案資料送達本會保險局，與保險法第148條之1第2項規定不符，依同法第171條之1第1項規定，核處罰鍰新臺幣60萬元"/>
    <s v="2016-01-13"/>
    <x v="3"/>
    <x v="0"/>
  </r>
  <r>
    <x v="11"/>
    <s v="新臺幣60萬元"/>
    <s v="國泰人壽保險股份有限公司辦理保險業務，查有違反保險法相關規定，依保險法第149條第1項及第171條之1第5項規定，核處罰鍰新臺幣60萬元整及予以5項糾正之處分。"/>
    <s v="2016-01-12"/>
    <x v="3"/>
    <x v="0"/>
  </r>
  <r>
    <x v="6"/>
    <m/>
    <s v="民安保險經紀人股份有限公司經營保險經紀人業務涉有與保險法相關規定不符之情事，依保險法第167條之2後段規定合併處廢止許可並註銷其執業證照。"/>
    <s v="2016-01-05"/>
    <x v="3"/>
    <x v="0"/>
  </r>
  <r>
    <x v="6"/>
    <m/>
    <s v="朝陽人壽保險股份有限公司辦理104年度員工調薪案，有逕由董事長核定渠及副總經理級以上經理人薪酬，未依公司法、證券交易法及公司章程等相關規定提報董事會，核有保險法第149條第1項序文所定違反法令、章程或有礙健全經營之虞等情事，依同條項序文及第7款規定，對該公司予以糾正，並命該公司自處分書送達之日起調降董事長栗○○報酬(包含但不限於薪酬、交際費、差旅費、房屋津貼或租金、獎金紅利等各項類似性質之給付)30%，為期3個月"/>
    <s v="2016-01-04"/>
    <x v="3"/>
    <x v="0"/>
  </r>
  <r>
    <x v="6"/>
    <m/>
    <s v="朝陽人壽保險股份有限公司104年上半年度資本適足率未達法定標準，且未依改善計畫確實執行，與保險法第143條之4第1項規定不符，且有同條第3項授權訂定之「保險業資本適足性管理辦法」第6條第2項第1款後段規定之情事，依該管理辦法第6條第3項第6款規定，命該公司調降董事長栗○○報酬(包含但不限於薪酬、交際費、差旅費、房屋津貼或租金、獎金紅利等各項類似性質之給付)30％，為期一年"/>
    <s v="2016-01-12"/>
    <x v="3"/>
    <x v="0"/>
  </r>
  <r>
    <x v="6"/>
    <s v="新臺幣480萬元"/>
    <s v="台壽保產物保險股份有限公司辦理保險業務，查有違反保險法規定，依保險法第171條之1第4項、第5項及第149條第1項核處新臺幣480萬元整及命該公司停止銷售租賃汽車保險新契約1個月及巨大保額商業火災保險新契約1個月"/>
    <s v="2015-12-29"/>
    <x v="4"/>
    <x v="0"/>
  </r>
  <r>
    <x v="3"/>
    <s v="新臺幣60萬元"/>
    <s v="南山人壽保險股份有限公司辦理保險業務，查有違反保險法相關規定，依保險法第171條之1第5項規定核處罰鍰新臺幣60萬元整，並依同法第149條第1項規定予以2項糾正"/>
    <s v="2015-12-23"/>
    <x v="4"/>
    <x v="0"/>
  </r>
  <r>
    <x v="11"/>
    <s v="新臺幣120萬元"/>
    <s v="國泰人壽保險股份有限公司辦理投資業務，查有違反保險法相關規定，依保險法第149條第1項及第171條之1第4項規定，核處罰鍰新臺幣120萬元整及予以糾正之處分。"/>
    <s v="2015-12-22"/>
    <x v="4"/>
    <x v="0"/>
  </r>
  <r>
    <x v="21"/>
    <s v="新臺幣170萬元"/>
    <s v="全球人壽保險股份有限公司辦理保險業務時，違反保險法相關規定，依保險法第168條第5項第5款、第171條之1第4項及洗錢防制法第7條第3項規定核處罰鍰新臺幣170萬元整，並依保險法第149條第1項規定予以2項糾正之處分。"/>
    <s v="2015-12-22"/>
    <x v="4"/>
    <x v="0"/>
  </r>
  <r>
    <x v="6"/>
    <m/>
    <s v="林○○君執行保險代理人業務違反保險法相關法令，依保險法第167條之2規定核處立即改正。"/>
    <s v="2015-12-21"/>
    <x v="4"/>
    <x v="0"/>
  </r>
</pivotCacheRecords>
</file>

<file path=xl/pivotCache/pivotCacheRecords2.xml><?xml version="1.0" encoding="utf-8"?>
<pivotCacheRecords xmlns="http://schemas.openxmlformats.org/spreadsheetml/2006/main" xmlns:r="http://schemas.openxmlformats.org/officeDocument/2006/relationships" count="74">
  <r>
    <m/>
    <m/>
    <s v="永達保險經紀人股份有限公司辦理保險經紀業務，核有礙健全經營之虞，依保險法第164條之1第1項規定予以糾正。"/>
    <s v="2018-12-24"/>
    <s v="保險局"/>
  </r>
  <r>
    <s v="2852第一保"/>
    <s v="新臺幣60萬元"/>
    <s v="第一產物保險股份有限公司於辦理汽車保險業務，違反保險法相關規定，核處1項糾正及新臺幣60萬元罰鍰"/>
    <s v="2018-12-21"/>
    <s v="保險局"/>
  </r>
  <r>
    <m/>
    <s v="新臺幣180萬元"/>
    <s v="台壽保產物保險股份有限公司辦理資訊安全管理相關作業，查有違反保險法相關規定，核處罰鍰新臺幣180萬元。"/>
    <s v="2018-12-19"/>
    <s v="保險局"/>
  </r>
  <r>
    <s v="6025臺銀人壽"/>
    <s v="新臺幣160萬元"/>
    <s v="臺銀人壽保險股份有限公司辦理保險業務時，違反洗錢防制法及保險法相關規定，依洗錢防制法第7條第5項與保險法第171條之1第4項及第149條第1項規定，核處罰鍰新臺幣160萬元整及予以12項糾正之處分。"/>
    <s v="2018-12-12"/>
    <s v="保險局"/>
  </r>
  <r>
    <s v="5865富邦人壽"/>
    <s v="新臺幣260萬元"/>
    <s v="富邦人壽保險股份有限公司辦理保險業務時，違反臺灣地區與大陸地區人民關係條例及保險法相關規定，依臺灣地區與大陸地區人民關係條例第81條第1項與保險法第171條之1第5項規定核處罰鍰新臺幣260萬元整及依保險法第149條第1項規定予以5項糾正。"/>
    <s v="2018-12-06"/>
    <s v="保險局"/>
  </r>
  <r>
    <s v="2833台壽"/>
    <s v="新臺幣240萬元"/>
    <s v="台灣人壽保險股份有限公司辦理保險業務，查有違反保險法相關規定，依保險法第171條之1第4項規定，核處罰鍰新臺幣240萬元，並依同法第149條第1項規定予以9項糾正。"/>
    <s v="2018-11-29"/>
    <s v="保險局"/>
  </r>
  <r>
    <s v="5830三信銀行"/>
    <s v="新臺幣160萬元"/>
    <s v="本會對三信商業銀行一般業務檢查報告所列缺失(編號：106B022)，核有違反行為時洗錢防制法第7條第1項、金融服務業確保金融商品或服務適合金融消費者辦法第4條、信託業營運範圍受益權轉讓限制風險揭露及行銷訂約管理辦法第22條第1項第2款等規定，分別依洗錢防制法第7條第3項及金融消費者保護法第30條之1第1項規定，共核處罰鍰新臺幣160萬元"/>
    <s v="2018-11-15"/>
    <s v="銀行局"/>
  </r>
  <r>
    <s v="5870花旗台灣"/>
    <s v="新臺幣250萬元"/>
    <s v="花旗(台灣)商業銀行辦理信用卡業務遭單一客戶透過預繳卡費交易方式進行刷卡消費達新臺幣6千3百餘萬元一案，核有違反銀行法第47條之1第1項規定，依同法第132條規定核處新臺幣250萬元整"/>
    <s v="2018-11-06"/>
    <s v="銀行局"/>
  </r>
  <r>
    <m/>
    <s v="新臺幣200萬元"/>
    <s v="有關國票綜合證券股份有限公司自營部門買賣金融控股公司法第45條第1項規定之對象所發行之股票，有未提報董事會重度決議之情事，違反同法第45條第1項規定，依同法第60條第14款規定核處新臺幣200萬元罰鍰"/>
    <s v="2018-10-30"/>
    <s v="銀行局"/>
  </r>
  <r>
    <s v="2876宏泰人壽"/>
    <s v="新臺幣90萬元"/>
    <s v="宏泰人壽保險股份有限公司辦理保險業務，核有違反保險法相關規定，依行為時保險法第168條第5項第3款規定核處罰鍰新臺幣90萬元，並依同法第149條第1項序文規定，命其於1年內處分案關不動產。"/>
    <s v="2018-10-30"/>
    <s v="保險局"/>
  </r>
  <r>
    <s v="5846國壽"/>
    <s v="新臺幣5萬元"/>
    <s v="國泰人壽保險股份有限公司辦理保險理賠案件，違反個人資料保護法規定，依個人資料保護法核處該公司及其代表人各新臺幣5萬元罰鍰，並命該公司於裁處書送達之翌日起10日內改正。"/>
    <s v="2018-10-26"/>
    <s v="保險局"/>
  </r>
  <r>
    <s v="5846國壽"/>
    <m/>
    <s v="國泰人壽保險股份有限公司辦理保險業務，核有礙健全經營之虞，依保險法第149條第1項規定，予以2項糾正。"/>
    <s v="2018-10-26"/>
    <s v="保險局"/>
  </r>
  <r>
    <s v="5836台北富邦銀"/>
    <s v="新臺幣400萬元"/>
    <s v="台北富邦商業銀行北投分行前行員挪用客戶款項及安和分行前理專挪用客戶款項等所涉缺失，核有違反銀行法第45條之1第1項規定及有礙健全經營之虞，分別依同法第129條第7款及第61條之1第1項規定，核處新臺幣400萬元罰鍰及糾正，併依同法第61條之1第1項第3款規定，命令貴行解除2名游員職務"/>
    <s v="2018-10-25"/>
    <s v="銀行局"/>
  </r>
  <r>
    <s v="5831新壽"/>
    <m/>
    <s v="新光人壽保險股份有限公司對重大偶發事件通報作業程序制度設計有欠周延，核有礙健全經營之虞，依保險法第149條第1項規定，予以糾正之處分。"/>
    <s v="2018-10-24"/>
    <s v="保險局"/>
  </r>
  <r>
    <s v="2833台壽"/>
    <m/>
    <s v="台灣人壽保險股份有限公司辦理保險業務，核有有礙健全經營之虞，依保險法第149條第1項規定，予以糾正。"/>
    <s v="2018-10-15"/>
    <s v="保險局"/>
  </r>
  <r>
    <m/>
    <m/>
    <s v="處飛躍文創股份有限公司負責人罰鍰一案。(金管證審罰字第1070335714號)"/>
    <s v="2018-09-26"/>
    <s v="證券期貨局"/>
  </r>
  <r>
    <s v="5874南山人壽"/>
    <s v="新臺幣60萬元"/>
    <s v="南山人壽保險股份有限公司辦理保險商品理賠作業，核有違反保險法相關規定，依保險法第171條之1第5項規定處罰鍰新臺幣60萬元整。"/>
    <s v="2018-09-26"/>
    <s v="保險局"/>
  </r>
  <r>
    <m/>
    <s v="新臺幣110萬元"/>
    <s v="元大人壽保險股份有限公司辦理保險業務時，違反洗錢防制法及保險法相關規定，依洗錢防制法第7條第5項與保險法第171條之1第4項及第149條第1項規定，核處罰鍰新臺幣110萬元整及予以6項糾正之處分。"/>
    <s v="2018-09-25"/>
    <s v="保險局"/>
  </r>
  <r>
    <s v="5865富邦人壽"/>
    <m/>
    <s v="富邦人壽保險股份有限公司違反保險法相關法令規定，依保險法第149條第1項規定，予以糾正之處分。"/>
    <s v="2018-09-25"/>
    <s v="保險局"/>
  </r>
  <r>
    <s v="2877國泰產險"/>
    <m/>
    <s v="國泰世紀產物保險股份有限公司辦理保險業務，核有礙健全經營之虞，依保險法第149條第1項規定，核處2項糾正並核處限期一個月內改正"/>
    <s v="2018-08-29"/>
    <s v="保險局"/>
  </r>
  <r>
    <s v="2833台壽"/>
    <s v="新臺幣60萬元"/>
    <s v="台灣人壽保險股份有限公司辦理保險業務，查有違反保險法相關規定，依保險法第171條之1第4項規定，核處罰鍰新臺幣60萬元，並依同法第149條第1項規定予以4項糾正。"/>
    <s v="2018-08-20"/>
    <s v="保險局"/>
  </r>
  <r>
    <s v="2801彰銀"/>
    <s v="新臺幣600萬元"/>
    <s v="臺端及貴公司等同一關係人合計持有彰化商業銀行股份，未依銀行法第25條第2項規定辦理申報，依同法第128條第3項及第25條第7項規定，合計共核處新臺幣600萬元罰鍰，超過105年8月9日申報以105年8月1日為基準日之彰化商業銀行股份持股部分無表決權，且應於文到一年內處分"/>
    <s v="2018-08-16"/>
    <s v="銀行局"/>
  </r>
  <r>
    <s v="2833台壽"/>
    <s v="新臺幣60萬元"/>
    <s v="台灣人壽保險股份有限公司辦理保險業務，查有違反保險法相關規定，依保險法第171條之1第4項規定，核處罰鍰新臺幣60萬元，並依同法第149條第1項規定予以3項糾正。"/>
    <s v="2018-08-14"/>
    <s v="保險局"/>
  </r>
  <r>
    <s v="5859遠壽"/>
    <s v="新臺幣120萬元"/>
    <s v="遠雄人壽保險事業股份有限公司授權所屬業務員代收以現金方式繳納保險費，及辦理保單借款作業，有遭業務員挪用保費、偽造保戶簽名及冒名質借而影響保戶權益一案，核與保險法第148條之3第1項授權訂定之「保險業內部控制及稽核制度實施辦法」第5條第1項第2款規定不符，應依保險法第171條之1第4項規定，核處罰鍰新臺幣120萬元整。"/>
    <s v="2018-08-13"/>
    <s v="保險局"/>
  </r>
  <r>
    <m/>
    <s v="新臺幣120萬元"/>
    <s v="和泰產物保險股份有限公司辦理保險業務，有違反保險法相關規定，依保險法第149條第1項、第171條之1第4項及第5項規定，核處罰鍰新臺幣120萬元整及4項糾正"/>
    <s v="2018-08-07"/>
    <s v="保險局"/>
  </r>
  <r>
    <s v="5865富邦人壽"/>
    <s v="新臺幣1,260萬元"/>
    <s v="富邦人壽保險股份有限公司違反保險法令裁罰案，依保險法核處罰鍰共計新臺幣1,260萬元整、糾正並限制該公司1年內不得新增委託國外代操投資業務部位。"/>
    <s v="2018-08-06"/>
    <s v="保險局"/>
  </r>
  <r>
    <s v="5828富邦保"/>
    <m/>
    <s v="富邦產物保險股份有限公司辦理保險業務，核有礙健全經營之虞，依保險法第149條第1項規定，核處3項糾正"/>
    <s v="2018-07-30"/>
    <s v="保險局"/>
  </r>
  <r>
    <s v="2816旺旺保"/>
    <s v="新臺幣240萬元"/>
    <s v="旺旺友聯產物保險股份有限公司辦理保險業務，有違反保險法相關規定，依保險法第149條第1項、第171條之1第4項及第5規定，核處4項糾正及罰鍰新臺幣240萬元整。"/>
    <s v="2018-07-18"/>
    <s v="保險局"/>
  </r>
  <r>
    <s v="5849永豐銀行"/>
    <s v="新臺幣100萬元"/>
    <s v="有關永豐商業銀行國際金融業務分行（下稱OBU）投資外幣有價證券，超過經本會核准之貴行所定投資限額一案，違反國際金融業務條例第5條第2項、國際金融業務分行管理辦法第9條第4項規定，依國際金融業務條例第22條之1第1項規定，核處新臺幣100萬元罰鍰"/>
    <s v="2018-07-17"/>
    <s v="銀行局"/>
  </r>
  <r>
    <s v="5831新壽"/>
    <s v="新臺幣60萬元"/>
    <s v="新光人壽保險股份有限公司查有違反保險法相關規定，依保險法第171條之1第4項規定，核處罰緩新臺幣60萬元整，並依同法第149條第1項規定予以6項糾正之處分。"/>
    <s v="2018-07-16"/>
    <s v="保險局"/>
  </r>
  <r>
    <s v="2801彰銀"/>
    <s v="新臺幣300萬元"/>
    <s v="彰化商業銀行東莞分行員工向評估公司收取款項所涉缺失一案，核有違反銀行法第45條之1第1項規定，依同法第129條第7款規定，核處新臺幣300萬元罰鍰"/>
    <s v="2018-07-03"/>
    <s v="銀行局"/>
  </r>
  <r>
    <s v="2837凱基銀行"/>
    <s v="新臺幣800萬元"/>
    <s v="凱基商業銀行金融市場處交易員柯○○(下稱柯員)進行外匯交易操作，因貴行辦理外匯交易業務核有多項未建立或未確實執行風險管理與內部控制制度之缺失，違反銀行法第45條之1第1項規定，及有礙健全經營之虞，依同法第129條第7款規定核處新臺幣800萬元罰鍰，併依銀行法第61條之1第1項第2款、第3款及第5款之規定，自處分生效日起，暫停貴行辦理日間交易時間外之金融交易3個月，但不包括既有客戶之拋補或避險交易，經本會認可改善情形後，始得重新辦理，並命令貴行解除柯員之職務及停止副總經理黃○○(下稱黃員)執行職務3個月。"/>
    <s v="2018-06-29"/>
    <s v="銀行局"/>
  </r>
  <r>
    <s v="5827華泰銀行"/>
    <s v="新臺幣300萬元"/>
    <s v="華泰商業銀行中壢分行辦理不動產貸款業務所涉缺失一案，核有違反銀行法第45條之1第1項規定，依同法第129條第7款規定，核處新臺幣300萬元罰鍰"/>
    <s v="2018-06-26"/>
    <s v="銀行局"/>
  </r>
  <r>
    <m/>
    <s v="新臺幣10萬元"/>
    <s v="錠嵂保險經紀人股份有限公司辦理防制洗錢及打擊資恐業務，因違反保險法相關法令，依保險法第164條之1第1項、第167條之2、第167條之3規定，核處2項糾正，2項限期1個月改正，併處罰鍰新臺幣10萬元整。"/>
    <s v="2018-06-21"/>
    <s v="保險局"/>
  </r>
  <r>
    <s v="5846國壽"/>
    <m/>
    <s v="國泰人壽保險股份有限公司辦理保險業務，核有礙健全經營之虞，依保險法第149條第1項規定，予以4項糾正。"/>
    <s v="2018-06-21"/>
    <s v="保險局"/>
  </r>
  <r>
    <s v="5865富邦人壽"/>
    <m/>
    <s v="富邦人壽保險股份有限公司辦理保險業務，核有有礙健全經營之虞，依保險法第149條第1項規定，予以糾正。"/>
    <s v="2018-06-11"/>
    <s v="保險局"/>
  </r>
  <r>
    <m/>
    <s v="新臺幣20萬元"/>
    <s v="永達保險經紀人股份有限公司因違反保險法相關法令，依保險法第167條之2規定，核處限期1個月改正，併處罰鍰新臺幣20萬元整。"/>
    <s v="2018-06-11"/>
    <s v="保險局"/>
  </r>
  <r>
    <m/>
    <s v="新臺幣120萬元"/>
    <s v="美商安達產物保險股份有限公司台灣分公司辦理保險業務，有違反保險相關法令規定，依保險法第171條之1第5項規定，核處新臺幣120萬元整"/>
    <s v="2018-06-05"/>
    <s v="保險局"/>
  </r>
  <r>
    <s v="5865富邦人壽"/>
    <m/>
    <s v="富邦人壽保險股份有限公司違反保險法相關法令規定，依保險法第149條第1項規定，予以糾正之處分。"/>
    <s v="2018-05-30"/>
    <s v="保險局"/>
  </r>
  <r>
    <s v="5873全球人壽"/>
    <s v="新臺幣60萬元"/>
    <s v="全球人壽保險股份有限公司辦理保險業務時，違反保險法相關規定，依保險法第171條之1第5項及第149條第1項規定，核處罰鍰新臺幣60萬元整及予以3項糾正之處分。"/>
    <s v="2018-05-29"/>
    <s v="保險局"/>
  </r>
  <r>
    <s v="5859遠壽"/>
    <s v="新臺幣240萬元"/>
    <s v="遠雄人壽保險事業股份有限公司辦理法令遵循業務，查有違反保險法令規定，依保險法第171條之1第4項規定，處以罰鍰新臺幣240萬元整，並予以4項糾正之處分。"/>
    <s v="2018-05-22"/>
    <s v="保險局"/>
  </r>
  <r>
    <s v="5831新壽"/>
    <s v="新臺幣60萬元"/>
    <s v="新光人壽保險股份有限公司查有違反保險法相關規定，依保險法第171條之1第4項規定，核處罰緩新臺幣60萬元整，並依同法第149條第1項規定予以4項糾正之處分。"/>
    <s v="2018-05-22"/>
    <s v="保險局"/>
  </r>
  <r>
    <s v="2809京城銀"/>
    <s v="新臺幣200萬元"/>
    <s v="本會對京城商業銀行一般業務檢查報告所列缺失(編號：○○○)，核有違反信託業營運範圍受益權轉讓限制風險揭露及行銷訂約管理辦法、行為時洗錢防制法及金融服務業確保金融商品或服務適合金融消費者辦法等相關規定，分別依信託業法第57條、洗錢防制法第7條第3項及金融消費者保護法第30條之1規定，共核處罰緩新臺幣200萬元"/>
    <s v="2018-05-09"/>
    <s v="銀行局"/>
  </r>
  <r>
    <s v="5874南山人壽"/>
    <s v="新臺幣60萬元"/>
    <s v="南山人壽保險股份有限公司辦理防制洗錢及打擊資恐業務，查有違反保險法相關規定，依保險法第171條之1第5項規定核處罰鍰新臺幣60萬元整，並依同法第149條第1項規定予以2項糾正。"/>
    <s v="2018-05-08"/>
    <s v="保險局"/>
  </r>
  <r>
    <s v="2823中壽"/>
    <m/>
    <s v="中國人壽保險股份有限公司違反保險法相關規定，依保險法第149條第1項規定，予以糾正。"/>
    <s v="2018-04-24"/>
    <s v="保險局"/>
  </r>
  <r>
    <s v="2816旺旺保"/>
    <s v="新臺幣60萬元"/>
    <s v="旺旺友聯產物保險股份有限公司辦理強制汽車責任保險業務，違反強制汽車責任保險法相關規定，核處新臺幣60萬元整"/>
    <s v="2018-04-23"/>
    <s v="保險局"/>
  </r>
  <r>
    <s v="5846國壽"/>
    <s v="新臺幣60萬元"/>
    <s v="國泰人壽保險股份有限公司辦理保險業務時，違反保險法相關規定，依保險法第171條之1第4項及第149條第1項規定，核處罰鍰新臺幣60萬元整及予以糾正之處分。"/>
    <s v="2018-04-23"/>
    <s v="保險局"/>
  </r>
  <r>
    <m/>
    <s v="新臺幣180萬元"/>
    <s v="合作金庫人壽保險股份有限公司辦理保險業務時，違反保險法相關規定，依保險法第171條之1第5項暨第149條第1項規定，核處罰鍰新臺幣180萬元整及3項糾正之處分。"/>
    <s v="2018-04-19"/>
    <s v="保險局"/>
  </r>
  <r>
    <s v="2867三商壽"/>
    <m/>
    <s v="三商美邦人壽保險股份有限公司執行法令遵循作業，查有違反保險相關法令規定，依保險法第149條第1項規定予以4項糾正之處分。"/>
    <s v="2018-04-16"/>
    <s v="保險局"/>
  </r>
  <r>
    <m/>
    <m/>
    <s v="保德信國際人壽保險股份有限公司違反保險法相關規定，依保險法第149條第1項規定，予以2項糾正。"/>
    <s v="2018-04-16"/>
    <s v="保險局"/>
  </r>
  <r>
    <s v="5859遠壽"/>
    <s v="新臺幣(下同)1,440萬元"/>
    <s v="遠雄人壽保險事業股份有限公司辦理自地自建不動產投資開發作業、利害關係人交易等業務有違反保險法令規定之情事，且該等不動產投資開發案之相關監督管理、內部控制及法令遵循機制核有嚴重缺失，有礙健全經營之虞，依保險法核處遠雄人壽罰鍰共計新臺幣(下同)1,440萬元整、限制該公司三年內不得新增不動產投資、不得與利害關係人為授信或其他交易，以及解除趙○○、許○○行為時之董事職務，並命該公司解除總經理趙○○、不動產暨放款部主管張○○等2位經理人之職務。"/>
    <s v="2018-04-03"/>
    <s v="保險局"/>
  </r>
  <r>
    <s v="5828富邦保"/>
    <s v="新臺幣60萬元"/>
    <s v="富邦產物保險股份有限公司於中國鋼鐵股份有限公司企業工會場所銷售汽車保險，有違反保險法相關規定，核處1項糾正及新臺幣60萬元罰鍰，並限期1個月內改正"/>
    <s v="2018-04-03"/>
    <s v="保險局"/>
  </r>
  <r>
    <m/>
    <s v="新臺幣12萬元"/>
    <s v="永豐金證券經本會許可經營期貨交易輔助業務，未依客戶成交量與所需服務辦理手續費折讓，及未落實自訂之手續費檢核機制，定時檢討客戶交易量及整體貢獻，適時調整手續費收費標準，核已違反期貨管理法令，依期貨交易法第119條第1項第2款規定，處永豐金證券新臺幣12萬元罰鍰。(金管證期罰字第1070304044號)"/>
    <s v="2018-03-29"/>
    <s v="證券期貨局"/>
  </r>
  <r>
    <m/>
    <m/>
    <s v="中華郵政股份有限公司辦理簡易人壽保險業務違反保險法相關法令，依保險法第149條第1項規定，核處糾正之處分。"/>
    <s v="2018-03-27"/>
    <s v="保險局"/>
  </r>
  <r>
    <m/>
    <m/>
    <s v="中華郵政股份有限公司基隆郵局所轄之瑞芳郵局員工張○○以躉繳保費方式招攬郵政壽險並挪用客戶保費，核有違反保險法相關規定，依保險法第149條第1項規定予以糾正，並依同條項第1款規定，限制該公司基隆郵局及其轄下各郵局停止簡易人壽保險新契約之銷售6個月(不包含依保單條款約定得續保之續保案件)。"/>
    <s v="2018-03-26"/>
    <s v="保險局"/>
  </r>
  <r>
    <m/>
    <m/>
    <s v="葉○財君違反保險法相關規定，依保險法第167條之2規定，核處限期1個月改正簽署作業"/>
    <s v="2018-03-05"/>
    <s v="保險局"/>
  </r>
  <r>
    <m/>
    <s v="新臺幣20萬元"/>
    <s v="安業保險代理人股份有限公司因違反保險法相關法令，依保險法第167條之2規定，核處限期1個月改正招攬後至送件前之檢核機制及簽署作業，併處罰鍰新臺幣20萬元整。"/>
    <s v="2018-03-05"/>
    <s v="保險局"/>
  </r>
  <r>
    <s v="2848華南保"/>
    <s v="新臺幣240萬元"/>
    <s v="華南產物保險股份有限公司辦理保險業務，核有違反保險法相關規定，共核處新臺幣240萬元罰鍰及3項糾正"/>
    <s v="2018-02-09"/>
    <s v="保險局"/>
  </r>
  <r>
    <s v="5873全球人壽"/>
    <s v="新臺幣180萬元"/>
    <s v="全球人壽保險股份有限公司辦理保險業務時，違反保險法相關規定，依保險法第168條第5項第1款及第9款及第149條第1項規定，核處罰鍰新臺幣180萬元整及予以2項糾正之處分。"/>
    <s v="2018-02-06"/>
    <s v="保險局"/>
  </r>
  <r>
    <s v="2892第一金"/>
    <s v="新臺幣200萬元"/>
    <s v="第一金融控股股份有限公司辦理金融控股公司法第46條第1項所定交易對象為同條第2項規定之交易行為總餘額申報及揭露作業，核有未正確申報及對外揭露相關資訊之缺失，依同法第60條第15款規定，核處新臺幣200萬元罰鍰"/>
    <s v="2018-02-02"/>
    <s v="銀行局"/>
  </r>
  <r>
    <s v="5870花旗台灣"/>
    <s v="新臺幣850萬元"/>
    <s v="花旗(台灣)商業銀行信義分行前行員俞○○疑似挪用客戶款項，及信用卡帳務系統邏輯判斷錯誤致向客戶溢收滯納金與利息等所涉缺失一案，核有違反銀行法第45條之1第1項及第47條之1第1項規定，依同法第129條第7款及第132條規定，分別核處新臺幣600萬元及250萬元罰鍰，併依同法第61條之1第1項第3款規定，命令貴行解除俞員職務。"/>
    <s v="2018-02-01"/>
    <s v="銀行局"/>
  </r>
  <r>
    <m/>
    <m/>
    <s v="英屬百慕達商安達人壽保險股份有限公司台灣分公司違反保險法相關規定，依保險法第149條第1項規定，予以2項糾正。"/>
    <s v="2018-01-31"/>
    <s v="保險局"/>
  </r>
  <r>
    <m/>
    <s v="新臺幣120萬元"/>
    <s v="第一金人壽保險股份有限公司辦理保險業務，違反保險法相關規定，依保險法核處罰鍰新臺幣120萬元整、予以糾正及2項限期1個月內改正之處分。"/>
    <s v="2018-01-30"/>
    <s v="保險局"/>
  </r>
  <r>
    <s v="2877國泰產險"/>
    <s v="新臺幣60萬元"/>
    <s v="國泰世紀產物保險股份有限公司辦理保險業務時，違反保險法相關規定，核處罰鍰新臺幣60萬元整"/>
    <s v="2018-01-24"/>
    <s v="保險局"/>
  </r>
  <r>
    <s v="2833台壽"/>
    <m/>
    <s v="台灣人壽保險股份有限公司辦理保險業務，查有違反保險法相關規定，核有有礙健全經營之虞，依保險法第149條第1項規定，予以4項糾正。"/>
    <s v="2018-01-24"/>
    <s v="保險局"/>
  </r>
  <r>
    <s v="5831新壽"/>
    <s v="新臺幣120萬元"/>
    <s v="新光人壽保險股份有限公司辦理保險業務，違反保險法相關規定，核處罰鍰新臺幣120萬元整，並予以4項糾正。"/>
    <s v="2018-01-23"/>
    <s v="保險局"/>
  </r>
  <r>
    <s v="5828富邦保"/>
    <s v="新臺幣180萬元"/>
    <s v="富邦產物保險股份有限公司辦理保險業務，核有違反保險法相關規定，核處罰鍰新臺幣180萬元整及2項糾正"/>
    <s v="2018-01-19"/>
    <s v="保險局"/>
  </r>
  <r>
    <m/>
    <s v="新臺幣60萬元"/>
    <s v="台壽保產物保險股份有限公司辦理保險業務，有違反保險法相關法令規定之情事，依保險法第149條第1項及第171條之1第5項規定，核處2項糾正暨罰鍰新臺幣60萬元"/>
    <s v="2018-01-16"/>
    <s v="保險局"/>
  </r>
  <r>
    <s v="2852第一保"/>
    <s v="新臺幣120萬元"/>
    <s v="第一產物保險股份有限公司辦理保險業務，有違反保險法相關規定，依保險法第149條第1項及第171條之1第4項規定，核處罰鍰新臺幣120萬元整及糾正"/>
    <s v="2018-01-15"/>
    <s v="保險局"/>
  </r>
  <r>
    <m/>
    <s v="新臺幣150萬元"/>
    <s v="明台產物保險股份有限公司辦理保險業務時，違反保險法相關規定，共核處罰鍰新臺幣150萬元整"/>
    <s v="2018-01-15"/>
    <s v="保險局"/>
  </r>
  <r>
    <m/>
    <m/>
    <s v="群益金鼎證券受僱人違規案。(金管證券字第1060051103號)"/>
    <s v="2018-01-04"/>
    <s v="證券期貨局"/>
  </r>
  <r>
    <s v="2852第一保"/>
    <s v="新臺幣60萬元"/>
    <s v="第一產物保險股份有限公司承保私立東山高中校車保險，有違反保險法相關規定，應依保險法第171條之1第5項規定，核處罰鍰新臺幣60萬元整"/>
    <s v="2018-01-03"/>
    <s v="保險局"/>
  </r>
  <r>
    <s v="5865富邦人壽"/>
    <m/>
    <s v="富邦人壽保險股份有限公司辦理保險業務，核有有礙健全經營之虞，依保險法第149條第1項規定，予以糾正。"/>
    <s v="2018-01-03"/>
    <s v="保險局"/>
  </r>
  <r>
    <s v="6025臺銀人壽"/>
    <s v="新臺幣60萬元"/>
    <s v="臺銀人壽保險股份有限公司辦理投資業務，違反保險法相關規定，依保險法第171條之1第4項及第149條第1項規定，核處罰鍰新臺幣60萬元整及予以2項糾正之處分。"/>
    <s v="2018-01-02"/>
    <s v="保險局"/>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樞紐-計數 2" cacheId="6" applyNumberFormats="0" applyBorderFormats="0" applyFontFormats="0" applyPatternFormats="0" applyAlignmentFormats="0" applyWidthHeightFormats="0" dataCaption="" updatedVersion="6" compact="0" compactData="0">
  <location ref="E4:F15" firstHeaderRow="1" firstDataRow="1" firstDataCol="1" rowPageCount="2" colPageCount="1"/>
  <pivotFields count="6">
    <pivotField name="公司代碼" axis="axisRow" dataField="1" compact="0" outline="0" multipleItemSelectionAllowed="1" showAll="0" sortType="ascending">
      <items count="60">
        <item x="14"/>
        <item m="1" x="58"/>
        <item x="22"/>
        <item x="41"/>
        <item x="17"/>
        <item x="23"/>
        <item x="39"/>
        <item x="5"/>
        <item x="31"/>
        <item x="28"/>
        <item x="19"/>
        <item x="36"/>
        <item x="25"/>
        <item x="49"/>
        <item x="35"/>
        <item x="50"/>
        <item x="7"/>
        <item x="43"/>
        <item x="24"/>
        <item x="0"/>
        <item x="13"/>
        <item x="56"/>
        <item x="42"/>
        <item x="37"/>
        <item x="26"/>
        <item x="44"/>
        <item x="52"/>
        <item x="20"/>
        <item x="16"/>
        <item x="9"/>
        <item x="1"/>
        <item x="53"/>
        <item x="45"/>
        <item x="12"/>
        <item x="30"/>
        <item x="51"/>
        <item x="38"/>
        <item x="32"/>
        <item x="33"/>
        <item x="11"/>
        <item x="46"/>
        <item x="2"/>
        <item x="18"/>
        <item x="47"/>
        <item x="48"/>
        <item x="29"/>
        <item x="34"/>
        <item x="27"/>
        <item x="15"/>
        <item x="57"/>
        <item x="4"/>
        <item x="10"/>
        <item x="21"/>
        <item x="3"/>
        <item x="55"/>
        <item x="40"/>
        <item x="54"/>
        <item x="8"/>
        <item x="6"/>
        <item t="default"/>
      </items>
    </pivotField>
    <pivotField name="裁罰金額" compact="0" outline="0" multipleItemSelectionAllowed="1" showAll="0"/>
    <pivotField name="標題" compact="0" outline="0" multipleItemSelectionAllowed="1" showAll="0"/>
    <pivotField name="發文日期" compact="0" outline="0" multipleItemSelectionAllowed="1" showAll="0"/>
    <pivotField name="年份" axis="axisPage" compact="0" outline="0" multipleItemSelectionAllowed="1" showAll="0">
      <items count="7">
        <item h="1" x="0"/>
        <item x="1"/>
        <item h="1" x="2"/>
        <item h="1" x="3"/>
        <item h="1" m="1" x="5"/>
        <item h="1" x="4"/>
        <item t="default"/>
      </items>
    </pivotField>
    <pivotField name="資料來源" axis="axisPage" compact="0" outline="0" multipleItemSelectionAllowed="1" showAll="0">
      <items count="4">
        <item h="1" x="0"/>
        <item x="1"/>
        <item h="1" x="2"/>
        <item t="default"/>
      </items>
    </pivotField>
  </pivotFields>
  <rowFields count="1">
    <field x="0"/>
  </rowFields>
  <rowItems count="11">
    <i>
      <x/>
    </i>
    <i>
      <x v="2"/>
    </i>
    <i>
      <x v="10"/>
    </i>
    <i>
      <x v="24"/>
    </i>
    <i>
      <x v="27"/>
    </i>
    <i>
      <x v="29"/>
    </i>
    <i>
      <x v="33"/>
    </i>
    <i>
      <x v="42"/>
    </i>
    <i>
      <x v="51"/>
    </i>
    <i>
      <x v="58"/>
    </i>
    <i t="grand">
      <x/>
    </i>
  </rowItems>
  <colItems count="1">
    <i/>
  </colItems>
  <pageFields count="2">
    <pageField fld="4" hier="0"/>
    <pageField fld="5" hier="0"/>
  </pageFields>
  <dataFields count="1">
    <dataField name="計數 - 公司代碼" fld="0" subtotal="count" baseField="0"/>
  </dataFields>
  <pivotTableStyleInfo showRowHeaders="1" showColHeaders="1" showRowStripes="0" showColStripes="0" showLastColumn="1"/>
</pivotTableDefinition>
</file>

<file path=xl/pivotTables/pivotTable2.xml><?xml version="1.0" encoding="utf-8"?>
<pivotTableDefinition xmlns="http://schemas.openxmlformats.org/spreadsheetml/2006/main" name="樞紐-計數" cacheId="6" applyNumberFormats="0" applyBorderFormats="0" applyFontFormats="0" applyPatternFormats="0" applyAlignmentFormats="0" applyWidthHeightFormats="0" dataCaption="" updatedVersion="6" compact="0" compactData="0">
  <location ref="A3:B62" firstHeaderRow="1" firstDataRow="1" firstDataCol="1" rowPageCount="1" colPageCount="1"/>
  <pivotFields count="6">
    <pivotField name="公司代碼" axis="axisRow" dataField="1" compact="0" outline="0" multipleItemSelectionAllowed="1" showAll="0" sortType="ascending">
      <items count="60">
        <item x="14"/>
        <item m="1" x="58"/>
        <item x="22"/>
        <item x="41"/>
        <item x="17"/>
        <item x="23"/>
        <item x="39"/>
        <item x="5"/>
        <item x="31"/>
        <item x="28"/>
        <item x="19"/>
        <item x="36"/>
        <item x="25"/>
        <item x="49"/>
        <item x="35"/>
        <item x="50"/>
        <item x="7"/>
        <item x="43"/>
        <item x="24"/>
        <item x="0"/>
        <item x="13"/>
        <item x="56"/>
        <item x="42"/>
        <item x="37"/>
        <item x="26"/>
        <item x="44"/>
        <item x="52"/>
        <item x="20"/>
        <item x="16"/>
        <item x="9"/>
        <item x="1"/>
        <item x="53"/>
        <item x="45"/>
        <item x="12"/>
        <item x="30"/>
        <item x="51"/>
        <item x="38"/>
        <item x="32"/>
        <item x="33"/>
        <item x="11"/>
        <item x="46"/>
        <item x="2"/>
        <item x="18"/>
        <item x="47"/>
        <item x="48"/>
        <item x="29"/>
        <item x="34"/>
        <item x="27"/>
        <item x="15"/>
        <item x="57"/>
        <item x="4"/>
        <item x="10"/>
        <item x="21"/>
        <item x="3"/>
        <item x="55"/>
        <item x="40"/>
        <item x="54"/>
        <item x="8"/>
        <item x="6"/>
        <item t="default"/>
      </items>
    </pivotField>
    <pivotField name="裁罰金額" compact="0" outline="0" multipleItemSelectionAllowed="1" showAll="0"/>
    <pivotField name="標題" compact="0" outline="0" multipleItemSelectionAllowed="1" showAll="0"/>
    <pivotField name="發文日期" compact="0" outline="0" multipleItemSelectionAllowed="1" showAll="0"/>
    <pivotField name="年份" axis="axisPage" compact="0" outline="0" multipleItemSelectionAllowed="1" showAll="0">
      <items count="7">
        <item x="0"/>
        <item x="1"/>
        <item x="2"/>
        <item x="3"/>
        <item m="1" x="5"/>
        <item x="4"/>
        <item t="default"/>
      </items>
    </pivotField>
    <pivotField name="資料來源" compact="0" outline="0" multipleItemSelectionAllowed="1" showAll="0"/>
  </pivotFields>
  <rowFields count="1">
    <field x="0"/>
  </rowFields>
  <rowItems count="59">
    <i>
      <x/>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t="grand">
      <x/>
    </i>
  </rowItems>
  <colItems count="1">
    <i/>
  </colItems>
  <pageFields count="1">
    <pageField fld="4" hier="0"/>
  </pageFields>
  <dataFields count="1">
    <dataField name="計數 - 公司代碼" fld="0" subtotal="count" baseField="0"/>
  </dataFields>
  <pivotTableStyleInfo showRowHeaders="1" showColHeaders="1" showRowStripes="0" showColStripes="0" showLastColumn="1"/>
</pivotTableDefinition>
</file>

<file path=xl/pivotTables/pivotTable3.xml><?xml version="1.0" encoding="utf-8"?>
<pivotTableDefinition xmlns="http://schemas.openxmlformats.org/spreadsheetml/2006/main" name="樞紐-計數拆年" cacheId="8" applyNumberFormats="0" applyBorderFormats="0" applyFontFormats="0" applyPatternFormats="0" applyAlignmentFormats="0" applyWidthHeightFormats="0" dataCaption="" updatedVersion="6" compact="0" compactData="0">
  <location ref="A1:C18" firstHeaderRow="1" firstDataRow="1" firstDataCol="0"/>
  <pivotFields count="5">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s>
  <pivotTableStyleInfo showRowHeaders="1" showColHeaders="1" showRowStripes="0" showColStripes="0" showLastColumn="1"/>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I999"/>
  <sheetViews>
    <sheetView tabSelected="1" workbookViewId="0">
      <selection activeCell="D27" sqref="D27"/>
    </sheetView>
  </sheetViews>
  <sheetFormatPr defaultColWidth="12.625" defaultRowHeight="15" customHeight="1"/>
  <cols>
    <col min="1" max="1" width="7.875" customWidth="1"/>
    <col min="2" max="3" width="14.375" customWidth="1"/>
    <col min="4" max="4" width="61.25" customWidth="1"/>
    <col min="5" max="6" width="10.5" customWidth="1"/>
    <col min="7" max="26" width="7.875" customWidth="1"/>
  </cols>
  <sheetData>
    <row r="1" spans="1:9" ht="13.5" customHeight="1">
      <c r="B1" s="1" t="s">
        <v>0</v>
      </c>
      <c r="C1" s="2" t="s">
        <v>1</v>
      </c>
      <c r="D1" s="1" t="s">
        <v>2</v>
      </c>
      <c r="E1" s="1" t="s">
        <v>3</v>
      </c>
      <c r="F1" s="1" t="s">
        <v>4</v>
      </c>
      <c r="G1" s="1" t="s">
        <v>5</v>
      </c>
    </row>
    <row r="2" spans="1:9" ht="13.5" customHeight="1">
      <c r="A2" s="1">
        <v>0</v>
      </c>
      <c r="B2" s="3" t="s">
        <v>6</v>
      </c>
      <c r="C2" s="4" t="s">
        <v>7</v>
      </c>
      <c r="D2" s="4" t="s">
        <v>8</v>
      </c>
      <c r="E2" s="4" t="s">
        <v>9</v>
      </c>
      <c r="F2" s="4">
        <v>2019</v>
      </c>
      <c r="G2" s="4" t="s">
        <v>10</v>
      </c>
      <c r="H2" t="str">
        <f>LEFT(B2,4)</f>
        <v>2876</v>
      </c>
      <c r="I2" t="str">
        <f>IF(C2="","","Y")</f>
        <v>Y</v>
      </c>
    </row>
    <row r="3" spans="1:9" ht="13.5" customHeight="1">
      <c r="A3" s="1">
        <v>1</v>
      </c>
      <c r="B3" s="3" t="s">
        <v>11</v>
      </c>
      <c r="C3" s="4" t="s">
        <v>12</v>
      </c>
      <c r="D3" s="4" t="s">
        <v>13</v>
      </c>
      <c r="E3" s="4" t="s">
        <v>14</v>
      </c>
      <c r="F3" s="4">
        <v>2019</v>
      </c>
      <c r="G3" s="4" t="s">
        <v>10</v>
      </c>
      <c r="H3" t="str">
        <f t="shared" ref="H3:H10" si="0">LEFT(B3,4)</f>
        <v>5831</v>
      </c>
      <c r="I3" t="str">
        <f t="shared" ref="I3:I10" si="1">IF(C3="","","Y")</f>
        <v>Y</v>
      </c>
    </row>
    <row r="4" spans="1:9" ht="13.5" customHeight="1">
      <c r="A4" s="1">
        <v>2</v>
      </c>
      <c r="B4" s="3" t="s">
        <v>15</v>
      </c>
      <c r="C4" s="4" t="s">
        <v>7</v>
      </c>
      <c r="D4" s="4" t="s">
        <v>16</v>
      </c>
      <c r="E4" s="4" t="s">
        <v>14</v>
      </c>
      <c r="F4" s="4">
        <v>2019</v>
      </c>
      <c r="G4" s="4" t="s">
        <v>17</v>
      </c>
      <c r="H4" t="str">
        <f t="shared" si="0"/>
        <v>5848</v>
      </c>
      <c r="I4" t="str">
        <f t="shared" si="1"/>
        <v>Y</v>
      </c>
    </row>
    <row r="5" spans="1:9" ht="13.5" customHeight="1">
      <c r="A5" s="1">
        <v>3</v>
      </c>
      <c r="B5" s="3" t="s">
        <v>18</v>
      </c>
      <c r="D5" s="4" t="s">
        <v>19</v>
      </c>
      <c r="E5" s="4" t="s">
        <v>20</v>
      </c>
      <c r="F5" s="4">
        <v>2019</v>
      </c>
      <c r="G5" s="4" t="s">
        <v>10</v>
      </c>
      <c r="H5" t="str">
        <f t="shared" si="0"/>
        <v>5874</v>
      </c>
      <c r="I5" t="str">
        <f t="shared" si="1"/>
        <v/>
      </c>
    </row>
    <row r="6" spans="1:9" ht="13.5" customHeight="1">
      <c r="A6" s="1">
        <v>4</v>
      </c>
      <c r="B6" s="3" t="s">
        <v>11</v>
      </c>
      <c r="D6" s="4" t="s">
        <v>21</v>
      </c>
      <c r="E6" s="4" t="s">
        <v>22</v>
      </c>
      <c r="F6" s="4">
        <v>2019</v>
      </c>
      <c r="G6" s="4" t="s">
        <v>10</v>
      </c>
      <c r="H6" t="str">
        <f t="shared" si="0"/>
        <v>5831</v>
      </c>
      <c r="I6" t="str">
        <f t="shared" si="1"/>
        <v/>
      </c>
    </row>
    <row r="7" spans="1:9" ht="13.5" customHeight="1">
      <c r="A7" s="1">
        <v>5</v>
      </c>
      <c r="B7" s="3" t="s">
        <v>11</v>
      </c>
      <c r="C7" s="4" t="s">
        <v>23</v>
      </c>
      <c r="D7" s="4" t="s">
        <v>24</v>
      </c>
      <c r="E7" s="4" t="s">
        <v>25</v>
      </c>
      <c r="F7" s="4">
        <v>2019</v>
      </c>
      <c r="G7" s="4" t="s">
        <v>10</v>
      </c>
      <c r="H7" t="str">
        <f t="shared" si="0"/>
        <v>5831</v>
      </c>
      <c r="I7" t="str">
        <f t="shared" si="1"/>
        <v>Y</v>
      </c>
    </row>
    <row r="8" spans="1:9" ht="13.5" customHeight="1">
      <c r="A8" s="1">
        <v>6</v>
      </c>
      <c r="B8" s="3" t="s">
        <v>26</v>
      </c>
      <c r="D8" s="4" t="s">
        <v>27</v>
      </c>
      <c r="E8" s="4" t="s">
        <v>28</v>
      </c>
      <c r="F8" s="4">
        <v>2019</v>
      </c>
      <c r="G8" s="4" t="s">
        <v>10</v>
      </c>
      <c r="H8" t="str">
        <f t="shared" si="0"/>
        <v>5865</v>
      </c>
      <c r="I8" t="str">
        <f t="shared" si="1"/>
        <v/>
      </c>
    </row>
    <row r="9" spans="1:9" ht="13.5" customHeight="1">
      <c r="A9" s="1">
        <v>7</v>
      </c>
      <c r="B9" s="3" t="s">
        <v>26</v>
      </c>
      <c r="C9" s="4" t="s">
        <v>29</v>
      </c>
      <c r="D9" s="4" t="s">
        <v>30</v>
      </c>
      <c r="E9" s="4" t="s">
        <v>31</v>
      </c>
      <c r="F9" s="4">
        <v>2019</v>
      </c>
      <c r="G9" s="4" t="s">
        <v>10</v>
      </c>
      <c r="H9" t="str">
        <f t="shared" si="0"/>
        <v>5865</v>
      </c>
      <c r="I9" t="str">
        <f t="shared" si="1"/>
        <v>Y</v>
      </c>
    </row>
    <row r="10" spans="1:9" ht="13.5" customHeight="1">
      <c r="A10" s="1">
        <v>8</v>
      </c>
      <c r="B10" s="3" t="s">
        <v>32</v>
      </c>
      <c r="D10" s="4" t="s">
        <v>33</v>
      </c>
      <c r="E10" s="4" t="s">
        <v>34</v>
      </c>
      <c r="F10" s="4">
        <v>2019</v>
      </c>
      <c r="G10" s="4" t="s">
        <v>10</v>
      </c>
      <c r="H10" t="str">
        <f t="shared" si="0"/>
        <v>2833</v>
      </c>
      <c r="I10" t="str">
        <f t="shared" si="1"/>
        <v/>
      </c>
    </row>
    <row r="11" spans="1:9" ht="13.5" hidden="1" customHeight="1">
      <c r="A11" s="1">
        <v>9</v>
      </c>
      <c r="B11" s="5"/>
      <c r="C11" s="4" t="s">
        <v>35</v>
      </c>
      <c r="D11" s="4" t="s">
        <v>36</v>
      </c>
      <c r="E11" s="4" t="s">
        <v>34</v>
      </c>
      <c r="F11" s="4">
        <v>2019</v>
      </c>
      <c r="G11" s="4" t="s">
        <v>17</v>
      </c>
    </row>
    <row r="12" spans="1:9" ht="13.5" hidden="1" customHeight="1">
      <c r="A12" s="1">
        <v>10</v>
      </c>
      <c r="B12" s="5"/>
      <c r="D12" s="4" t="s">
        <v>37</v>
      </c>
      <c r="E12" s="4" t="s">
        <v>38</v>
      </c>
      <c r="F12" s="4">
        <v>2019</v>
      </c>
      <c r="G12" s="4" t="s">
        <v>10</v>
      </c>
    </row>
    <row r="13" spans="1:9" ht="13.5" customHeight="1">
      <c r="A13" s="1">
        <v>11</v>
      </c>
      <c r="B13" s="3" t="s">
        <v>15</v>
      </c>
      <c r="C13" s="4" t="s">
        <v>39</v>
      </c>
      <c r="D13" s="4" t="s">
        <v>40</v>
      </c>
      <c r="E13" s="4" t="s">
        <v>41</v>
      </c>
      <c r="F13" s="4">
        <v>2019</v>
      </c>
      <c r="G13" s="4" t="s">
        <v>10</v>
      </c>
      <c r="H13" t="str">
        <f t="shared" ref="H13:H14" si="2">LEFT(B13,4)</f>
        <v>5848</v>
      </c>
      <c r="I13" t="str">
        <f t="shared" ref="I13:I14" si="3">IF(C13="","","Y")</f>
        <v>Y</v>
      </c>
    </row>
    <row r="14" spans="1:9" ht="13.5" customHeight="1">
      <c r="A14" s="1">
        <v>12</v>
      </c>
      <c r="B14" s="3" t="s">
        <v>6</v>
      </c>
      <c r="C14" s="4" t="s">
        <v>42</v>
      </c>
      <c r="D14" s="4" t="s">
        <v>43</v>
      </c>
      <c r="E14" s="4" t="s">
        <v>44</v>
      </c>
      <c r="F14" s="4">
        <v>2018</v>
      </c>
      <c r="G14" s="4" t="s">
        <v>10</v>
      </c>
      <c r="H14" t="str">
        <f t="shared" si="2"/>
        <v>2876</v>
      </c>
      <c r="I14" t="str">
        <f t="shared" si="3"/>
        <v>Y</v>
      </c>
    </row>
    <row r="15" spans="1:9" ht="13.5" hidden="1" customHeight="1">
      <c r="A15" s="1">
        <v>13</v>
      </c>
      <c r="B15" s="5"/>
      <c r="D15" s="4" t="s">
        <v>45</v>
      </c>
      <c r="E15" s="4" t="s">
        <v>46</v>
      </c>
      <c r="F15" s="4">
        <v>2018</v>
      </c>
      <c r="G15" s="4" t="s">
        <v>10</v>
      </c>
    </row>
    <row r="16" spans="1:9" ht="13.5" customHeight="1">
      <c r="A16" s="1">
        <v>14</v>
      </c>
      <c r="B16" s="3" t="s">
        <v>47</v>
      </c>
      <c r="C16" s="4" t="s">
        <v>48</v>
      </c>
      <c r="D16" s="4" t="s">
        <v>49</v>
      </c>
      <c r="E16" s="4" t="s">
        <v>50</v>
      </c>
      <c r="F16" s="4">
        <v>2018</v>
      </c>
      <c r="G16" s="4" t="s">
        <v>10</v>
      </c>
      <c r="H16" t="str">
        <f>LEFT(B16,4)</f>
        <v>2852</v>
      </c>
      <c r="I16" t="str">
        <f>IF(C16="","","Y")</f>
        <v>Y</v>
      </c>
    </row>
    <row r="17" spans="1:9" ht="13.5" hidden="1" customHeight="1">
      <c r="A17" s="1">
        <v>15</v>
      </c>
      <c r="B17" s="5"/>
      <c r="C17" s="4" t="s">
        <v>12</v>
      </c>
      <c r="D17" s="6" t="s">
        <v>51</v>
      </c>
      <c r="E17" s="4" t="s">
        <v>52</v>
      </c>
      <c r="F17" s="4">
        <v>2018</v>
      </c>
      <c r="G17" s="4" t="s">
        <v>10</v>
      </c>
    </row>
    <row r="18" spans="1:9" ht="13.5" customHeight="1">
      <c r="A18" s="1">
        <v>16</v>
      </c>
      <c r="B18" s="3" t="s">
        <v>53</v>
      </c>
      <c r="C18" s="4" t="s">
        <v>54</v>
      </c>
      <c r="D18" s="4" t="s">
        <v>55</v>
      </c>
      <c r="E18" s="4" t="s">
        <v>56</v>
      </c>
      <c r="F18" s="4">
        <v>2018</v>
      </c>
      <c r="G18" s="4" t="s">
        <v>10</v>
      </c>
      <c r="H18" t="str">
        <f t="shared" ref="H18:H22" si="4">LEFT(B18,4)</f>
        <v>6025</v>
      </c>
      <c r="I18" t="str">
        <f t="shared" ref="I18:I22" si="5">IF(C18="","","Y")</f>
        <v>Y</v>
      </c>
    </row>
    <row r="19" spans="1:9" ht="13.5" customHeight="1">
      <c r="A19" s="1">
        <v>17</v>
      </c>
      <c r="B19" s="3" t="s">
        <v>26</v>
      </c>
      <c r="C19" s="4" t="s">
        <v>57</v>
      </c>
      <c r="D19" s="4" t="s">
        <v>58</v>
      </c>
      <c r="E19" s="4" t="s">
        <v>59</v>
      </c>
      <c r="F19" s="4">
        <v>2018</v>
      </c>
      <c r="G19" s="4" t="s">
        <v>10</v>
      </c>
      <c r="H19" t="str">
        <f t="shared" si="4"/>
        <v>5865</v>
      </c>
      <c r="I19" t="str">
        <f t="shared" si="5"/>
        <v>Y</v>
      </c>
    </row>
    <row r="20" spans="1:9" ht="13.5" customHeight="1">
      <c r="A20" s="1">
        <v>18</v>
      </c>
      <c r="B20" s="3" t="s">
        <v>32</v>
      </c>
      <c r="C20" s="4" t="s">
        <v>60</v>
      </c>
      <c r="D20" s="4" t="s">
        <v>61</v>
      </c>
      <c r="E20" s="4" t="s">
        <v>62</v>
      </c>
      <c r="F20" s="4">
        <v>2018</v>
      </c>
      <c r="G20" s="4" t="s">
        <v>10</v>
      </c>
      <c r="H20" t="str">
        <f t="shared" si="4"/>
        <v>2833</v>
      </c>
      <c r="I20" t="str">
        <f t="shared" si="5"/>
        <v>Y</v>
      </c>
    </row>
    <row r="21" spans="1:9" ht="13.5" customHeight="1">
      <c r="A21" s="1">
        <v>19</v>
      </c>
      <c r="B21" s="3" t="s">
        <v>63</v>
      </c>
      <c r="C21" s="4" t="s">
        <v>54</v>
      </c>
      <c r="D21" s="4" t="s">
        <v>64</v>
      </c>
      <c r="E21" s="4" t="s">
        <v>65</v>
      </c>
      <c r="F21" s="4">
        <v>2018</v>
      </c>
      <c r="G21" s="4" t="s">
        <v>17</v>
      </c>
      <c r="H21" t="str">
        <f t="shared" si="4"/>
        <v>5830</v>
      </c>
      <c r="I21" t="str">
        <f t="shared" si="5"/>
        <v>Y</v>
      </c>
    </row>
    <row r="22" spans="1:9" ht="13.5" customHeight="1">
      <c r="A22" s="1">
        <v>20</v>
      </c>
      <c r="B22" s="3" t="s">
        <v>66</v>
      </c>
      <c r="C22" s="7" t="s">
        <v>67</v>
      </c>
      <c r="D22" s="4" t="s">
        <v>68</v>
      </c>
      <c r="E22" s="4" t="s">
        <v>69</v>
      </c>
      <c r="F22" s="4">
        <v>2018</v>
      </c>
      <c r="G22" s="4" t="s">
        <v>17</v>
      </c>
      <c r="H22" t="str">
        <f t="shared" si="4"/>
        <v>5870</v>
      </c>
      <c r="I22" t="str">
        <f t="shared" si="5"/>
        <v>Y</v>
      </c>
    </row>
    <row r="23" spans="1:9" ht="13.5" hidden="1" customHeight="1">
      <c r="A23" s="1">
        <v>21</v>
      </c>
      <c r="B23" s="5"/>
      <c r="C23" s="4" t="s">
        <v>70</v>
      </c>
      <c r="D23" s="4" t="s">
        <v>71</v>
      </c>
      <c r="E23" s="4" t="s">
        <v>72</v>
      </c>
      <c r="F23" s="4">
        <v>2018</v>
      </c>
      <c r="G23" s="4" t="s">
        <v>17</v>
      </c>
    </row>
    <row r="24" spans="1:9" ht="13.5" customHeight="1">
      <c r="A24" s="1">
        <v>22</v>
      </c>
      <c r="B24" s="3" t="s">
        <v>6</v>
      </c>
      <c r="C24" s="4" t="s">
        <v>73</v>
      </c>
      <c r="D24" s="4" t="s">
        <v>74</v>
      </c>
      <c r="E24" s="4" t="s">
        <v>72</v>
      </c>
      <c r="F24" s="4">
        <v>2018</v>
      </c>
      <c r="G24" s="4" t="s">
        <v>10</v>
      </c>
      <c r="H24" t="str">
        <f t="shared" ref="H24:H29" si="6">LEFT(B24,4)</f>
        <v>2876</v>
      </c>
      <c r="I24" t="str">
        <f t="shared" ref="I24:I29" si="7">IF(C24="","","Y")</f>
        <v>Y</v>
      </c>
    </row>
    <row r="25" spans="1:9" ht="13.5" customHeight="1">
      <c r="A25" s="1">
        <v>23</v>
      </c>
      <c r="B25" s="3" t="s">
        <v>75</v>
      </c>
      <c r="C25" s="4" t="s">
        <v>76</v>
      </c>
      <c r="D25" s="4" t="s">
        <v>77</v>
      </c>
      <c r="E25" s="4" t="s">
        <v>78</v>
      </c>
      <c r="F25" s="4">
        <v>2018</v>
      </c>
      <c r="G25" s="4" t="s">
        <v>10</v>
      </c>
      <c r="H25" t="str">
        <f t="shared" si="6"/>
        <v>5846</v>
      </c>
      <c r="I25" t="str">
        <f t="shared" si="7"/>
        <v>Y</v>
      </c>
    </row>
    <row r="26" spans="1:9" ht="13.5" customHeight="1">
      <c r="A26" s="1">
        <v>24</v>
      </c>
      <c r="B26" s="3" t="s">
        <v>75</v>
      </c>
      <c r="D26" s="4" t="s">
        <v>79</v>
      </c>
      <c r="E26" s="4" t="s">
        <v>78</v>
      </c>
      <c r="F26" s="4">
        <v>2018</v>
      </c>
      <c r="G26" s="4" t="s">
        <v>10</v>
      </c>
      <c r="H26" t="str">
        <f t="shared" si="6"/>
        <v>5846</v>
      </c>
      <c r="I26" t="str">
        <f t="shared" si="7"/>
        <v/>
      </c>
    </row>
    <row r="27" spans="1:9" ht="13.5" customHeight="1">
      <c r="A27" s="1">
        <v>25</v>
      </c>
      <c r="B27" s="3" t="s">
        <v>80</v>
      </c>
      <c r="C27" s="4" t="s">
        <v>81</v>
      </c>
      <c r="D27" s="4" t="s">
        <v>82</v>
      </c>
      <c r="E27" s="4" t="s">
        <v>83</v>
      </c>
      <c r="F27" s="4">
        <v>2018</v>
      </c>
      <c r="G27" s="4" t="s">
        <v>17</v>
      </c>
      <c r="H27" t="str">
        <f t="shared" si="6"/>
        <v>5836</v>
      </c>
      <c r="I27" t="str">
        <f t="shared" si="7"/>
        <v>Y</v>
      </c>
    </row>
    <row r="28" spans="1:9" ht="13.5" customHeight="1">
      <c r="A28" s="1">
        <v>26</v>
      </c>
      <c r="B28" s="3" t="s">
        <v>11</v>
      </c>
      <c r="D28" s="4" t="s">
        <v>84</v>
      </c>
      <c r="E28" s="4" t="s">
        <v>85</v>
      </c>
      <c r="F28" s="4">
        <v>2018</v>
      </c>
      <c r="G28" s="4" t="s">
        <v>10</v>
      </c>
      <c r="H28" t="str">
        <f t="shared" si="6"/>
        <v>5831</v>
      </c>
      <c r="I28" t="str">
        <f t="shared" si="7"/>
        <v/>
      </c>
    </row>
    <row r="29" spans="1:9" ht="13.5" customHeight="1">
      <c r="A29" s="1">
        <v>27</v>
      </c>
      <c r="B29" s="3" t="s">
        <v>32</v>
      </c>
      <c r="D29" s="4" t="s">
        <v>86</v>
      </c>
      <c r="E29" s="4" t="s">
        <v>87</v>
      </c>
      <c r="F29" s="4">
        <v>2018</v>
      </c>
      <c r="G29" s="4" t="s">
        <v>10</v>
      </c>
      <c r="H29" t="str">
        <f t="shared" si="6"/>
        <v>2833</v>
      </c>
      <c r="I29" t="str">
        <f t="shared" si="7"/>
        <v/>
      </c>
    </row>
    <row r="30" spans="1:9" ht="13.5" hidden="1" customHeight="1">
      <c r="A30" s="1">
        <v>28</v>
      </c>
      <c r="B30" s="5"/>
      <c r="D30" s="4" t="s">
        <v>88</v>
      </c>
      <c r="E30" s="4" t="s">
        <v>89</v>
      </c>
      <c r="F30" s="4">
        <v>2018</v>
      </c>
      <c r="G30" s="4" t="s">
        <v>90</v>
      </c>
    </row>
    <row r="31" spans="1:9" ht="13.5" customHeight="1">
      <c r="A31" s="1">
        <v>29</v>
      </c>
      <c r="B31" s="3" t="s">
        <v>18</v>
      </c>
      <c r="C31" s="4" t="s">
        <v>48</v>
      </c>
      <c r="D31" s="4" t="s">
        <v>91</v>
      </c>
      <c r="E31" s="4" t="s">
        <v>89</v>
      </c>
      <c r="F31" s="4">
        <v>2018</v>
      </c>
      <c r="G31" s="4" t="s">
        <v>10</v>
      </c>
      <c r="H31" t="str">
        <f>LEFT(B31,4)</f>
        <v>5874</v>
      </c>
      <c r="I31" t="str">
        <f>IF(C31="","","Y")</f>
        <v>Y</v>
      </c>
    </row>
    <row r="32" spans="1:9" ht="13.5" hidden="1" customHeight="1">
      <c r="A32" s="1">
        <v>30</v>
      </c>
      <c r="B32" s="5"/>
      <c r="C32" s="4" t="s">
        <v>92</v>
      </c>
      <c r="D32" s="4" t="s">
        <v>93</v>
      </c>
      <c r="E32" s="4" t="s">
        <v>94</v>
      </c>
      <c r="F32" s="4">
        <v>2018</v>
      </c>
      <c r="G32" s="4" t="s">
        <v>10</v>
      </c>
    </row>
    <row r="33" spans="1:9" ht="13.5" customHeight="1">
      <c r="A33" s="1">
        <v>31</v>
      </c>
      <c r="B33" s="3" t="s">
        <v>26</v>
      </c>
      <c r="D33" s="4" t="s">
        <v>95</v>
      </c>
      <c r="E33" s="4" t="s">
        <v>94</v>
      </c>
      <c r="F33" s="4">
        <v>2018</v>
      </c>
      <c r="G33" s="4" t="s">
        <v>10</v>
      </c>
      <c r="H33" t="str">
        <f t="shared" ref="H33:H38" si="8">LEFT(B33,4)</f>
        <v>5865</v>
      </c>
      <c r="I33" t="str">
        <f t="shared" ref="I33:I38" si="9">IF(C33="","","Y")</f>
        <v/>
      </c>
    </row>
    <row r="34" spans="1:9" ht="13.5" customHeight="1">
      <c r="A34" s="1">
        <v>32</v>
      </c>
      <c r="B34" s="3" t="s">
        <v>96</v>
      </c>
      <c r="D34" s="4" t="s">
        <v>97</v>
      </c>
      <c r="E34" s="4" t="s">
        <v>98</v>
      </c>
      <c r="F34" s="4">
        <v>2018</v>
      </c>
      <c r="G34" s="4" t="s">
        <v>10</v>
      </c>
      <c r="H34" t="str">
        <f t="shared" si="8"/>
        <v>2877</v>
      </c>
      <c r="I34" t="str">
        <f t="shared" si="9"/>
        <v/>
      </c>
    </row>
    <row r="35" spans="1:9" ht="13.5" customHeight="1">
      <c r="A35" s="1">
        <v>33</v>
      </c>
      <c r="B35" s="3" t="s">
        <v>32</v>
      </c>
      <c r="C35" s="4" t="s">
        <v>48</v>
      </c>
      <c r="D35" s="4" t="s">
        <v>99</v>
      </c>
      <c r="E35" s="4" t="s">
        <v>100</v>
      </c>
      <c r="F35" s="4">
        <v>2018</v>
      </c>
      <c r="G35" s="4" t="s">
        <v>10</v>
      </c>
      <c r="H35" t="str">
        <f t="shared" si="8"/>
        <v>2833</v>
      </c>
      <c r="I35" t="str">
        <f t="shared" si="9"/>
        <v>Y</v>
      </c>
    </row>
    <row r="36" spans="1:9" ht="13.5" customHeight="1">
      <c r="A36" s="1">
        <v>34</v>
      </c>
      <c r="B36" s="3" t="s">
        <v>101</v>
      </c>
      <c r="C36" s="4" t="s">
        <v>23</v>
      </c>
      <c r="D36" s="7" t="s">
        <v>102</v>
      </c>
      <c r="E36" s="4" t="s">
        <v>103</v>
      </c>
      <c r="F36" s="4">
        <v>2018</v>
      </c>
      <c r="G36" s="4" t="s">
        <v>17</v>
      </c>
      <c r="H36" t="str">
        <f t="shared" si="8"/>
        <v>2801</v>
      </c>
      <c r="I36" t="str">
        <f t="shared" si="9"/>
        <v>Y</v>
      </c>
    </row>
    <row r="37" spans="1:9" ht="13.5" customHeight="1">
      <c r="A37" s="1">
        <v>35</v>
      </c>
      <c r="B37" s="3" t="s">
        <v>32</v>
      </c>
      <c r="C37" s="4" t="s">
        <v>48</v>
      </c>
      <c r="D37" s="4" t="s">
        <v>104</v>
      </c>
      <c r="E37" s="4" t="s">
        <v>105</v>
      </c>
      <c r="F37" s="4">
        <v>2018</v>
      </c>
      <c r="G37" s="4" t="s">
        <v>10</v>
      </c>
      <c r="H37" t="str">
        <f t="shared" si="8"/>
        <v>2833</v>
      </c>
      <c r="I37" t="str">
        <f t="shared" si="9"/>
        <v>Y</v>
      </c>
    </row>
    <row r="38" spans="1:9" ht="13.5" customHeight="1">
      <c r="A38" s="1">
        <v>36</v>
      </c>
      <c r="B38" s="3" t="s">
        <v>106</v>
      </c>
      <c r="C38" s="4" t="s">
        <v>29</v>
      </c>
      <c r="D38" s="4" t="s">
        <v>107</v>
      </c>
      <c r="E38" s="4" t="s">
        <v>108</v>
      </c>
      <c r="F38" s="4">
        <v>2018</v>
      </c>
      <c r="G38" s="4" t="s">
        <v>10</v>
      </c>
      <c r="H38" t="str">
        <f t="shared" si="8"/>
        <v>5859</v>
      </c>
      <c r="I38" t="str">
        <f t="shared" si="9"/>
        <v>Y</v>
      </c>
    </row>
    <row r="39" spans="1:9" ht="13.5" hidden="1" customHeight="1">
      <c r="A39" s="1">
        <v>37</v>
      </c>
      <c r="B39" s="5"/>
      <c r="C39" s="4" t="s">
        <v>29</v>
      </c>
      <c r="D39" s="4" t="s">
        <v>109</v>
      </c>
      <c r="E39" s="4" t="s">
        <v>110</v>
      </c>
      <c r="F39" s="4">
        <v>2018</v>
      </c>
      <c r="G39" s="4" t="s">
        <v>10</v>
      </c>
    </row>
    <row r="40" spans="1:9" ht="13.5" customHeight="1">
      <c r="A40" s="1">
        <v>38</v>
      </c>
      <c r="B40" s="3" t="s">
        <v>26</v>
      </c>
      <c r="C40" s="4" t="s">
        <v>111</v>
      </c>
      <c r="D40" s="4" t="s">
        <v>112</v>
      </c>
      <c r="E40" s="4" t="s">
        <v>113</v>
      </c>
      <c r="F40" s="4">
        <v>2018</v>
      </c>
      <c r="G40" s="4" t="s">
        <v>10</v>
      </c>
      <c r="H40" t="str">
        <f t="shared" ref="H40:H47" si="10">LEFT(B40,4)</f>
        <v>5865</v>
      </c>
      <c r="I40" t="str">
        <f t="shared" ref="I40:I47" si="11">IF(C40="","","Y")</f>
        <v>Y</v>
      </c>
    </row>
    <row r="41" spans="1:9" ht="13.5" customHeight="1">
      <c r="A41" s="1">
        <v>39</v>
      </c>
      <c r="B41" s="3" t="s">
        <v>114</v>
      </c>
      <c r="D41" s="4" t="s">
        <v>115</v>
      </c>
      <c r="E41" s="4" t="s">
        <v>116</v>
      </c>
      <c r="F41" s="4">
        <v>2018</v>
      </c>
      <c r="G41" s="4" t="s">
        <v>10</v>
      </c>
      <c r="H41" t="str">
        <f t="shared" si="10"/>
        <v>5828</v>
      </c>
      <c r="I41" t="str">
        <f t="shared" si="11"/>
        <v/>
      </c>
    </row>
    <row r="42" spans="1:9" ht="13.5" customHeight="1">
      <c r="A42" s="1">
        <v>40</v>
      </c>
      <c r="B42" s="3" t="s">
        <v>117</v>
      </c>
      <c r="C42" s="4" t="s">
        <v>60</v>
      </c>
      <c r="D42" s="4" t="s">
        <v>118</v>
      </c>
      <c r="E42" s="4" t="s">
        <v>119</v>
      </c>
      <c r="F42" s="4">
        <v>2018</v>
      </c>
      <c r="G42" s="4" t="s">
        <v>10</v>
      </c>
      <c r="H42" t="str">
        <f t="shared" si="10"/>
        <v>2816</v>
      </c>
      <c r="I42" t="str">
        <f t="shared" si="11"/>
        <v>Y</v>
      </c>
    </row>
    <row r="43" spans="1:9" ht="13.5" customHeight="1">
      <c r="A43" s="1">
        <v>41</v>
      </c>
      <c r="B43" s="3" t="s">
        <v>120</v>
      </c>
      <c r="C43" s="4" t="s">
        <v>7</v>
      </c>
      <c r="D43" s="4" t="s">
        <v>121</v>
      </c>
      <c r="E43" s="4" t="s">
        <v>122</v>
      </c>
      <c r="F43" s="4">
        <v>2018</v>
      </c>
      <c r="G43" s="4" t="s">
        <v>17</v>
      </c>
      <c r="H43" t="str">
        <f t="shared" si="10"/>
        <v>5849</v>
      </c>
      <c r="I43" t="str">
        <f t="shared" si="11"/>
        <v>Y</v>
      </c>
    </row>
    <row r="44" spans="1:9" ht="13.5" customHeight="1">
      <c r="A44" s="1">
        <v>42</v>
      </c>
      <c r="B44" s="3" t="s">
        <v>11</v>
      </c>
      <c r="C44" s="4" t="s">
        <v>48</v>
      </c>
      <c r="D44" s="4" t="s">
        <v>123</v>
      </c>
      <c r="E44" s="4" t="s">
        <v>124</v>
      </c>
      <c r="F44" s="4">
        <v>2018</v>
      </c>
      <c r="G44" s="4" t="s">
        <v>10</v>
      </c>
      <c r="H44" t="str">
        <f t="shared" si="10"/>
        <v>5831</v>
      </c>
      <c r="I44" t="str">
        <f t="shared" si="11"/>
        <v>Y</v>
      </c>
    </row>
    <row r="45" spans="1:9" ht="13.5" customHeight="1">
      <c r="A45" s="1">
        <v>43</v>
      </c>
      <c r="B45" s="3" t="s">
        <v>101</v>
      </c>
      <c r="C45" s="4" t="s">
        <v>125</v>
      </c>
      <c r="D45" s="4" t="s">
        <v>126</v>
      </c>
      <c r="E45" s="4" t="s">
        <v>127</v>
      </c>
      <c r="F45" s="4">
        <v>2018</v>
      </c>
      <c r="G45" s="4" t="s">
        <v>17</v>
      </c>
      <c r="H45" t="str">
        <f t="shared" si="10"/>
        <v>2801</v>
      </c>
      <c r="I45" t="str">
        <f t="shared" si="11"/>
        <v>Y</v>
      </c>
    </row>
    <row r="46" spans="1:9" ht="13.5" customHeight="1">
      <c r="A46" s="1">
        <v>44</v>
      </c>
      <c r="B46" s="3" t="s">
        <v>128</v>
      </c>
      <c r="C46" s="4" t="s">
        <v>129</v>
      </c>
      <c r="D46" s="4" t="s">
        <v>130</v>
      </c>
      <c r="E46" s="4" t="s">
        <v>131</v>
      </c>
      <c r="F46" s="4">
        <v>2018</v>
      </c>
      <c r="G46" s="4" t="s">
        <v>17</v>
      </c>
      <c r="H46" t="str">
        <f t="shared" si="10"/>
        <v>2837</v>
      </c>
      <c r="I46" t="str">
        <f t="shared" si="11"/>
        <v>Y</v>
      </c>
    </row>
    <row r="47" spans="1:9" ht="13.5" customHeight="1">
      <c r="A47" s="1">
        <v>45</v>
      </c>
      <c r="B47" s="3" t="s">
        <v>132</v>
      </c>
      <c r="C47" s="4" t="s">
        <v>125</v>
      </c>
      <c r="D47" s="4" t="s">
        <v>133</v>
      </c>
      <c r="E47" s="4" t="s">
        <v>134</v>
      </c>
      <c r="F47" s="4">
        <v>2018</v>
      </c>
      <c r="G47" s="4" t="s">
        <v>17</v>
      </c>
      <c r="H47" t="str">
        <f t="shared" si="10"/>
        <v>5827</v>
      </c>
      <c r="I47" t="str">
        <f t="shared" si="11"/>
        <v>Y</v>
      </c>
    </row>
    <row r="48" spans="1:9" ht="13.5" hidden="1" customHeight="1">
      <c r="A48" s="1">
        <v>46</v>
      </c>
      <c r="B48" s="5"/>
      <c r="C48" s="4" t="s">
        <v>135</v>
      </c>
      <c r="D48" s="4" t="s">
        <v>136</v>
      </c>
      <c r="E48" s="4" t="s">
        <v>137</v>
      </c>
      <c r="F48" s="4">
        <v>2018</v>
      </c>
      <c r="G48" s="4" t="s">
        <v>10</v>
      </c>
    </row>
    <row r="49" spans="1:9" ht="13.5" customHeight="1">
      <c r="A49" s="1">
        <v>47</v>
      </c>
      <c r="B49" s="3" t="s">
        <v>75</v>
      </c>
      <c r="D49" s="4" t="s">
        <v>138</v>
      </c>
      <c r="E49" s="4" t="s">
        <v>137</v>
      </c>
      <c r="F49" s="4">
        <v>2018</v>
      </c>
      <c r="G49" s="4" t="s">
        <v>10</v>
      </c>
      <c r="H49" t="str">
        <f t="shared" ref="H49:H50" si="12">LEFT(B49,4)</f>
        <v>5846</v>
      </c>
      <c r="I49" t="str">
        <f t="shared" ref="I49:I50" si="13">IF(C49="","","Y")</f>
        <v/>
      </c>
    </row>
    <row r="50" spans="1:9" ht="13.5" customHeight="1">
      <c r="A50" s="1">
        <v>48</v>
      </c>
      <c r="B50" s="3" t="s">
        <v>26</v>
      </c>
      <c r="D50" s="4" t="s">
        <v>139</v>
      </c>
      <c r="E50" s="4" t="s">
        <v>140</v>
      </c>
      <c r="F50" s="4">
        <v>2018</v>
      </c>
      <c r="G50" s="4" t="s">
        <v>10</v>
      </c>
      <c r="H50" t="str">
        <f t="shared" si="12"/>
        <v>5865</v>
      </c>
      <c r="I50" t="str">
        <f t="shared" si="13"/>
        <v/>
      </c>
    </row>
    <row r="51" spans="1:9" ht="13.5" hidden="1" customHeight="1">
      <c r="A51" s="1">
        <v>49</v>
      </c>
      <c r="B51" s="5"/>
      <c r="C51" s="4" t="s">
        <v>39</v>
      </c>
      <c r="D51" s="4" t="s">
        <v>141</v>
      </c>
      <c r="E51" s="4" t="s">
        <v>140</v>
      </c>
      <c r="F51" s="4">
        <v>2018</v>
      </c>
      <c r="G51" s="4" t="s">
        <v>10</v>
      </c>
    </row>
    <row r="52" spans="1:9" ht="13.5" hidden="1" customHeight="1">
      <c r="A52" s="1">
        <v>50</v>
      </c>
      <c r="B52" s="5"/>
      <c r="C52" s="4" t="s">
        <v>29</v>
      </c>
      <c r="D52" s="4" t="s">
        <v>142</v>
      </c>
      <c r="E52" s="4" t="s">
        <v>143</v>
      </c>
      <c r="F52" s="4">
        <v>2018</v>
      </c>
      <c r="G52" s="4" t="s">
        <v>10</v>
      </c>
    </row>
    <row r="53" spans="1:9" ht="13.5" customHeight="1">
      <c r="A53" s="1">
        <v>51</v>
      </c>
      <c r="B53" s="3" t="s">
        <v>26</v>
      </c>
      <c r="D53" s="4" t="s">
        <v>95</v>
      </c>
      <c r="E53" s="4" t="s">
        <v>144</v>
      </c>
      <c r="F53" s="4">
        <v>2018</v>
      </c>
      <c r="G53" s="4" t="s">
        <v>10</v>
      </c>
      <c r="H53" t="str">
        <f t="shared" ref="H53:H61" si="14">LEFT(B53,4)</f>
        <v>5865</v>
      </c>
      <c r="I53" t="str">
        <f t="shared" ref="I53:I61" si="15">IF(C53="","","Y")</f>
        <v/>
      </c>
    </row>
    <row r="54" spans="1:9" ht="13.5" customHeight="1">
      <c r="A54" s="1">
        <v>52</v>
      </c>
      <c r="B54" s="3" t="s">
        <v>145</v>
      </c>
      <c r="C54" s="4" t="s">
        <v>48</v>
      </c>
      <c r="D54" s="4" t="s">
        <v>146</v>
      </c>
      <c r="E54" s="4" t="s">
        <v>147</v>
      </c>
      <c r="F54" s="4">
        <v>2018</v>
      </c>
      <c r="G54" s="4" t="s">
        <v>10</v>
      </c>
      <c r="H54" t="str">
        <f t="shared" si="14"/>
        <v>5873</v>
      </c>
      <c r="I54" t="str">
        <f t="shared" si="15"/>
        <v>Y</v>
      </c>
    </row>
    <row r="55" spans="1:9" ht="13.5" customHeight="1">
      <c r="A55" s="1">
        <v>53</v>
      </c>
      <c r="B55" s="3" t="s">
        <v>106</v>
      </c>
      <c r="C55" s="4" t="s">
        <v>60</v>
      </c>
      <c r="D55" s="4" t="s">
        <v>148</v>
      </c>
      <c r="E55" s="4" t="s">
        <v>149</v>
      </c>
      <c r="F55" s="4">
        <v>2018</v>
      </c>
      <c r="G55" s="4" t="s">
        <v>10</v>
      </c>
      <c r="H55" t="str">
        <f t="shared" si="14"/>
        <v>5859</v>
      </c>
      <c r="I55" t="str">
        <f t="shared" si="15"/>
        <v>Y</v>
      </c>
    </row>
    <row r="56" spans="1:9" ht="13.5" customHeight="1">
      <c r="A56" s="1">
        <v>54</v>
      </c>
      <c r="B56" s="3" t="s">
        <v>11</v>
      </c>
      <c r="C56" s="4" t="s">
        <v>48</v>
      </c>
      <c r="D56" s="4" t="s">
        <v>150</v>
      </c>
      <c r="E56" s="4" t="s">
        <v>149</v>
      </c>
      <c r="F56" s="4">
        <v>2018</v>
      </c>
      <c r="G56" s="4" t="s">
        <v>10</v>
      </c>
      <c r="H56" t="str">
        <f t="shared" si="14"/>
        <v>5831</v>
      </c>
      <c r="I56" t="str">
        <f t="shared" si="15"/>
        <v>Y</v>
      </c>
    </row>
    <row r="57" spans="1:9" ht="13.5" customHeight="1">
      <c r="A57" s="1">
        <v>55</v>
      </c>
      <c r="B57" s="3" t="s">
        <v>151</v>
      </c>
      <c r="C57" s="4" t="s">
        <v>70</v>
      </c>
      <c r="D57" s="4" t="s">
        <v>152</v>
      </c>
      <c r="E57" s="4" t="s">
        <v>153</v>
      </c>
      <c r="F57" s="4">
        <v>2018</v>
      </c>
      <c r="G57" s="4" t="s">
        <v>17</v>
      </c>
      <c r="H57" t="str">
        <f t="shared" si="14"/>
        <v>2809</v>
      </c>
      <c r="I57" t="str">
        <f t="shared" si="15"/>
        <v>Y</v>
      </c>
    </row>
    <row r="58" spans="1:9" ht="13.5" customHeight="1">
      <c r="A58" s="1">
        <v>56</v>
      </c>
      <c r="B58" s="3" t="s">
        <v>18</v>
      </c>
      <c r="C58" s="4" t="s">
        <v>48</v>
      </c>
      <c r="D58" s="4" t="s">
        <v>154</v>
      </c>
      <c r="E58" s="4" t="s">
        <v>155</v>
      </c>
      <c r="F58" s="4">
        <v>2018</v>
      </c>
      <c r="G58" s="4" t="s">
        <v>10</v>
      </c>
      <c r="H58" t="str">
        <f t="shared" si="14"/>
        <v>5874</v>
      </c>
      <c r="I58" t="str">
        <f t="shared" si="15"/>
        <v>Y</v>
      </c>
    </row>
    <row r="59" spans="1:9" ht="13.5" customHeight="1">
      <c r="A59" s="1">
        <v>57</v>
      </c>
      <c r="B59" s="3" t="s">
        <v>156</v>
      </c>
      <c r="D59" s="4" t="s">
        <v>157</v>
      </c>
      <c r="E59" s="4" t="s">
        <v>158</v>
      </c>
      <c r="F59" s="4">
        <v>2018</v>
      </c>
      <c r="G59" s="4" t="s">
        <v>10</v>
      </c>
      <c r="H59" t="str">
        <f t="shared" si="14"/>
        <v>2823</v>
      </c>
      <c r="I59" t="str">
        <f t="shared" si="15"/>
        <v/>
      </c>
    </row>
    <row r="60" spans="1:9" ht="13.5" customHeight="1">
      <c r="A60" s="1">
        <v>58</v>
      </c>
      <c r="B60" s="3" t="s">
        <v>117</v>
      </c>
      <c r="C60" s="4" t="s">
        <v>48</v>
      </c>
      <c r="D60" s="4" t="s">
        <v>159</v>
      </c>
      <c r="E60" s="4" t="s">
        <v>160</v>
      </c>
      <c r="F60" s="4">
        <v>2018</v>
      </c>
      <c r="G60" s="4" t="s">
        <v>10</v>
      </c>
      <c r="H60" t="str">
        <f t="shared" si="14"/>
        <v>2816</v>
      </c>
      <c r="I60" t="str">
        <f t="shared" si="15"/>
        <v>Y</v>
      </c>
    </row>
    <row r="61" spans="1:9" ht="13.5" customHeight="1">
      <c r="A61" s="1">
        <v>59</v>
      </c>
      <c r="B61" s="3" t="s">
        <v>75</v>
      </c>
      <c r="C61" s="4" t="s">
        <v>48</v>
      </c>
      <c r="D61" s="4" t="s">
        <v>161</v>
      </c>
      <c r="E61" s="4" t="s">
        <v>160</v>
      </c>
      <c r="F61" s="4">
        <v>2018</v>
      </c>
      <c r="G61" s="4" t="s">
        <v>10</v>
      </c>
      <c r="H61" t="str">
        <f t="shared" si="14"/>
        <v>5846</v>
      </c>
      <c r="I61" t="str">
        <f t="shared" si="15"/>
        <v>Y</v>
      </c>
    </row>
    <row r="62" spans="1:9" ht="13.5" hidden="1" customHeight="1">
      <c r="A62" s="1">
        <v>60</v>
      </c>
      <c r="B62" s="5"/>
      <c r="C62" s="4" t="s">
        <v>12</v>
      </c>
      <c r="D62" s="4" t="s">
        <v>162</v>
      </c>
      <c r="E62" s="4" t="s">
        <v>163</v>
      </c>
      <c r="F62" s="4">
        <v>2018</v>
      </c>
      <c r="G62" s="4" t="s">
        <v>10</v>
      </c>
    </row>
    <row r="63" spans="1:9" ht="13.5" customHeight="1">
      <c r="A63" s="1">
        <v>61</v>
      </c>
      <c r="B63" s="3" t="s">
        <v>164</v>
      </c>
      <c r="D63" s="4" t="s">
        <v>165</v>
      </c>
      <c r="E63" s="4" t="s">
        <v>166</v>
      </c>
      <c r="F63" s="4">
        <v>2018</v>
      </c>
      <c r="G63" s="4" t="s">
        <v>10</v>
      </c>
      <c r="H63" t="str">
        <f>LEFT(B63,4)</f>
        <v>2867</v>
      </c>
      <c r="I63" t="str">
        <f>IF(C63="","","Y")</f>
        <v/>
      </c>
    </row>
    <row r="64" spans="1:9" ht="13.5" hidden="1" customHeight="1">
      <c r="A64" s="1">
        <v>62</v>
      </c>
      <c r="B64" s="5"/>
      <c r="D64" s="4" t="s">
        <v>167</v>
      </c>
      <c r="E64" s="4" t="s">
        <v>166</v>
      </c>
      <c r="F64" s="4">
        <v>2018</v>
      </c>
      <c r="G64" s="4" t="s">
        <v>10</v>
      </c>
    </row>
    <row r="65" spans="1:9" ht="13.5" customHeight="1">
      <c r="A65" s="1">
        <v>63</v>
      </c>
      <c r="B65" s="3" t="s">
        <v>106</v>
      </c>
      <c r="C65" s="4" t="s">
        <v>168</v>
      </c>
      <c r="D65" s="4" t="s">
        <v>169</v>
      </c>
      <c r="E65" s="4" t="s">
        <v>170</v>
      </c>
      <c r="F65" s="4">
        <v>2018</v>
      </c>
      <c r="G65" s="4" t="s">
        <v>10</v>
      </c>
      <c r="H65" t="str">
        <f t="shared" ref="H65:H66" si="16">LEFT(B65,4)</f>
        <v>5859</v>
      </c>
      <c r="I65" t="str">
        <f t="shared" ref="I65:I66" si="17">IF(C65="","","Y")</f>
        <v>Y</v>
      </c>
    </row>
    <row r="66" spans="1:9" ht="13.5" customHeight="1">
      <c r="A66" s="1">
        <v>64</v>
      </c>
      <c r="B66" s="3" t="s">
        <v>114</v>
      </c>
      <c r="C66" s="4" t="s">
        <v>48</v>
      </c>
      <c r="D66" s="4" t="s">
        <v>171</v>
      </c>
      <c r="E66" s="4" t="s">
        <v>170</v>
      </c>
      <c r="F66" s="4">
        <v>2018</v>
      </c>
      <c r="G66" s="4" t="s">
        <v>10</v>
      </c>
      <c r="H66" t="str">
        <f t="shared" si="16"/>
        <v>5828</v>
      </c>
      <c r="I66" t="str">
        <f t="shared" si="17"/>
        <v>Y</v>
      </c>
    </row>
    <row r="67" spans="1:9" ht="13.5" hidden="1" customHeight="1">
      <c r="A67" s="1">
        <v>65</v>
      </c>
      <c r="B67" s="5"/>
      <c r="C67" s="4" t="s">
        <v>172</v>
      </c>
      <c r="D67" s="4" t="s">
        <v>173</v>
      </c>
      <c r="E67" s="4" t="s">
        <v>174</v>
      </c>
      <c r="F67" s="4">
        <v>2018</v>
      </c>
      <c r="G67" s="4" t="s">
        <v>90</v>
      </c>
    </row>
    <row r="68" spans="1:9" ht="13.5" hidden="1" customHeight="1">
      <c r="A68" s="1">
        <v>66</v>
      </c>
      <c r="B68" s="5"/>
      <c r="D68" s="4" t="s">
        <v>175</v>
      </c>
      <c r="E68" s="4" t="s">
        <v>176</v>
      </c>
      <c r="F68" s="4">
        <v>2018</v>
      </c>
      <c r="G68" s="4" t="s">
        <v>10</v>
      </c>
    </row>
    <row r="69" spans="1:9" ht="13.5" hidden="1" customHeight="1">
      <c r="A69" s="1">
        <v>67</v>
      </c>
      <c r="B69" s="5"/>
      <c r="D69" s="4" t="s">
        <v>177</v>
      </c>
      <c r="E69" s="4" t="s">
        <v>178</v>
      </c>
      <c r="F69" s="4">
        <v>2018</v>
      </c>
      <c r="G69" s="4" t="s">
        <v>10</v>
      </c>
    </row>
    <row r="70" spans="1:9" ht="13.5" hidden="1" customHeight="1">
      <c r="A70" s="1">
        <v>68</v>
      </c>
      <c r="B70" s="5"/>
      <c r="D70" s="4" t="s">
        <v>179</v>
      </c>
      <c r="E70" s="4" t="s">
        <v>180</v>
      </c>
      <c r="F70" s="4">
        <v>2018</v>
      </c>
      <c r="G70" s="4" t="s">
        <v>10</v>
      </c>
    </row>
    <row r="71" spans="1:9" ht="13.5" hidden="1" customHeight="1">
      <c r="A71" s="1">
        <v>69</v>
      </c>
      <c r="B71" s="5"/>
      <c r="C71" s="4" t="s">
        <v>39</v>
      </c>
      <c r="D71" s="4" t="s">
        <v>181</v>
      </c>
      <c r="E71" s="4" t="s">
        <v>180</v>
      </c>
      <c r="F71" s="4">
        <v>2018</v>
      </c>
      <c r="G71" s="4" t="s">
        <v>10</v>
      </c>
    </row>
    <row r="72" spans="1:9" ht="13.5" customHeight="1">
      <c r="A72" s="1">
        <v>70</v>
      </c>
      <c r="B72" s="3" t="s">
        <v>182</v>
      </c>
      <c r="C72" s="4" t="s">
        <v>60</v>
      </c>
      <c r="D72" s="4" t="s">
        <v>183</v>
      </c>
      <c r="E72" s="4" t="s">
        <v>184</v>
      </c>
      <c r="F72" s="4">
        <v>2018</v>
      </c>
      <c r="G72" s="4" t="s">
        <v>10</v>
      </c>
      <c r="H72" t="str">
        <f t="shared" ref="H72:H75" si="18">LEFT(B72,4)</f>
        <v>2848</v>
      </c>
      <c r="I72" t="str">
        <f t="shared" ref="I72:I75" si="19">IF(C72="","","Y")</f>
        <v>Y</v>
      </c>
    </row>
    <row r="73" spans="1:9" ht="13.5" customHeight="1">
      <c r="A73" s="1">
        <v>71</v>
      </c>
      <c r="B73" s="3" t="s">
        <v>145</v>
      </c>
      <c r="C73" s="4" t="s">
        <v>12</v>
      </c>
      <c r="D73" s="4" t="s">
        <v>185</v>
      </c>
      <c r="E73" s="4" t="s">
        <v>186</v>
      </c>
      <c r="F73" s="4">
        <v>2018</v>
      </c>
      <c r="G73" s="4" t="s">
        <v>10</v>
      </c>
      <c r="H73" t="str">
        <f t="shared" si="18"/>
        <v>5873</v>
      </c>
      <c r="I73" t="str">
        <f t="shared" si="19"/>
        <v>Y</v>
      </c>
    </row>
    <row r="74" spans="1:9" ht="13.5" customHeight="1">
      <c r="A74" s="1">
        <v>72</v>
      </c>
      <c r="B74" s="3" t="s">
        <v>187</v>
      </c>
      <c r="C74" s="4" t="s">
        <v>70</v>
      </c>
      <c r="D74" s="4" t="s">
        <v>188</v>
      </c>
      <c r="E74" s="4" t="s">
        <v>189</v>
      </c>
      <c r="F74" s="4">
        <v>2018</v>
      </c>
      <c r="G74" s="4" t="s">
        <v>17</v>
      </c>
      <c r="H74" t="str">
        <f t="shared" si="18"/>
        <v>2892</v>
      </c>
      <c r="I74" t="str">
        <f t="shared" si="19"/>
        <v>Y</v>
      </c>
    </row>
    <row r="75" spans="1:9" ht="13.5" customHeight="1">
      <c r="A75" s="1">
        <v>73</v>
      </c>
      <c r="B75" s="3" t="s">
        <v>66</v>
      </c>
      <c r="C75" s="7" t="s">
        <v>190</v>
      </c>
      <c r="D75" s="4" t="s">
        <v>191</v>
      </c>
      <c r="E75" s="4" t="s">
        <v>192</v>
      </c>
      <c r="F75" s="4">
        <v>2018</v>
      </c>
      <c r="G75" s="4" t="s">
        <v>17</v>
      </c>
      <c r="H75" t="str">
        <f t="shared" si="18"/>
        <v>5870</v>
      </c>
      <c r="I75" t="str">
        <f t="shared" si="19"/>
        <v>Y</v>
      </c>
    </row>
    <row r="76" spans="1:9" ht="13.5" hidden="1" customHeight="1">
      <c r="A76" s="1">
        <v>74</v>
      </c>
      <c r="B76" s="5"/>
      <c r="D76" s="4" t="s">
        <v>193</v>
      </c>
      <c r="E76" s="4" t="s">
        <v>194</v>
      </c>
      <c r="F76" s="4">
        <v>2018</v>
      </c>
      <c r="G76" s="4" t="s">
        <v>10</v>
      </c>
    </row>
    <row r="77" spans="1:9" ht="13.5" hidden="1" customHeight="1">
      <c r="A77" s="1">
        <v>75</v>
      </c>
      <c r="B77" s="5"/>
      <c r="C77" s="4" t="s">
        <v>29</v>
      </c>
      <c r="D77" s="4" t="s">
        <v>195</v>
      </c>
      <c r="E77" s="4" t="s">
        <v>196</v>
      </c>
      <c r="F77" s="4">
        <v>2018</v>
      </c>
      <c r="G77" s="4" t="s">
        <v>10</v>
      </c>
    </row>
    <row r="78" spans="1:9" ht="13.5" customHeight="1">
      <c r="A78" s="1">
        <v>76</v>
      </c>
      <c r="B78" s="3" t="s">
        <v>96</v>
      </c>
      <c r="C78" s="4" t="s">
        <v>48</v>
      </c>
      <c r="D78" s="4" t="s">
        <v>197</v>
      </c>
      <c r="E78" s="4" t="s">
        <v>198</v>
      </c>
      <c r="F78" s="4">
        <v>2018</v>
      </c>
      <c r="G78" s="4" t="s">
        <v>10</v>
      </c>
      <c r="H78" t="str">
        <f t="shared" ref="H78:H81" si="20">LEFT(B78,4)</f>
        <v>2877</v>
      </c>
      <c r="I78" t="str">
        <f t="shared" ref="I78:I81" si="21">IF(C78="","","Y")</f>
        <v>Y</v>
      </c>
    </row>
    <row r="79" spans="1:9" ht="13.5" customHeight="1">
      <c r="A79" s="1">
        <v>77</v>
      </c>
      <c r="B79" s="3" t="s">
        <v>32</v>
      </c>
      <c r="D79" s="4" t="s">
        <v>199</v>
      </c>
      <c r="E79" s="4" t="s">
        <v>198</v>
      </c>
      <c r="F79" s="4">
        <v>2018</v>
      </c>
      <c r="G79" s="4" t="s">
        <v>10</v>
      </c>
      <c r="H79" t="str">
        <f t="shared" si="20"/>
        <v>2833</v>
      </c>
      <c r="I79" t="str">
        <f t="shared" si="21"/>
        <v/>
      </c>
    </row>
    <row r="80" spans="1:9" ht="13.5" customHeight="1">
      <c r="A80" s="1">
        <v>78</v>
      </c>
      <c r="B80" s="3" t="s">
        <v>11</v>
      </c>
      <c r="C80" s="4" t="s">
        <v>29</v>
      </c>
      <c r="D80" s="4" t="s">
        <v>200</v>
      </c>
      <c r="E80" s="4" t="s">
        <v>201</v>
      </c>
      <c r="F80" s="4">
        <v>2018</v>
      </c>
      <c r="G80" s="4" t="s">
        <v>10</v>
      </c>
      <c r="H80" t="str">
        <f t="shared" si="20"/>
        <v>5831</v>
      </c>
      <c r="I80" t="str">
        <f t="shared" si="21"/>
        <v>Y</v>
      </c>
    </row>
    <row r="81" spans="1:9" ht="13.5" customHeight="1">
      <c r="A81" s="1">
        <v>79</v>
      </c>
      <c r="B81" s="3" t="s">
        <v>114</v>
      </c>
      <c r="C81" s="4" t="s">
        <v>12</v>
      </c>
      <c r="D81" s="4" t="s">
        <v>202</v>
      </c>
      <c r="E81" s="4" t="s">
        <v>203</v>
      </c>
      <c r="F81" s="4">
        <v>2018</v>
      </c>
      <c r="G81" s="4" t="s">
        <v>10</v>
      </c>
      <c r="H81" t="str">
        <f t="shared" si="20"/>
        <v>5828</v>
      </c>
      <c r="I81" t="str">
        <f t="shared" si="21"/>
        <v>Y</v>
      </c>
    </row>
    <row r="82" spans="1:9" ht="13.5" hidden="1" customHeight="1">
      <c r="A82" s="1">
        <v>80</v>
      </c>
      <c r="B82" s="5"/>
      <c r="C82" s="4" t="s">
        <v>48</v>
      </c>
      <c r="D82" s="4" t="s">
        <v>204</v>
      </c>
      <c r="E82" s="4" t="s">
        <v>205</v>
      </c>
      <c r="F82" s="4">
        <v>2018</v>
      </c>
      <c r="G82" s="4" t="s">
        <v>10</v>
      </c>
    </row>
    <row r="83" spans="1:9" ht="13.5" customHeight="1">
      <c r="A83" s="1">
        <v>81</v>
      </c>
      <c r="B83" s="3" t="s">
        <v>47</v>
      </c>
      <c r="C83" s="4" t="s">
        <v>29</v>
      </c>
      <c r="D83" s="4" t="s">
        <v>206</v>
      </c>
      <c r="E83" s="4" t="s">
        <v>207</v>
      </c>
      <c r="F83" s="4">
        <v>2018</v>
      </c>
      <c r="G83" s="4" t="s">
        <v>10</v>
      </c>
      <c r="H83" t="str">
        <f>LEFT(B83,4)</f>
        <v>2852</v>
      </c>
      <c r="I83" t="str">
        <f>IF(C83="","","Y")</f>
        <v>Y</v>
      </c>
    </row>
    <row r="84" spans="1:9" ht="13.5" hidden="1" customHeight="1">
      <c r="A84" s="1">
        <v>82</v>
      </c>
      <c r="B84" s="5"/>
      <c r="C84" s="4" t="s">
        <v>35</v>
      </c>
      <c r="D84" s="4" t="s">
        <v>208</v>
      </c>
      <c r="E84" s="4" t="s">
        <v>207</v>
      </c>
      <c r="F84" s="4">
        <v>2018</v>
      </c>
      <c r="G84" s="4" t="s">
        <v>10</v>
      </c>
    </row>
    <row r="85" spans="1:9" ht="13.5" hidden="1" customHeight="1">
      <c r="A85" s="1">
        <v>83</v>
      </c>
      <c r="B85" s="5"/>
      <c r="D85" s="4" t="s">
        <v>209</v>
      </c>
      <c r="E85" s="4" t="s">
        <v>210</v>
      </c>
      <c r="F85" s="4">
        <v>2018</v>
      </c>
      <c r="G85" s="4" t="s">
        <v>90</v>
      </c>
    </row>
    <row r="86" spans="1:9" ht="13.5" customHeight="1">
      <c r="A86" s="1">
        <v>84</v>
      </c>
      <c r="B86" s="3" t="s">
        <v>47</v>
      </c>
      <c r="C86" s="4" t="s">
        <v>48</v>
      </c>
      <c r="D86" s="4" t="s">
        <v>211</v>
      </c>
      <c r="E86" s="4" t="s">
        <v>212</v>
      </c>
      <c r="F86" s="4">
        <v>2018</v>
      </c>
      <c r="G86" s="4" t="s">
        <v>10</v>
      </c>
      <c r="H86" t="str">
        <f t="shared" ref="H86:H98" si="22">LEFT(B86,4)</f>
        <v>2852</v>
      </c>
      <c r="I86" t="str">
        <f t="shared" ref="I86:I98" si="23">IF(C86="","","Y")</f>
        <v>Y</v>
      </c>
    </row>
    <row r="87" spans="1:9" ht="13.5" customHeight="1">
      <c r="A87" s="1">
        <v>85</v>
      </c>
      <c r="B87" s="3" t="s">
        <v>26</v>
      </c>
      <c r="D87" s="4" t="s">
        <v>139</v>
      </c>
      <c r="E87" s="4" t="s">
        <v>212</v>
      </c>
      <c r="F87" s="4">
        <v>2018</v>
      </c>
      <c r="G87" s="4" t="s">
        <v>10</v>
      </c>
      <c r="H87" t="str">
        <f t="shared" si="22"/>
        <v>5865</v>
      </c>
      <c r="I87" t="str">
        <f t="shared" si="23"/>
        <v/>
      </c>
    </row>
    <row r="88" spans="1:9" ht="13.5" customHeight="1">
      <c r="A88" s="1">
        <v>86</v>
      </c>
      <c r="B88" s="3" t="s">
        <v>53</v>
      </c>
      <c r="C88" s="4" t="s">
        <v>48</v>
      </c>
      <c r="D88" s="4" t="s">
        <v>213</v>
      </c>
      <c r="E88" s="4" t="s">
        <v>214</v>
      </c>
      <c r="F88" s="4">
        <v>2018</v>
      </c>
      <c r="G88" s="4" t="s">
        <v>10</v>
      </c>
      <c r="H88" t="str">
        <f t="shared" si="22"/>
        <v>6025</v>
      </c>
      <c r="I88" t="str">
        <f t="shared" si="23"/>
        <v>Y</v>
      </c>
    </row>
    <row r="89" spans="1:9" ht="13.5" customHeight="1">
      <c r="A89" s="1">
        <v>87</v>
      </c>
      <c r="B89" s="3" t="s">
        <v>215</v>
      </c>
      <c r="C89" s="4" t="s">
        <v>81</v>
      </c>
      <c r="D89" s="4" t="s">
        <v>216</v>
      </c>
      <c r="E89" s="4" t="s">
        <v>217</v>
      </c>
      <c r="F89" s="4">
        <v>2017</v>
      </c>
      <c r="G89" s="4" t="s">
        <v>17</v>
      </c>
      <c r="H89" t="str">
        <f t="shared" si="22"/>
        <v>5858</v>
      </c>
      <c r="I89" t="str">
        <f t="shared" si="23"/>
        <v>Y</v>
      </c>
    </row>
    <row r="90" spans="1:9" ht="13.5" customHeight="1">
      <c r="A90" s="1">
        <v>88</v>
      </c>
      <c r="B90" s="3" t="s">
        <v>218</v>
      </c>
      <c r="C90" s="4" t="s">
        <v>129</v>
      </c>
      <c r="D90" s="4" t="s">
        <v>219</v>
      </c>
      <c r="E90" s="4" t="s">
        <v>217</v>
      </c>
      <c r="F90" s="4">
        <v>2017</v>
      </c>
      <c r="G90" s="4" t="s">
        <v>17</v>
      </c>
      <c r="H90" t="str">
        <f t="shared" si="22"/>
        <v>2836</v>
      </c>
      <c r="I90" t="str">
        <f t="shared" si="23"/>
        <v>Y</v>
      </c>
    </row>
    <row r="91" spans="1:9" ht="13.5" customHeight="1">
      <c r="A91" s="1">
        <v>89</v>
      </c>
      <c r="B91" s="3" t="s">
        <v>220</v>
      </c>
      <c r="C91" s="4" t="s">
        <v>70</v>
      </c>
      <c r="D91" s="4" t="s">
        <v>221</v>
      </c>
      <c r="E91" s="4" t="s">
        <v>217</v>
      </c>
      <c r="F91" s="4">
        <v>2017</v>
      </c>
      <c r="G91" s="4" t="s">
        <v>17</v>
      </c>
      <c r="H91" t="str">
        <f t="shared" si="22"/>
        <v>5854</v>
      </c>
      <c r="I91" t="str">
        <f t="shared" si="23"/>
        <v>Y</v>
      </c>
    </row>
    <row r="92" spans="1:9" ht="13.5" customHeight="1">
      <c r="A92" s="1">
        <v>90</v>
      </c>
      <c r="B92" s="3" t="s">
        <v>222</v>
      </c>
      <c r="C92" s="4" t="s">
        <v>70</v>
      </c>
      <c r="D92" s="4" t="s">
        <v>223</v>
      </c>
      <c r="E92" s="4" t="s">
        <v>217</v>
      </c>
      <c r="F92" s="4">
        <v>2017</v>
      </c>
      <c r="G92" s="4" t="s">
        <v>17</v>
      </c>
      <c r="H92" t="str">
        <f t="shared" si="22"/>
        <v>5838</v>
      </c>
      <c r="I92" t="str">
        <f t="shared" si="23"/>
        <v>Y</v>
      </c>
    </row>
    <row r="93" spans="1:9" ht="13.5" customHeight="1">
      <c r="A93" s="1">
        <v>91</v>
      </c>
      <c r="B93" s="3" t="s">
        <v>224</v>
      </c>
      <c r="C93" s="4" t="s">
        <v>70</v>
      </c>
      <c r="D93" s="4" t="s">
        <v>225</v>
      </c>
      <c r="E93" s="4" t="s">
        <v>217</v>
      </c>
      <c r="F93" s="4">
        <v>2017</v>
      </c>
      <c r="G93" s="4" t="s">
        <v>17</v>
      </c>
      <c r="H93" t="str">
        <f t="shared" si="22"/>
        <v>2834</v>
      </c>
      <c r="I93" t="str">
        <f t="shared" si="23"/>
        <v>Y</v>
      </c>
    </row>
    <row r="94" spans="1:9" ht="13.5" customHeight="1">
      <c r="A94" s="1">
        <v>92</v>
      </c>
      <c r="B94" s="3" t="s">
        <v>226</v>
      </c>
      <c r="C94" s="4" t="s">
        <v>81</v>
      </c>
      <c r="D94" s="4" t="s">
        <v>227</v>
      </c>
      <c r="E94" s="4" t="s">
        <v>217</v>
      </c>
      <c r="F94" s="4">
        <v>2017</v>
      </c>
      <c r="G94" s="4" t="s">
        <v>17</v>
      </c>
      <c r="H94" t="str">
        <f t="shared" si="22"/>
        <v>5843</v>
      </c>
      <c r="I94" t="str">
        <f t="shared" si="23"/>
        <v>Y</v>
      </c>
    </row>
    <row r="95" spans="1:9" ht="13.5" customHeight="1">
      <c r="A95" s="1">
        <v>93</v>
      </c>
      <c r="B95" s="3" t="s">
        <v>228</v>
      </c>
      <c r="C95" s="4" t="s">
        <v>229</v>
      </c>
      <c r="D95" s="4" t="s">
        <v>230</v>
      </c>
      <c r="E95" s="4" t="s">
        <v>217</v>
      </c>
      <c r="F95" s="4">
        <v>2017</v>
      </c>
      <c r="G95" s="4" t="s">
        <v>17</v>
      </c>
      <c r="H95" t="str">
        <f t="shared" si="22"/>
        <v>5844</v>
      </c>
      <c r="I95" t="str">
        <f t="shared" si="23"/>
        <v>Y</v>
      </c>
    </row>
    <row r="96" spans="1:9" ht="13.5" customHeight="1">
      <c r="A96" s="1">
        <v>94</v>
      </c>
      <c r="B96" s="3" t="s">
        <v>231</v>
      </c>
      <c r="C96" s="4" t="s">
        <v>129</v>
      </c>
      <c r="D96" s="4" t="s">
        <v>232</v>
      </c>
      <c r="E96" s="4" t="s">
        <v>217</v>
      </c>
      <c r="F96" s="4">
        <v>2017</v>
      </c>
      <c r="G96" s="4" t="s">
        <v>17</v>
      </c>
      <c r="H96" t="str">
        <f t="shared" si="22"/>
        <v>5857</v>
      </c>
      <c r="I96" t="str">
        <f t="shared" si="23"/>
        <v>Y</v>
      </c>
    </row>
    <row r="97" spans="1:9" ht="13.5" customHeight="1">
      <c r="A97" s="1">
        <v>95</v>
      </c>
      <c r="B97" s="3" t="s">
        <v>233</v>
      </c>
      <c r="C97" s="4" t="s">
        <v>60</v>
      </c>
      <c r="D97" s="4" t="s">
        <v>234</v>
      </c>
      <c r="E97" s="4" t="s">
        <v>217</v>
      </c>
      <c r="F97" s="4">
        <v>2017</v>
      </c>
      <c r="G97" s="4" t="s">
        <v>10</v>
      </c>
      <c r="H97" t="str">
        <f t="shared" si="22"/>
        <v>2850</v>
      </c>
      <c r="I97" t="str">
        <f t="shared" si="23"/>
        <v>Y</v>
      </c>
    </row>
    <row r="98" spans="1:9" ht="13.5" customHeight="1">
      <c r="A98" s="1">
        <v>96</v>
      </c>
      <c r="B98" s="3" t="s">
        <v>32</v>
      </c>
      <c r="D98" s="4" t="s">
        <v>86</v>
      </c>
      <c r="E98" s="4" t="s">
        <v>217</v>
      </c>
      <c r="F98" s="4">
        <v>2017</v>
      </c>
      <c r="G98" s="4" t="s">
        <v>10</v>
      </c>
      <c r="H98" t="str">
        <f t="shared" si="22"/>
        <v>2833</v>
      </c>
      <c r="I98" t="str">
        <f t="shared" si="23"/>
        <v/>
      </c>
    </row>
    <row r="99" spans="1:9" ht="13.5" hidden="1" customHeight="1">
      <c r="A99" s="1">
        <v>97</v>
      </c>
      <c r="B99" s="5"/>
      <c r="C99" s="4" t="s">
        <v>235</v>
      </c>
      <c r="D99" s="4" t="s">
        <v>236</v>
      </c>
      <c r="E99" s="4" t="s">
        <v>237</v>
      </c>
      <c r="F99" s="4">
        <v>2017</v>
      </c>
      <c r="G99" s="4" t="s">
        <v>10</v>
      </c>
    </row>
    <row r="100" spans="1:9" ht="13.5" hidden="1" customHeight="1">
      <c r="A100" s="1">
        <v>98</v>
      </c>
      <c r="B100" s="5"/>
      <c r="C100" s="4" t="s">
        <v>238</v>
      </c>
      <c r="D100" s="4" t="s">
        <v>239</v>
      </c>
      <c r="E100" s="4" t="s">
        <v>237</v>
      </c>
      <c r="F100" s="4">
        <v>2017</v>
      </c>
      <c r="G100" s="4" t="s">
        <v>10</v>
      </c>
    </row>
    <row r="101" spans="1:9" ht="13.5" hidden="1" customHeight="1">
      <c r="A101" s="1">
        <v>99</v>
      </c>
      <c r="B101" s="5"/>
      <c r="D101" s="4" t="s">
        <v>240</v>
      </c>
      <c r="E101" s="4" t="s">
        <v>241</v>
      </c>
      <c r="F101" s="4">
        <v>2017</v>
      </c>
      <c r="G101" s="4" t="s">
        <v>90</v>
      </c>
    </row>
    <row r="102" spans="1:9" ht="13.5" hidden="1" customHeight="1">
      <c r="A102" s="1">
        <v>100</v>
      </c>
      <c r="B102" s="5"/>
      <c r="D102" s="4" t="s">
        <v>242</v>
      </c>
      <c r="E102" s="4" t="s">
        <v>243</v>
      </c>
      <c r="F102" s="4">
        <v>2017</v>
      </c>
      <c r="G102" s="4" t="s">
        <v>90</v>
      </c>
    </row>
    <row r="103" spans="1:9" ht="13.5" customHeight="1">
      <c r="A103" s="1">
        <v>101</v>
      </c>
      <c r="B103" s="3" t="s">
        <v>106</v>
      </c>
      <c r="D103" s="4" t="s">
        <v>244</v>
      </c>
      <c r="E103" s="4" t="s">
        <v>245</v>
      </c>
      <c r="F103" s="4">
        <v>2017</v>
      </c>
      <c r="G103" s="4" t="s">
        <v>10</v>
      </c>
      <c r="H103" t="str">
        <f t="shared" ref="H103:H105" si="24">LEFT(B103,4)</f>
        <v>5859</v>
      </c>
      <c r="I103" t="str">
        <f t="shared" ref="I103:I105" si="25">IF(C103="","","Y")</f>
        <v/>
      </c>
    </row>
    <row r="104" spans="1:9" ht="13.5" customHeight="1">
      <c r="A104" s="1">
        <v>102</v>
      </c>
      <c r="B104" s="3" t="s">
        <v>106</v>
      </c>
      <c r="C104" s="4" t="s">
        <v>12</v>
      </c>
      <c r="D104" s="4" t="s">
        <v>246</v>
      </c>
      <c r="E104" s="4" t="s">
        <v>247</v>
      </c>
      <c r="F104" s="4">
        <v>2017</v>
      </c>
      <c r="G104" s="4" t="s">
        <v>10</v>
      </c>
      <c r="H104" t="str">
        <f t="shared" si="24"/>
        <v>5859</v>
      </c>
      <c r="I104" t="str">
        <f t="shared" si="25"/>
        <v>Y</v>
      </c>
    </row>
    <row r="105" spans="1:9" ht="13.5" customHeight="1">
      <c r="A105" s="1">
        <v>103</v>
      </c>
      <c r="B105" s="8" t="s">
        <v>218</v>
      </c>
      <c r="C105" s="4" t="s">
        <v>81</v>
      </c>
      <c r="D105" s="4" t="s">
        <v>248</v>
      </c>
      <c r="E105" s="4" t="s">
        <v>249</v>
      </c>
      <c r="F105" s="4">
        <v>2017</v>
      </c>
      <c r="G105" s="4" t="s">
        <v>17</v>
      </c>
      <c r="H105" t="str">
        <f t="shared" si="24"/>
        <v>2836</v>
      </c>
      <c r="I105" t="str">
        <f t="shared" si="25"/>
        <v>Y</v>
      </c>
    </row>
    <row r="106" spans="1:9" ht="13.5" hidden="1" customHeight="1">
      <c r="A106" s="1">
        <v>104</v>
      </c>
      <c r="B106" s="5"/>
      <c r="D106" s="4" t="s">
        <v>250</v>
      </c>
      <c r="E106" s="4" t="s">
        <v>251</v>
      </c>
      <c r="F106" s="4">
        <v>2017</v>
      </c>
      <c r="G106" s="4" t="s">
        <v>10</v>
      </c>
    </row>
    <row r="107" spans="1:9" ht="13.5" customHeight="1">
      <c r="A107" s="1">
        <v>105</v>
      </c>
      <c r="B107" s="3" t="s">
        <v>252</v>
      </c>
      <c r="C107" s="4" t="s">
        <v>129</v>
      </c>
      <c r="D107" s="4" t="s">
        <v>253</v>
      </c>
      <c r="E107" s="4" t="s">
        <v>254</v>
      </c>
      <c r="F107" s="4">
        <v>2017</v>
      </c>
      <c r="G107" s="4" t="s">
        <v>17</v>
      </c>
      <c r="H107" t="str">
        <f t="shared" ref="H107:H117" si="26">LEFT(B107,4)</f>
        <v>2845</v>
      </c>
      <c r="I107" t="str">
        <f t="shared" ref="I107:I117" si="27">IF(C107="","","Y")</f>
        <v>Y</v>
      </c>
    </row>
    <row r="108" spans="1:9" ht="13.5" customHeight="1">
      <c r="A108" s="1">
        <v>106</v>
      </c>
      <c r="B108" s="3" t="s">
        <v>182</v>
      </c>
      <c r="C108" s="4" t="s">
        <v>48</v>
      </c>
      <c r="D108" s="4" t="s">
        <v>255</v>
      </c>
      <c r="E108" s="4" t="s">
        <v>256</v>
      </c>
      <c r="F108" s="4">
        <v>2017</v>
      </c>
      <c r="G108" s="4" t="s">
        <v>10</v>
      </c>
      <c r="H108" t="str">
        <f t="shared" si="26"/>
        <v>2848</v>
      </c>
      <c r="I108" t="str">
        <f t="shared" si="27"/>
        <v>Y</v>
      </c>
    </row>
    <row r="109" spans="1:9" ht="13.5" customHeight="1">
      <c r="A109" s="1">
        <v>107</v>
      </c>
      <c r="B109" s="3" t="s">
        <v>257</v>
      </c>
      <c r="D109" s="7" t="s">
        <v>258</v>
      </c>
      <c r="E109" s="4" t="s">
        <v>259</v>
      </c>
      <c r="F109" s="4">
        <v>2017</v>
      </c>
      <c r="G109" s="4" t="s">
        <v>17</v>
      </c>
      <c r="H109" t="str">
        <f t="shared" si="26"/>
        <v>2891</v>
      </c>
      <c r="I109" t="str">
        <f t="shared" si="27"/>
        <v/>
      </c>
    </row>
    <row r="110" spans="1:9" ht="13.5" customHeight="1">
      <c r="A110" s="1">
        <v>108</v>
      </c>
      <c r="B110" s="3" t="s">
        <v>257</v>
      </c>
      <c r="D110" s="7" t="s">
        <v>260</v>
      </c>
      <c r="E110" s="4" t="s">
        <v>259</v>
      </c>
      <c r="F110" s="4">
        <v>2017</v>
      </c>
      <c r="G110" s="4" t="s">
        <v>17</v>
      </c>
      <c r="H110" t="str">
        <f t="shared" si="26"/>
        <v>2891</v>
      </c>
      <c r="I110" t="str">
        <f t="shared" si="27"/>
        <v/>
      </c>
    </row>
    <row r="111" spans="1:9" ht="13.5" customHeight="1">
      <c r="A111" s="1">
        <v>109</v>
      </c>
      <c r="B111" s="3" t="s">
        <v>257</v>
      </c>
      <c r="C111" s="4" t="s">
        <v>229</v>
      </c>
      <c r="D111" s="4" t="s">
        <v>261</v>
      </c>
      <c r="E111" s="4" t="s">
        <v>259</v>
      </c>
      <c r="F111" s="4">
        <v>2017</v>
      </c>
      <c r="G111" s="4" t="s">
        <v>17</v>
      </c>
      <c r="H111" t="str">
        <f t="shared" si="26"/>
        <v>2891</v>
      </c>
      <c r="I111" t="str">
        <f t="shared" si="27"/>
        <v>Y</v>
      </c>
    </row>
    <row r="112" spans="1:9" ht="13.5" customHeight="1">
      <c r="A112" s="1">
        <v>110</v>
      </c>
      <c r="B112" s="3" t="s">
        <v>106</v>
      </c>
      <c r="C112" s="4" t="s">
        <v>48</v>
      </c>
      <c r="D112" s="4" t="s">
        <v>262</v>
      </c>
      <c r="E112" s="4" t="s">
        <v>259</v>
      </c>
      <c r="F112" s="4">
        <v>2017</v>
      </c>
      <c r="G112" s="4" t="s">
        <v>10</v>
      </c>
      <c r="H112" t="str">
        <f t="shared" si="26"/>
        <v>5859</v>
      </c>
      <c r="I112" t="str">
        <f t="shared" si="27"/>
        <v>Y</v>
      </c>
    </row>
    <row r="113" spans="1:9" ht="13.5" customHeight="1">
      <c r="A113" s="1">
        <v>111</v>
      </c>
      <c r="B113" s="3" t="s">
        <v>164</v>
      </c>
      <c r="D113" s="4" t="s">
        <v>263</v>
      </c>
      <c r="E113" s="4" t="s">
        <v>259</v>
      </c>
      <c r="F113" s="4">
        <v>2017</v>
      </c>
      <c r="G113" s="4" t="s">
        <v>10</v>
      </c>
      <c r="H113" t="str">
        <f t="shared" si="26"/>
        <v>2867</v>
      </c>
      <c r="I113" t="str">
        <f t="shared" si="27"/>
        <v/>
      </c>
    </row>
    <row r="114" spans="1:9" ht="13.5" customHeight="1">
      <c r="A114" s="1">
        <v>112</v>
      </c>
      <c r="B114" s="3" t="s">
        <v>164</v>
      </c>
      <c r="D114" s="4" t="s">
        <v>264</v>
      </c>
      <c r="E114" s="4" t="s">
        <v>259</v>
      </c>
      <c r="F114" s="4">
        <v>2017</v>
      </c>
      <c r="G114" s="4" t="s">
        <v>10</v>
      </c>
      <c r="H114" t="str">
        <f t="shared" si="26"/>
        <v>2867</v>
      </c>
      <c r="I114" t="str">
        <f t="shared" si="27"/>
        <v/>
      </c>
    </row>
    <row r="115" spans="1:9" ht="13.5" customHeight="1">
      <c r="A115" s="1">
        <v>113</v>
      </c>
      <c r="B115" s="3" t="s">
        <v>265</v>
      </c>
      <c r="C115" s="4" t="s">
        <v>70</v>
      </c>
      <c r="D115" s="4" t="s">
        <v>266</v>
      </c>
      <c r="E115" s="4" t="s">
        <v>267</v>
      </c>
      <c r="F115" s="4">
        <v>2017</v>
      </c>
      <c r="G115" s="4" t="s">
        <v>17</v>
      </c>
      <c r="H115" t="str">
        <f t="shared" si="26"/>
        <v>5841</v>
      </c>
      <c r="I115" t="str">
        <f t="shared" si="27"/>
        <v>Y</v>
      </c>
    </row>
    <row r="116" spans="1:9" ht="13.5" customHeight="1">
      <c r="A116" s="1">
        <v>114</v>
      </c>
      <c r="B116" s="3" t="s">
        <v>268</v>
      </c>
      <c r="C116" s="4" t="s">
        <v>12</v>
      </c>
      <c r="D116" s="4" t="s">
        <v>269</v>
      </c>
      <c r="E116" s="4" t="s">
        <v>270</v>
      </c>
      <c r="F116" s="4">
        <v>2017</v>
      </c>
      <c r="G116" s="4" t="s">
        <v>10</v>
      </c>
      <c r="H116" t="str">
        <f t="shared" si="26"/>
        <v>2832</v>
      </c>
      <c r="I116" t="str">
        <f t="shared" si="27"/>
        <v>Y</v>
      </c>
    </row>
    <row r="117" spans="1:9" ht="13.5" customHeight="1">
      <c r="A117" s="1">
        <v>115</v>
      </c>
      <c r="B117" s="3" t="s">
        <v>101</v>
      </c>
      <c r="C117" s="4" t="s">
        <v>125</v>
      </c>
      <c r="D117" s="4" t="s">
        <v>271</v>
      </c>
      <c r="E117" s="4" t="s">
        <v>270</v>
      </c>
      <c r="F117" s="4">
        <v>2017</v>
      </c>
      <c r="G117" s="4" t="s">
        <v>10</v>
      </c>
      <c r="H117" t="str">
        <f t="shared" si="26"/>
        <v>2801</v>
      </c>
      <c r="I117" t="str">
        <f t="shared" si="27"/>
        <v>Y</v>
      </c>
    </row>
    <row r="118" spans="1:9" ht="13.5" hidden="1" customHeight="1">
      <c r="A118" s="1">
        <v>116</v>
      </c>
      <c r="B118" s="5"/>
      <c r="D118" s="4" t="s">
        <v>272</v>
      </c>
      <c r="E118" s="4" t="s">
        <v>273</v>
      </c>
      <c r="F118" s="4">
        <v>2017</v>
      </c>
      <c r="G118" s="4" t="s">
        <v>10</v>
      </c>
    </row>
    <row r="119" spans="1:9" ht="13.5" customHeight="1">
      <c r="A119" s="1">
        <v>117</v>
      </c>
      <c r="B119" s="3" t="s">
        <v>106</v>
      </c>
      <c r="C119" s="4" t="s">
        <v>48</v>
      </c>
      <c r="D119" s="4" t="s">
        <v>274</v>
      </c>
      <c r="E119" s="4" t="s">
        <v>275</v>
      </c>
      <c r="F119" s="4">
        <v>2017</v>
      </c>
      <c r="G119" s="4" t="s">
        <v>10</v>
      </c>
      <c r="H119" t="str">
        <f t="shared" ref="H119:H120" si="28">LEFT(B119,4)</f>
        <v>5859</v>
      </c>
      <c r="I119" t="str">
        <f t="shared" ref="I119:I120" si="29">IF(C119="","","Y")</f>
        <v>Y</v>
      </c>
    </row>
    <row r="120" spans="1:9" ht="13.5" customHeight="1">
      <c r="A120" s="1">
        <v>118</v>
      </c>
      <c r="B120" s="3" t="s">
        <v>228</v>
      </c>
      <c r="C120" s="7" t="s">
        <v>276</v>
      </c>
      <c r="D120" s="4" t="s">
        <v>277</v>
      </c>
      <c r="E120" s="4" t="s">
        <v>275</v>
      </c>
      <c r="F120" s="4">
        <v>2017</v>
      </c>
      <c r="G120" s="4" t="s">
        <v>17</v>
      </c>
      <c r="H120" t="str">
        <f t="shared" si="28"/>
        <v>5844</v>
      </c>
      <c r="I120" t="str">
        <f t="shared" si="29"/>
        <v>Y</v>
      </c>
    </row>
    <row r="121" spans="1:9" ht="13.5" hidden="1" customHeight="1">
      <c r="A121" s="1">
        <v>119</v>
      </c>
      <c r="B121" s="5"/>
      <c r="C121" s="4" t="s">
        <v>278</v>
      </c>
      <c r="D121" s="4" t="s">
        <v>279</v>
      </c>
      <c r="E121" s="4" t="s">
        <v>280</v>
      </c>
      <c r="F121" s="4">
        <v>2017</v>
      </c>
      <c r="G121" s="4" t="s">
        <v>10</v>
      </c>
    </row>
    <row r="122" spans="1:9" ht="13.5" customHeight="1">
      <c r="A122" s="1">
        <v>120</v>
      </c>
      <c r="B122" s="3" t="s">
        <v>224</v>
      </c>
      <c r="C122" s="7" t="s">
        <v>276</v>
      </c>
      <c r="D122" s="4" t="s">
        <v>281</v>
      </c>
      <c r="E122" s="4" t="s">
        <v>282</v>
      </c>
      <c r="F122" s="4">
        <v>2017</v>
      </c>
      <c r="G122" s="4" t="s">
        <v>17</v>
      </c>
      <c r="H122" t="str">
        <f t="shared" ref="H122:H124" si="30">LEFT(B122,4)</f>
        <v>2834</v>
      </c>
      <c r="I122" t="str">
        <f t="shared" ref="I122:I124" si="31">IF(C122="","","Y")</f>
        <v>Y</v>
      </c>
    </row>
    <row r="123" spans="1:9" ht="13.5" customHeight="1">
      <c r="A123" s="1">
        <v>121</v>
      </c>
      <c r="B123" s="3" t="s">
        <v>151</v>
      </c>
      <c r="C123" s="4" t="s">
        <v>23</v>
      </c>
      <c r="D123" s="4" t="s">
        <v>283</v>
      </c>
      <c r="E123" s="4" t="s">
        <v>284</v>
      </c>
      <c r="F123" s="4">
        <v>2017</v>
      </c>
      <c r="G123" s="4" t="s">
        <v>17</v>
      </c>
      <c r="H123" t="str">
        <f t="shared" si="30"/>
        <v>2809</v>
      </c>
      <c r="I123" t="str">
        <f t="shared" si="31"/>
        <v>Y</v>
      </c>
    </row>
    <row r="124" spans="1:9" ht="13.5" customHeight="1">
      <c r="A124" s="1">
        <v>122</v>
      </c>
      <c r="B124" s="3" t="s">
        <v>285</v>
      </c>
      <c r="C124" s="7" t="s">
        <v>125</v>
      </c>
      <c r="D124" s="4" t="s">
        <v>286</v>
      </c>
      <c r="E124" s="4" t="s">
        <v>287</v>
      </c>
      <c r="F124" s="4">
        <v>2017</v>
      </c>
      <c r="G124" s="4" t="s">
        <v>17</v>
      </c>
      <c r="H124" t="str">
        <f t="shared" si="30"/>
        <v>5876</v>
      </c>
      <c r="I124" t="str">
        <f t="shared" si="31"/>
        <v>Y</v>
      </c>
    </row>
    <row r="125" spans="1:9" ht="13.5" hidden="1" customHeight="1">
      <c r="A125" s="1">
        <v>123</v>
      </c>
      <c r="B125" s="5"/>
      <c r="C125" s="4" t="s">
        <v>278</v>
      </c>
      <c r="D125" s="4" t="s">
        <v>288</v>
      </c>
      <c r="E125" s="4" t="s">
        <v>289</v>
      </c>
      <c r="F125" s="4">
        <v>2017</v>
      </c>
      <c r="G125" s="4" t="s">
        <v>10</v>
      </c>
    </row>
    <row r="126" spans="1:9" ht="13.5" hidden="1" customHeight="1">
      <c r="A126" s="1">
        <v>124</v>
      </c>
      <c r="B126" s="5"/>
      <c r="C126" s="4" t="s">
        <v>48</v>
      </c>
      <c r="D126" s="4" t="s">
        <v>290</v>
      </c>
      <c r="E126" s="4" t="s">
        <v>289</v>
      </c>
      <c r="F126" s="4">
        <v>2017</v>
      </c>
      <c r="G126" s="4" t="s">
        <v>10</v>
      </c>
    </row>
    <row r="127" spans="1:9" ht="13.5" customHeight="1">
      <c r="A127" s="1">
        <v>125</v>
      </c>
      <c r="B127" s="3" t="s">
        <v>291</v>
      </c>
      <c r="C127" s="4" t="s">
        <v>12</v>
      </c>
      <c r="D127" s="4" t="s">
        <v>292</v>
      </c>
      <c r="E127" s="4" t="s">
        <v>293</v>
      </c>
      <c r="F127" s="4">
        <v>2017</v>
      </c>
      <c r="G127" s="4" t="s">
        <v>17</v>
      </c>
      <c r="H127" t="str">
        <f>LEFT(B127,4)</f>
        <v>2812</v>
      </c>
      <c r="I127" t="str">
        <f>IF(C127="","","Y")</f>
        <v>Y</v>
      </c>
    </row>
    <row r="128" spans="1:9" ht="13.5" hidden="1" customHeight="1">
      <c r="A128" s="1">
        <v>126</v>
      </c>
      <c r="B128" s="5"/>
      <c r="C128" s="4" t="s">
        <v>23</v>
      </c>
      <c r="D128" s="4" t="s">
        <v>294</v>
      </c>
      <c r="E128" s="4" t="s">
        <v>295</v>
      </c>
      <c r="F128" s="4">
        <v>2017</v>
      </c>
      <c r="G128" s="4" t="s">
        <v>17</v>
      </c>
    </row>
    <row r="129" spans="1:9" ht="13.5" customHeight="1">
      <c r="A129" s="1">
        <v>127</v>
      </c>
      <c r="B129" s="3" t="s">
        <v>164</v>
      </c>
      <c r="D129" s="4" t="s">
        <v>296</v>
      </c>
      <c r="E129" s="4" t="s">
        <v>297</v>
      </c>
      <c r="F129" s="4">
        <v>2017</v>
      </c>
      <c r="G129" s="4" t="s">
        <v>10</v>
      </c>
      <c r="H129" t="str">
        <f t="shared" ref="H129:H131" si="32">LEFT(B129,4)</f>
        <v>2867</v>
      </c>
      <c r="I129" t="str">
        <f t="shared" ref="I129:I131" si="33">IF(C129="","","Y")</f>
        <v/>
      </c>
    </row>
    <row r="130" spans="1:9" ht="13.5" customHeight="1">
      <c r="A130" s="1">
        <v>128</v>
      </c>
      <c r="B130" s="3" t="s">
        <v>53</v>
      </c>
      <c r="D130" s="4" t="s">
        <v>298</v>
      </c>
      <c r="E130" s="4" t="s">
        <v>297</v>
      </c>
      <c r="F130" s="4">
        <v>2017</v>
      </c>
      <c r="G130" s="4" t="s">
        <v>10</v>
      </c>
      <c r="H130" t="str">
        <f t="shared" si="32"/>
        <v>6025</v>
      </c>
      <c r="I130" t="str">
        <f t="shared" si="33"/>
        <v/>
      </c>
    </row>
    <row r="131" spans="1:9" ht="13.5" customHeight="1">
      <c r="A131" s="1">
        <v>129</v>
      </c>
      <c r="B131" s="3" t="s">
        <v>75</v>
      </c>
      <c r="C131" s="4" t="s">
        <v>48</v>
      </c>
      <c r="D131" s="4" t="s">
        <v>299</v>
      </c>
      <c r="E131" s="4" t="s">
        <v>300</v>
      </c>
      <c r="F131" s="4">
        <v>2017</v>
      </c>
      <c r="G131" s="4" t="s">
        <v>10</v>
      </c>
      <c r="H131" t="str">
        <f t="shared" si="32"/>
        <v>5846</v>
      </c>
      <c r="I131" t="str">
        <f t="shared" si="33"/>
        <v>Y</v>
      </c>
    </row>
    <row r="132" spans="1:9" ht="13.5" hidden="1" customHeight="1">
      <c r="A132" s="1">
        <v>130</v>
      </c>
      <c r="B132" s="5"/>
      <c r="D132" s="4" t="s">
        <v>301</v>
      </c>
      <c r="E132" s="4" t="s">
        <v>302</v>
      </c>
      <c r="F132" s="4">
        <v>2017</v>
      </c>
      <c r="G132" s="4" t="s">
        <v>10</v>
      </c>
    </row>
    <row r="133" spans="1:9" ht="13.5" hidden="1" customHeight="1">
      <c r="A133" s="1">
        <v>131</v>
      </c>
      <c r="B133" s="5"/>
      <c r="D133" s="4" t="s">
        <v>303</v>
      </c>
      <c r="E133" s="4" t="s">
        <v>304</v>
      </c>
      <c r="F133" s="4">
        <v>2017</v>
      </c>
      <c r="G133" s="4" t="s">
        <v>90</v>
      </c>
    </row>
    <row r="134" spans="1:9" ht="13.5" hidden="1" customHeight="1">
      <c r="A134" s="1">
        <v>132</v>
      </c>
      <c r="B134" s="5"/>
      <c r="D134" s="4" t="s">
        <v>305</v>
      </c>
      <c r="E134" s="4" t="s">
        <v>304</v>
      </c>
      <c r="F134" s="4">
        <v>2017</v>
      </c>
      <c r="G134" s="4" t="s">
        <v>90</v>
      </c>
    </row>
    <row r="135" spans="1:9" ht="13.5" customHeight="1">
      <c r="A135" s="1">
        <v>133</v>
      </c>
      <c r="B135" s="3" t="s">
        <v>6</v>
      </c>
      <c r="D135" s="4" t="s">
        <v>306</v>
      </c>
      <c r="E135" s="4" t="s">
        <v>304</v>
      </c>
      <c r="F135" s="4">
        <v>2017</v>
      </c>
      <c r="G135" s="4" t="s">
        <v>10</v>
      </c>
      <c r="H135" t="str">
        <f>LEFT(B135,4)</f>
        <v>2876</v>
      </c>
      <c r="I135" t="str">
        <f>IF(C135="","","Y")</f>
        <v/>
      </c>
    </row>
    <row r="136" spans="1:9" ht="13.5" hidden="1" customHeight="1">
      <c r="A136" s="1">
        <v>134</v>
      </c>
      <c r="B136" s="5"/>
      <c r="D136" s="4" t="s">
        <v>307</v>
      </c>
      <c r="E136" s="4" t="s">
        <v>308</v>
      </c>
      <c r="F136" s="4">
        <v>2017</v>
      </c>
      <c r="G136" s="4" t="s">
        <v>10</v>
      </c>
    </row>
    <row r="137" spans="1:9" ht="13.5" hidden="1" customHeight="1">
      <c r="A137" s="1">
        <v>135</v>
      </c>
      <c r="B137" s="5"/>
      <c r="C137" s="4" t="s">
        <v>29</v>
      </c>
      <c r="D137" s="4" t="s">
        <v>309</v>
      </c>
      <c r="E137" s="4" t="s">
        <v>310</v>
      </c>
      <c r="F137" s="4">
        <v>2017</v>
      </c>
      <c r="G137" s="4" t="s">
        <v>10</v>
      </c>
    </row>
    <row r="138" spans="1:9" ht="13.5" hidden="1" customHeight="1">
      <c r="A138" s="1">
        <v>136</v>
      </c>
      <c r="B138" s="5"/>
      <c r="C138" s="4" t="s">
        <v>48</v>
      </c>
      <c r="D138" s="4" t="s">
        <v>311</v>
      </c>
      <c r="E138" s="4" t="s">
        <v>310</v>
      </c>
      <c r="F138" s="4">
        <v>2017</v>
      </c>
      <c r="G138" s="4" t="s">
        <v>10</v>
      </c>
    </row>
    <row r="139" spans="1:9" ht="13.5" customHeight="1">
      <c r="A139" s="1">
        <v>137</v>
      </c>
      <c r="B139" s="3" t="s">
        <v>156</v>
      </c>
      <c r="C139" s="4" t="s">
        <v>73</v>
      </c>
      <c r="D139" s="4" t="s">
        <v>312</v>
      </c>
      <c r="E139" s="4" t="s">
        <v>313</v>
      </c>
      <c r="F139" s="4">
        <v>2017</v>
      </c>
      <c r="G139" s="4" t="s">
        <v>10</v>
      </c>
      <c r="H139" t="str">
        <f t="shared" ref="H139:H140" si="34">LEFT(B139,4)</f>
        <v>2823</v>
      </c>
      <c r="I139" t="str">
        <f t="shared" ref="I139:I140" si="35">IF(C139="","","Y")</f>
        <v>Y</v>
      </c>
    </row>
    <row r="140" spans="1:9" ht="13.5" customHeight="1">
      <c r="A140" s="1">
        <v>138</v>
      </c>
      <c r="B140" s="3" t="s">
        <v>11</v>
      </c>
      <c r="C140" s="4" t="s">
        <v>48</v>
      </c>
      <c r="D140" s="4" t="s">
        <v>314</v>
      </c>
      <c r="E140" s="4" t="s">
        <v>315</v>
      </c>
      <c r="F140" s="4">
        <v>2017</v>
      </c>
      <c r="G140" s="4" t="s">
        <v>10</v>
      </c>
      <c r="H140" t="str">
        <f t="shared" si="34"/>
        <v>5831</v>
      </c>
      <c r="I140" t="str">
        <f t="shared" si="35"/>
        <v>Y</v>
      </c>
    </row>
    <row r="141" spans="1:9" ht="13.5" hidden="1" customHeight="1">
      <c r="A141" s="1">
        <v>139</v>
      </c>
      <c r="B141" s="5"/>
      <c r="C141" s="4" t="s">
        <v>316</v>
      </c>
      <c r="D141" s="4" t="s">
        <v>317</v>
      </c>
      <c r="E141" s="4" t="s">
        <v>318</v>
      </c>
      <c r="F141" s="4">
        <v>2017</v>
      </c>
      <c r="G141" s="4" t="s">
        <v>10</v>
      </c>
    </row>
    <row r="142" spans="1:9" ht="13.5" hidden="1" customHeight="1">
      <c r="A142" s="1">
        <v>140</v>
      </c>
      <c r="B142" s="5"/>
      <c r="C142" s="4" t="s">
        <v>319</v>
      </c>
      <c r="D142" s="4" t="s">
        <v>320</v>
      </c>
      <c r="E142" s="4" t="s">
        <v>321</v>
      </c>
      <c r="F142" s="4">
        <v>2017</v>
      </c>
      <c r="G142" s="4" t="s">
        <v>10</v>
      </c>
    </row>
    <row r="143" spans="1:9" ht="13.5" customHeight="1">
      <c r="A143" s="1">
        <v>141</v>
      </c>
      <c r="B143" s="3" t="s">
        <v>26</v>
      </c>
      <c r="D143" s="4" t="s">
        <v>95</v>
      </c>
      <c r="E143" s="4" t="s">
        <v>322</v>
      </c>
      <c r="F143" s="4">
        <v>2017</v>
      </c>
      <c r="G143" s="4" t="s">
        <v>10</v>
      </c>
      <c r="H143" t="str">
        <f t="shared" ref="H143:H147" si="36">LEFT(B143,4)</f>
        <v>5865</v>
      </c>
      <c r="I143" t="str">
        <f t="shared" ref="I143:I147" si="37">IF(C143="","","Y")</f>
        <v/>
      </c>
    </row>
    <row r="144" spans="1:9" ht="13.5" customHeight="1">
      <c r="A144" s="1">
        <v>142</v>
      </c>
      <c r="B144" s="3" t="s">
        <v>220</v>
      </c>
      <c r="C144" s="4" t="s">
        <v>323</v>
      </c>
      <c r="D144" s="4" t="s">
        <v>324</v>
      </c>
      <c r="E144" s="4" t="s">
        <v>325</v>
      </c>
      <c r="F144" s="4">
        <v>2017</v>
      </c>
      <c r="G144" s="4" t="s">
        <v>10</v>
      </c>
      <c r="H144" t="str">
        <f t="shared" si="36"/>
        <v>5854</v>
      </c>
      <c r="I144" t="str">
        <f t="shared" si="37"/>
        <v>Y</v>
      </c>
    </row>
    <row r="145" spans="1:9" ht="13.5" customHeight="1">
      <c r="A145" s="1">
        <v>143</v>
      </c>
      <c r="B145" s="3" t="s">
        <v>117</v>
      </c>
      <c r="C145" s="4" t="s">
        <v>73</v>
      </c>
      <c r="D145" s="4" t="s">
        <v>326</v>
      </c>
      <c r="E145" s="4" t="s">
        <v>325</v>
      </c>
      <c r="F145" s="4">
        <v>2017</v>
      </c>
      <c r="G145" s="4" t="s">
        <v>10</v>
      </c>
      <c r="H145" t="str">
        <f t="shared" si="36"/>
        <v>2816</v>
      </c>
      <c r="I145" t="str">
        <f t="shared" si="37"/>
        <v>Y</v>
      </c>
    </row>
    <row r="146" spans="1:9" ht="13.5" customHeight="1">
      <c r="A146" s="1">
        <v>144</v>
      </c>
      <c r="B146" s="3" t="s">
        <v>231</v>
      </c>
      <c r="C146" s="4" t="s">
        <v>125</v>
      </c>
      <c r="D146" s="4" t="s">
        <v>327</v>
      </c>
      <c r="E146" s="4" t="s">
        <v>328</v>
      </c>
      <c r="F146" s="4">
        <v>2017</v>
      </c>
      <c r="G146" s="4" t="s">
        <v>17</v>
      </c>
      <c r="H146" t="str">
        <f t="shared" si="36"/>
        <v>5857</v>
      </c>
      <c r="I146" t="str">
        <f t="shared" si="37"/>
        <v>Y</v>
      </c>
    </row>
    <row r="147" spans="1:9" ht="13.5" customHeight="1">
      <c r="A147" s="1">
        <v>145</v>
      </c>
      <c r="B147" s="3" t="s">
        <v>291</v>
      </c>
      <c r="D147" s="4" t="s">
        <v>329</v>
      </c>
      <c r="E147" s="4" t="s">
        <v>330</v>
      </c>
      <c r="F147" s="4">
        <v>2017</v>
      </c>
      <c r="G147" s="4" t="s">
        <v>17</v>
      </c>
      <c r="H147" t="str">
        <f t="shared" si="36"/>
        <v>2812</v>
      </c>
      <c r="I147" t="str">
        <f t="shared" si="37"/>
        <v/>
      </c>
    </row>
    <row r="148" spans="1:9" ht="13.5" hidden="1" customHeight="1">
      <c r="A148" s="1">
        <v>146</v>
      </c>
      <c r="B148" s="5"/>
      <c r="C148" s="4" t="s">
        <v>48</v>
      </c>
      <c r="D148" s="4" t="s">
        <v>331</v>
      </c>
      <c r="E148" s="4" t="s">
        <v>332</v>
      </c>
      <c r="F148" s="4">
        <v>2017</v>
      </c>
      <c r="G148" s="4" t="s">
        <v>10</v>
      </c>
    </row>
    <row r="149" spans="1:9" ht="13.5" customHeight="1">
      <c r="A149" s="1">
        <v>147</v>
      </c>
      <c r="B149" s="3" t="s">
        <v>333</v>
      </c>
      <c r="D149" s="7" t="s">
        <v>334</v>
      </c>
      <c r="E149" s="4" t="s">
        <v>335</v>
      </c>
      <c r="F149" s="4">
        <v>2017</v>
      </c>
      <c r="G149" s="4" t="s">
        <v>17</v>
      </c>
      <c r="H149" t="str">
        <f t="shared" ref="H149:H152" si="38">LEFT(B149,4)</f>
        <v>2890</v>
      </c>
      <c r="I149" t="str">
        <f t="shared" ref="I149:I152" si="39">IF(C149="","","Y")</f>
        <v/>
      </c>
    </row>
    <row r="150" spans="1:9" ht="13.5" customHeight="1">
      <c r="A150" s="1">
        <v>148</v>
      </c>
      <c r="B150" s="3" t="s">
        <v>333</v>
      </c>
      <c r="D150" s="7" t="s">
        <v>336</v>
      </c>
      <c r="E150" s="4" t="s">
        <v>335</v>
      </c>
      <c r="F150" s="4">
        <v>2017</v>
      </c>
      <c r="G150" s="4" t="s">
        <v>17</v>
      </c>
      <c r="H150" t="str">
        <f t="shared" si="38"/>
        <v>2890</v>
      </c>
      <c r="I150" t="str">
        <f t="shared" si="39"/>
        <v/>
      </c>
    </row>
    <row r="151" spans="1:9" ht="13.5" customHeight="1">
      <c r="A151" s="1">
        <v>149</v>
      </c>
      <c r="B151" s="3" t="s">
        <v>333</v>
      </c>
      <c r="D151" s="4" t="s">
        <v>337</v>
      </c>
      <c r="E151" s="4" t="s">
        <v>335</v>
      </c>
      <c r="F151" s="4">
        <v>2017</v>
      </c>
      <c r="G151" s="4" t="s">
        <v>17</v>
      </c>
      <c r="H151" t="str">
        <f t="shared" si="38"/>
        <v>2890</v>
      </c>
      <c r="I151" t="str">
        <f t="shared" si="39"/>
        <v/>
      </c>
    </row>
    <row r="152" spans="1:9" ht="13.5" customHeight="1">
      <c r="A152" s="1">
        <v>150</v>
      </c>
      <c r="B152" s="3" t="s">
        <v>32</v>
      </c>
      <c r="C152" s="4" t="s">
        <v>23</v>
      </c>
      <c r="D152" s="4" t="s">
        <v>338</v>
      </c>
      <c r="E152" s="4" t="s">
        <v>339</v>
      </c>
      <c r="F152" s="4">
        <v>2017</v>
      </c>
      <c r="G152" s="4" t="s">
        <v>10</v>
      </c>
      <c r="H152" t="str">
        <f t="shared" si="38"/>
        <v>2833</v>
      </c>
      <c r="I152" t="str">
        <f t="shared" si="39"/>
        <v>Y</v>
      </c>
    </row>
    <row r="153" spans="1:9" ht="13.5" hidden="1" customHeight="1">
      <c r="A153" s="1">
        <v>151</v>
      </c>
      <c r="B153" s="5"/>
      <c r="C153" s="4" t="s">
        <v>48</v>
      </c>
      <c r="D153" s="4" t="s">
        <v>340</v>
      </c>
      <c r="E153" s="4" t="s">
        <v>341</v>
      </c>
      <c r="F153" s="4">
        <v>2017</v>
      </c>
      <c r="G153" s="4" t="s">
        <v>10</v>
      </c>
    </row>
    <row r="154" spans="1:9" ht="13.5" customHeight="1">
      <c r="A154" s="1">
        <v>152</v>
      </c>
      <c r="B154" s="3" t="s">
        <v>80</v>
      </c>
      <c r="C154" s="4" t="s">
        <v>7</v>
      </c>
      <c r="D154" s="4" t="s">
        <v>342</v>
      </c>
      <c r="E154" s="4" t="s">
        <v>343</v>
      </c>
      <c r="F154" s="4">
        <v>2017</v>
      </c>
      <c r="G154" s="4" t="s">
        <v>17</v>
      </c>
      <c r="H154" t="str">
        <f>LEFT(B154,4)</f>
        <v>5836</v>
      </c>
      <c r="I154" t="str">
        <f>IF(C154="","","Y")</f>
        <v>Y</v>
      </c>
    </row>
    <row r="155" spans="1:9" ht="13.5" hidden="1" customHeight="1">
      <c r="A155" s="1">
        <v>153</v>
      </c>
      <c r="B155" s="5"/>
      <c r="C155" s="4" t="s">
        <v>135</v>
      </c>
      <c r="D155" s="4" t="s">
        <v>344</v>
      </c>
      <c r="E155" s="4" t="s">
        <v>345</v>
      </c>
      <c r="F155" s="4">
        <v>2017</v>
      </c>
      <c r="G155" s="4" t="s">
        <v>10</v>
      </c>
    </row>
    <row r="156" spans="1:9" ht="13.5" hidden="1" customHeight="1">
      <c r="A156" s="1">
        <v>154</v>
      </c>
      <c r="B156" s="5"/>
      <c r="D156" s="4" t="s">
        <v>346</v>
      </c>
      <c r="E156" s="4" t="s">
        <v>347</v>
      </c>
      <c r="F156" s="4">
        <v>2017</v>
      </c>
      <c r="G156" s="4" t="s">
        <v>10</v>
      </c>
    </row>
    <row r="157" spans="1:9" ht="13.5" customHeight="1">
      <c r="A157" s="1">
        <v>155</v>
      </c>
      <c r="B157" s="3" t="s">
        <v>233</v>
      </c>
      <c r="C157" s="4" t="s">
        <v>48</v>
      </c>
      <c r="D157" s="4" t="s">
        <v>348</v>
      </c>
      <c r="E157" s="4" t="s">
        <v>347</v>
      </c>
      <c r="F157" s="4">
        <v>2017</v>
      </c>
      <c r="G157" s="4" t="s">
        <v>10</v>
      </c>
      <c r="H157" t="str">
        <f t="shared" ref="H157:H166" si="40">LEFT(B157,4)</f>
        <v>2850</v>
      </c>
      <c r="I157" t="str">
        <f t="shared" ref="I157:I166" si="41">IF(C157="","","Y")</f>
        <v>Y</v>
      </c>
    </row>
    <row r="158" spans="1:9" ht="13.5" customHeight="1">
      <c r="A158" s="1">
        <v>156</v>
      </c>
      <c r="B158" s="9" t="s">
        <v>349</v>
      </c>
      <c r="C158" s="4" t="s">
        <v>29</v>
      </c>
      <c r="D158" s="4" t="s">
        <v>350</v>
      </c>
      <c r="E158" s="4" t="s">
        <v>347</v>
      </c>
      <c r="F158" s="4">
        <v>2017</v>
      </c>
      <c r="G158" s="4" t="s">
        <v>10</v>
      </c>
      <c r="H158" t="str">
        <f t="shared" si="40"/>
        <v>2863</v>
      </c>
      <c r="I158" t="str">
        <f t="shared" si="41"/>
        <v>Y</v>
      </c>
    </row>
    <row r="159" spans="1:9" ht="13.5" customHeight="1">
      <c r="A159" s="1">
        <v>157</v>
      </c>
      <c r="B159" s="3" t="s">
        <v>32</v>
      </c>
      <c r="C159" s="4" t="s">
        <v>48</v>
      </c>
      <c r="D159" s="4" t="s">
        <v>351</v>
      </c>
      <c r="E159" s="4" t="s">
        <v>352</v>
      </c>
      <c r="F159" s="4">
        <v>2017</v>
      </c>
      <c r="G159" s="4" t="s">
        <v>10</v>
      </c>
      <c r="H159" t="str">
        <f t="shared" si="40"/>
        <v>2833</v>
      </c>
      <c r="I159" t="str">
        <f t="shared" si="41"/>
        <v>Y</v>
      </c>
    </row>
    <row r="160" spans="1:9" ht="13.5" customHeight="1">
      <c r="A160" s="1">
        <v>158</v>
      </c>
      <c r="B160" s="3" t="s">
        <v>228</v>
      </c>
      <c r="C160" s="4" t="s">
        <v>319</v>
      </c>
      <c r="D160" s="4" t="s">
        <v>353</v>
      </c>
      <c r="E160" s="4" t="s">
        <v>352</v>
      </c>
      <c r="F160" s="4">
        <v>2017</v>
      </c>
      <c r="G160" s="4" t="s">
        <v>10</v>
      </c>
      <c r="H160" t="str">
        <f t="shared" si="40"/>
        <v>5844</v>
      </c>
      <c r="I160" t="str">
        <f t="shared" si="41"/>
        <v>Y</v>
      </c>
    </row>
    <row r="161" spans="1:9" ht="13.5" customHeight="1">
      <c r="A161" s="1">
        <v>159</v>
      </c>
      <c r="B161" s="3" t="s">
        <v>101</v>
      </c>
      <c r="C161" s="4" t="s">
        <v>135</v>
      </c>
      <c r="D161" s="4" t="s">
        <v>354</v>
      </c>
      <c r="E161" s="4" t="s">
        <v>352</v>
      </c>
      <c r="F161" s="4">
        <v>2017</v>
      </c>
      <c r="G161" s="4" t="s">
        <v>10</v>
      </c>
      <c r="H161" t="str">
        <f t="shared" si="40"/>
        <v>2801</v>
      </c>
      <c r="I161" t="str">
        <f t="shared" si="41"/>
        <v>Y</v>
      </c>
    </row>
    <row r="162" spans="1:9" ht="13.5" customHeight="1">
      <c r="A162" s="1">
        <v>160</v>
      </c>
      <c r="B162" s="3" t="s">
        <v>355</v>
      </c>
      <c r="C162" s="4" t="s">
        <v>70</v>
      </c>
      <c r="D162" s="4" t="s">
        <v>356</v>
      </c>
      <c r="E162" s="4" t="s">
        <v>357</v>
      </c>
      <c r="F162" s="4">
        <v>2017</v>
      </c>
      <c r="G162" s="4" t="s">
        <v>17</v>
      </c>
      <c r="H162" t="str">
        <f t="shared" si="40"/>
        <v>2893</v>
      </c>
      <c r="I162" t="str">
        <f t="shared" si="41"/>
        <v>Y</v>
      </c>
    </row>
    <row r="163" spans="1:9" ht="13.5" customHeight="1">
      <c r="A163" s="1">
        <v>161</v>
      </c>
      <c r="B163" s="3" t="s">
        <v>358</v>
      </c>
      <c r="C163" s="4" t="s">
        <v>70</v>
      </c>
      <c r="D163" s="4" t="s">
        <v>359</v>
      </c>
      <c r="E163" s="4" t="s">
        <v>357</v>
      </c>
      <c r="F163" s="4">
        <v>2017</v>
      </c>
      <c r="G163" s="4" t="s">
        <v>17</v>
      </c>
      <c r="H163" t="str">
        <f t="shared" si="40"/>
        <v>5835</v>
      </c>
      <c r="I163" t="str">
        <f t="shared" si="41"/>
        <v>Y</v>
      </c>
    </row>
    <row r="164" spans="1:9" ht="13.5" customHeight="1">
      <c r="A164" s="1">
        <v>162</v>
      </c>
      <c r="B164" s="8" t="s">
        <v>360</v>
      </c>
      <c r="C164" s="4" t="s">
        <v>81</v>
      </c>
      <c r="D164" s="4" t="s">
        <v>361</v>
      </c>
      <c r="E164" s="4" t="s">
        <v>357</v>
      </c>
      <c r="F164" s="4">
        <v>2017</v>
      </c>
      <c r="G164" s="4" t="s">
        <v>17</v>
      </c>
      <c r="H164" t="str">
        <f t="shared" si="40"/>
        <v>5847</v>
      </c>
      <c r="I164" t="str">
        <f t="shared" si="41"/>
        <v>Y</v>
      </c>
    </row>
    <row r="165" spans="1:9" ht="13.5" customHeight="1">
      <c r="A165" s="1">
        <v>163</v>
      </c>
      <c r="B165" s="3" t="s">
        <v>362</v>
      </c>
      <c r="C165" s="4" t="s">
        <v>70</v>
      </c>
      <c r="D165" s="4" t="s">
        <v>363</v>
      </c>
      <c r="E165" s="4" t="s">
        <v>357</v>
      </c>
      <c r="F165" s="4">
        <v>2017</v>
      </c>
      <c r="G165" s="4" t="s">
        <v>17</v>
      </c>
      <c r="H165" t="str">
        <f t="shared" si="40"/>
        <v>5850</v>
      </c>
      <c r="I165" t="str">
        <f t="shared" si="41"/>
        <v>Y</v>
      </c>
    </row>
    <row r="166" spans="1:9" ht="13.5" customHeight="1">
      <c r="A166" s="1">
        <v>164</v>
      </c>
      <c r="B166" s="3" t="s">
        <v>364</v>
      </c>
      <c r="C166" s="4" t="s">
        <v>81</v>
      </c>
      <c r="D166" s="4" t="s">
        <v>365</v>
      </c>
      <c r="E166" s="4" t="s">
        <v>357</v>
      </c>
      <c r="F166" s="4">
        <v>2017</v>
      </c>
      <c r="G166" s="4" t="s">
        <v>17</v>
      </c>
      <c r="H166" t="str">
        <f t="shared" si="40"/>
        <v>5852</v>
      </c>
      <c r="I166" t="str">
        <f t="shared" si="41"/>
        <v>Y</v>
      </c>
    </row>
    <row r="167" spans="1:9" ht="13.5" hidden="1" customHeight="1">
      <c r="A167" s="1">
        <v>165</v>
      </c>
      <c r="B167" s="5"/>
      <c r="C167" s="4" t="s">
        <v>81</v>
      </c>
      <c r="D167" s="4" t="s">
        <v>366</v>
      </c>
      <c r="E167" s="4" t="s">
        <v>357</v>
      </c>
      <c r="F167" s="4">
        <v>2017</v>
      </c>
      <c r="G167" s="4" t="s">
        <v>17</v>
      </c>
    </row>
    <row r="168" spans="1:9" ht="13.5" hidden="1" customHeight="1">
      <c r="A168" s="1">
        <v>166</v>
      </c>
      <c r="B168" s="5"/>
      <c r="C168" s="4" t="s">
        <v>172</v>
      </c>
      <c r="D168" s="4" t="s">
        <v>367</v>
      </c>
      <c r="E168" s="4" t="s">
        <v>368</v>
      </c>
      <c r="F168" s="4">
        <v>2017</v>
      </c>
      <c r="G168" s="4" t="s">
        <v>90</v>
      </c>
    </row>
    <row r="169" spans="1:9" ht="13.5" customHeight="1">
      <c r="A169" s="1">
        <v>167</v>
      </c>
      <c r="B169" s="3" t="s">
        <v>369</v>
      </c>
      <c r="C169" s="4" t="s">
        <v>229</v>
      </c>
      <c r="D169" s="4" t="s">
        <v>370</v>
      </c>
      <c r="E169" s="4" t="s">
        <v>371</v>
      </c>
      <c r="F169" s="4">
        <v>2017</v>
      </c>
      <c r="G169" s="4" t="s">
        <v>17</v>
      </c>
      <c r="H169" t="str">
        <f t="shared" ref="H169:H174" si="42">LEFT(B169,4)</f>
        <v>2849</v>
      </c>
      <c r="I169" t="str">
        <f t="shared" ref="I169:I174" si="43">IF(C169="","","Y")</f>
        <v>Y</v>
      </c>
    </row>
    <row r="170" spans="1:9" ht="13.5" customHeight="1">
      <c r="A170" s="1">
        <v>168</v>
      </c>
      <c r="B170" s="3" t="s">
        <v>18</v>
      </c>
      <c r="C170" s="4" t="s">
        <v>12</v>
      </c>
      <c r="D170" s="4" t="s">
        <v>372</v>
      </c>
      <c r="E170" s="4" t="s">
        <v>373</v>
      </c>
      <c r="F170" s="4">
        <v>2017</v>
      </c>
      <c r="G170" s="4" t="s">
        <v>10</v>
      </c>
      <c r="H170" t="str">
        <f t="shared" si="42"/>
        <v>5874</v>
      </c>
      <c r="I170" t="str">
        <f t="shared" si="43"/>
        <v>Y</v>
      </c>
    </row>
    <row r="171" spans="1:9" ht="13.5" customHeight="1">
      <c r="A171" s="1">
        <v>169</v>
      </c>
      <c r="B171" s="3" t="s">
        <v>374</v>
      </c>
      <c r="D171" s="4" t="s">
        <v>375</v>
      </c>
      <c r="E171" s="4" t="s">
        <v>376</v>
      </c>
      <c r="F171" s="4">
        <v>2017</v>
      </c>
      <c r="G171" s="4" t="s">
        <v>10</v>
      </c>
      <c r="H171" t="str">
        <f t="shared" si="42"/>
        <v>2851</v>
      </c>
      <c r="I171" t="str">
        <f t="shared" si="43"/>
        <v/>
      </c>
    </row>
    <row r="172" spans="1:9" ht="13.5" customHeight="1">
      <c r="A172" s="1">
        <v>170</v>
      </c>
      <c r="B172" s="3" t="s">
        <v>333</v>
      </c>
      <c r="C172" s="4" t="s">
        <v>377</v>
      </c>
      <c r="D172" s="4" t="s">
        <v>378</v>
      </c>
      <c r="E172" s="4" t="s">
        <v>379</v>
      </c>
      <c r="F172" s="4">
        <v>2017</v>
      </c>
      <c r="G172" s="4" t="s">
        <v>17</v>
      </c>
      <c r="H172" t="str">
        <f t="shared" si="42"/>
        <v>2890</v>
      </c>
      <c r="I172" t="str">
        <f t="shared" si="43"/>
        <v>Y</v>
      </c>
    </row>
    <row r="173" spans="1:9" ht="13.5" customHeight="1">
      <c r="A173" s="1">
        <v>171</v>
      </c>
      <c r="B173" s="3" t="s">
        <v>380</v>
      </c>
      <c r="C173" s="4" t="s">
        <v>81</v>
      </c>
      <c r="D173" s="4" t="s">
        <v>381</v>
      </c>
      <c r="E173" s="4" t="s">
        <v>382</v>
      </c>
      <c r="F173" s="4">
        <v>2017</v>
      </c>
      <c r="G173" s="4" t="s">
        <v>17</v>
      </c>
      <c r="H173" t="str">
        <f t="shared" si="42"/>
        <v>5840</v>
      </c>
      <c r="I173" t="str">
        <f t="shared" si="43"/>
        <v>Y</v>
      </c>
    </row>
    <row r="174" spans="1:9" ht="13.5" customHeight="1">
      <c r="A174" s="1">
        <v>172</v>
      </c>
      <c r="B174" s="3" t="s">
        <v>182</v>
      </c>
      <c r="D174" s="4" t="s">
        <v>383</v>
      </c>
      <c r="E174" s="4" t="s">
        <v>384</v>
      </c>
      <c r="F174" s="4">
        <v>2017</v>
      </c>
      <c r="G174" s="4" t="s">
        <v>10</v>
      </c>
      <c r="H174" t="str">
        <f t="shared" si="42"/>
        <v>2848</v>
      </c>
      <c r="I174" t="str">
        <f t="shared" si="43"/>
        <v/>
      </c>
    </row>
    <row r="175" spans="1:9" ht="13.5" hidden="1" customHeight="1">
      <c r="A175" s="1">
        <v>173</v>
      </c>
      <c r="B175" s="5"/>
      <c r="C175" s="4" t="s">
        <v>12</v>
      </c>
      <c r="D175" s="4" t="s">
        <v>385</v>
      </c>
      <c r="E175" s="4" t="s">
        <v>386</v>
      </c>
      <c r="F175" s="4">
        <v>2017</v>
      </c>
      <c r="G175" s="4" t="s">
        <v>10</v>
      </c>
    </row>
    <row r="176" spans="1:9" ht="13.5" hidden="1" customHeight="1">
      <c r="A176" s="1">
        <v>174</v>
      </c>
      <c r="B176" s="5"/>
      <c r="C176" s="4" t="s">
        <v>48</v>
      </c>
      <c r="D176" s="4" t="s">
        <v>387</v>
      </c>
      <c r="E176" s="4" t="s">
        <v>386</v>
      </c>
      <c r="F176" s="4">
        <v>2017</v>
      </c>
      <c r="G176" s="4" t="s">
        <v>10</v>
      </c>
    </row>
    <row r="177" spans="1:9" ht="13.5" customHeight="1">
      <c r="A177" s="1">
        <v>175</v>
      </c>
      <c r="B177" s="3" t="s">
        <v>26</v>
      </c>
      <c r="C177" s="4" t="s">
        <v>35</v>
      </c>
      <c r="D177" s="4" t="s">
        <v>388</v>
      </c>
      <c r="E177" s="4" t="s">
        <v>389</v>
      </c>
      <c r="F177" s="4">
        <v>2017</v>
      </c>
      <c r="G177" s="4" t="s">
        <v>10</v>
      </c>
      <c r="H177" t="str">
        <f>LEFT(B177,4)</f>
        <v>5865</v>
      </c>
      <c r="I177" t="str">
        <f>IF(C177="","","Y")</f>
        <v>Y</v>
      </c>
    </row>
    <row r="178" spans="1:9" ht="13.5" hidden="1" customHeight="1">
      <c r="A178" s="1">
        <v>176</v>
      </c>
      <c r="B178" s="5"/>
      <c r="C178" s="4" t="s">
        <v>278</v>
      </c>
      <c r="D178" s="4" t="s">
        <v>390</v>
      </c>
      <c r="E178" s="4" t="s">
        <v>389</v>
      </c>
      <c r="F178" s="4">
        <v>2017</v>
      </c>
      <c r="G178" s="4" t="s">
        <v>10</v>
      </c>
    </row>
    <row r="179" spans="1:9" ht="13.5" customHeight="1">
      <c r="A179" s="1">
        <v>177</v>
      </c>
      <c r="B179" s="3" t="s">
        <v>66</v>
      </c>
      <c r="C179" s="4" t="s">
        <v>278</v>
      </c>
      <c r="D179" s="4" t="s">
        <v>391</v>
      </c>
      <c r="E179" s="4" t="s">
        <v>389</v>
      </c>
      <c r="F179" s="4">
        <v>2017</v>
      </c>
      <c r="G179" s="4" t="s">
        <v>10</v>
      </c>
      <c r="H179" t="str">
        <f t="shared" ref="H179:H180" si="44">LEFT(B179,4)</f>
        <v>5870</v>
      </c>
      <c r="I179" t="str">
        <f t="shared" ref="I179:I180" si="45">IF(C179="","","Y")</f>
        <v>Y</v>
      </c>
    </row>
    <row r="180" spans="1:9" ht="13.5" customHeight="1">
      <c r="A180" s="1">
        <v>178</v>
      </c>
      <c r="B180" s="3" t="s">
        <v>106</v>
      </c>
      <c r="C180" s="4" t="s">
        <v>29</v>
      </c>
      <c r="D180" s="4" t="s">
        <v>392</v>
      </c>
      <c r="E180" s="4" t="s">
        <v>393</v>
      </c>
      <c r="F180" s="4">
        <v>2017</v>
      </c>
      <c r="G180" s="4" t="s">
        <v>10</v>
      </c>
      <c r="H180" t="str">
        <f t="shared" si="44"/>
        <v>5859</v>
      </c>
      <c r="I180" t="str">
        <f t="shared" si="45"/>
        <v>Y</v>
      </c>
    </row>
    <row r="181" spans="1:9" ht="13.5" hidden="1" customHeight="1">
      <c r="A181" s="1">
        <v>179</v>
      </c>
      <c r="B181" s="5"/>
      <c r="C181" s="4" t="s">
        <v>48</v>
      </c>
      <c r="D181" s="4" t="s">
        <v>394</v>
      </c>
      <c r="E181" s="4" t="s">
        <v>395</v>
      </c>
      <c r="F181" s="4">
        <v>2017</v>
      </c>
      <c r="G181" s="4" t="s">
        <v>10</v>
      </c>
    </row>
    <row r="182" spans="1:9" ht="13.5" customHeight="1">
      <c r="A182" s="1">
        <v>180</v>
      </c>
      <c r="B182" s="3" t="s">
        <v>32</v>
      </c>
      <c r="C182" s="4" t="s">
        <v>48</v>
      </c>
      <c r="D182" s="4" t="s">
        <v>396</v>
      </c>
      <c r="E182" s="4" t="s">
        <v>395</v>
      </c>
      <c r="F182" s="4">
        <v>2017</v>
      </c>
      <c r="G182" s="4" t="s">
        <v>10</v>
      </c>
      <c r="H182" t="str">
        <f>LEFT(B182,4)</f>
        <v>2833</v>
      </c>
      <c r="I182" t="str">
        <f>IF(C182="","","Y")</f>
        <v>Y</v>
      </c>
    </row>
    <row r="183" spans="1:9" ht="13.5" hidden="1" customHeight="1">
      <c r="A183" s="1">
        <v>181</v>
      </c>
      <c r="B183" s="5"/>
      <c r="C183" s="4" t="s">
        <v>48</v>
      </c>
      <c r="D183" s="4" t="s">
        <v>397</v>
      </c>
      <c r="E183" s="4" t="s">
        <v>398</v>
      </c>
      <c r="F183" s="4">
        <v>2017</v>
      </c>
      <c r="G183" s="4" t="s">
        <v>10</v>
      </c>
    </row>
    <row r="184" spans="1:9" ht="13.5" customHeight="1">
      <c r="A184" s="1">
        <v>182</v>
      </c>
      <c r="B184" s="3" t="s">
        <v>96</v>
      </c>
      <c r="C184" s="4" t="s">
        <v>399</v>
      </c>
      <c r="D184" s="4" t="s">
        <v>400</v>
      </c>
      <c r="E184" s="4" t="s">
        <v>401</v>
      </c>
      <c r="F184" s="4">
        <v>2017</v>
      </c>
      <c r="G184" s="4" t="s">
        <v>10</v>
      </c>
      <c r="H184" t="str">
        <f>LEFT(B184,4)</f>
        <v>2877</v>
      </c>
      <c r="I184" t="str">
        <f>IF(C184="","","Y")</f>
        <v>Y</v>
      </c>
    </row>
    <row r="185" spans="1:9" ht="13.5" hidden="1" customHeight="1">
      <c r="A185" s="1">
        <v>183</v>
      </c>
      <c r="B185" s="5"/>
      <c r="D185" s="4" t="s">
        <v>402</v>
      </c>
      <c r="E185" s="4" t="s">
        <v>403</v>
      </c>
      <c r="F185" s="4">
        <v>2017</v>
      </c>
      <c r="G185" s="4" t="s">
        <v>10</v>
      </c>
    </row>
    <row r="186" spans="1:9" ht="13.5" customHeight="1">
      <c r="A186" s="1">
        <v>184</v>
      </c>
      <c r="B186" s="3" t="s">
        <v>233</v>
      </c>
      <c r="C186" s="4" t="s">
        <v>48</v>
      </c>
      <c r="D186" s="4" t="s">
        <v>404</v>
      </c>
      <c r="E186" s="4" t="s">
        <v>405</v>
      </c>
      <c r="F186" s="4">
        <v>2017</v>
      </c>
      <c r="G186" s="4" t="s">
        <v>10</v>
      </c>
      <c r="H186" t="str">
        <f t="shared" ref="H186:H189" si="46">LEFT(B186,4)</f>
        <v>2850</v>
      </c>
      <c r="I186" t="str">
        <f t="shared" ref="I186:I189" si="47">IF(C186="","","Y")</f>
        <v>Y</v>
      </c>
    </row>
    <row r="187" spans="1:9" ht="13.5" customHeight="1">
      <c r="A187" s="1">
        <v>185</v>
      </c>
      <c r="B187" s="3" t="s">
        <v>164</v>
      </c>
      <c r="C187" s="4" t="s">
        <v>48</v>
      </c>
      <c r="D187" s="4" t="s">
        <v>406</v>
      </c>
      <c r="E187" s="4" t="s">
        <v>405</v>
      </c>
      <c r="F187" s="4">
        <v>2017</v>
      </c>
      <c r="G187" s="4" t="s">
        <v>10</v>
      </c>
      <c r="H187" t="str">
        <f t="shared" si="46"/>
        <v>2867</v>
      </c>
      <c r="I187" t="str">
        <f t="shared" si="47"/>
        <v>Y</v>
      </c>
    </row>
    <row r="188" spans="1:9" ht="13.5" customHeight="1">
      <c r="A188" s="1">
        <v>186</v>
      </c>
      <c r="B188" s="3" t="s">
        <v>268</v>
      </c>
      <c r="C188" s="4" t="s">
        <v>235</v>
      </c>
      <c r="D188" s="4" t="s">
        <v>407</v>
      </c>
      <c r="E188" s="4" t="s">
        <v>408</v>
      </c>
      <c r="F188" s="4">
        <v>2017</v>
      </c>
      <c r="G188" s="4" t="s">
        <v>10</v>
      </c>
      <c r="H188" t="str">
        <f t="shared" si="46"/>
        <v>2832</v>
      </c>
      <c r="I188" t="str">
        <f t="shared" si="47"/>
        <v>Y</v>
      </c>
    </row>
    <row r="189" spans="1:9" ht="13.5" customHeight="1">
      <c r="A189" s="1">
        <v>187</v>
      </c>
      <c r="B189" s="3" t="s">
        <v>114</v>
      </c>
      <c r="C189" s="4" t="s">
        <v>48</v>
      </c>
      <c r="D189" s="4" t="s">
        <v>409</v>
      </c>
      <c r="E189" s="4" t="s">
        <v>410</v>
      </c>
      <c r="F189" s="4">
        <v>2017</v>
      </c>
      <c r="G189" s="4" t="s">
        <v>10</v>
      </c>
      <c r="H189" t="str">
        <f t="shared" si="46"/>
        <v>5828</v>
      </c>
      <c r="I189" t="str">
        <f t="shared" si="47"/>
        <v>Y</v>
      </c>
    </row>
    <row r="190" spans="1:9" ht="13.5" hidden="1" customHeight="1">
      <c r="A190" s="1">
        <v>188</v>
      </c>
      <c r="B190" s="5"/>
      <c r="D190" s="4" t="s">
        <v>411</v>
      </c>
      <c r="E190" s="4" t="s">
        <v>412</v>
      </c>
      <c r="F190" s="4">
        <v>2017</v>
      </c>
      <c r="G190" s="4" t="s">
        <v>10</v>
      </c>
    </row>
    <row r="191" spans="1:9" ht="13.5" customHeight="1">
      <c r="A191" s="1">
        <v>189</v>
      </c>
      <c r="B191" s="3" t="s">
        <v>413</v>
      </c>
      <c r="C191" s="4" t="s">
        <v>70</v>
      </c>
      <c r="D191" s="4" t="s">
        <v>414</v>
      </c>
      <c r="E191" s="4" t="s">
        <v>415</v>
      </c>
      <c r="F191" s="4">
        <v>2017</v>
      </c>
      <c r="G191" s="4" t="s">
        <v>17</v>
      </c>
      <c r="H191" t="str">
        <f t="shared" ref="H191:H195" si="48">LEFT(B191,4)</f>
        <v>2897</v>
      </c>
      <c r="I191" t="str">
        <f t="shared" ref="I191:I195" si="49">IF(C191="","","Y")</f>
        <v>Y</v>
      </c>
    </row>
    <row r="192" spans="1:9" ht="13.5" customHeight="1">
      <c r="A192" s="1">
        <v>190</v>
      </c>
      <c r="B192" s="3" t="s">
        <v>228</v>
      </c>
      <c r="C192" s="4" t="s">
        <v>70</v>
      </c>
      <c r="D192" s="4" t="s">
        <v>416</v>
      </c>
      <c r="E192" s="4" t="s">
        <v>415</v>
      </c>
      <c r="F192" s="4">
        <v>2017</v>
      </c>
      <c r="G192" s="4" t="s">
        <v>17</v>
      </c>
      <c r="H192" t="str">
        <f t="shared" si="48"/>
        <v>5844</v>
      </c>
      <c r="I192" t="str">
        <f t="shared" si="49"/>
        <v>Y</v>
      </c>
    </row>
    <row r="193" spans="1:9" ht="13.5" customHeight="1">
      <c r="A193" s="1">
        <v>191</v>
      </c>
      <c r="B193" s="3" t="s">
        <v>101</v>
      </c>
      <c r="C193" s="4" t="s">
        <v>12</v>
      </c>
      <c r="D193" s="4" t="s">
        <v>417</v>
      </c>
      <c r="E193" s="4" t="s">
        <v>415</v>
      </c>
      <c r="F193" s="4">
        <v>2017</v>
      </c>
      <c r="G193" s="4" t="s">
        <v>17</v>
      </c>
      <c r="H193" t="str">
        <f t="shared" si="48"/>
        <v>2801</v>
      </c>
      <c r="I193" t="str">
        <f t="shared" si="49"/>
        <v>Y</v>
      </c>
    </row>
    <row r="194" spans="1:9" ht="13.5" customHeight="1">
      <c r="A194" s="1">
        <v>192</v>
      </c>
      <c r="B194" s="3" t="s">
        <v>75</v>
      </c>
      <c r="C194" s="4" t="s">
        <v>12</v>
      </c>
      <c r="D194" s="4" t="s">
        <v>418</v>
      </c>
      <c r="E194" s="4" t="s">
        <v>419</v>
      </c>
      <c r="F194" s="4">
        <v>2017</v>
      </c>
      <c r="G194" s="4" t="s">
        <v>10</v>
      </c>
      <c r="H194" t="str">
        <f t="shared" si="48"/>
        <v>5846</v>
      </c>
      <c r="I194" t="str">
        <f t="shared" si="49"/>
        <v>Y</v>
      </c>
    </row>
    <row r="195" spans="1:9" ht="13.5" customHeight="1">
      <c r="A195" s="1">
        <v>193</v>
      </c>
      <c r="B195" s="3" t="s">
        <v>117</v>
      </c>
      <c r="C195" s="4" t="s">
        <v>60</v>
      </c>
      <c r="D195" s="4" t="s">
        <v>420</v>
      </c>
      <c r="E195" s="4" t="s">
        <v>421</v>
      </c>
      <c r="F195" s="4">
        <v>2017</v>
      </c>
      <c r="G195" s="4" t="s">
        <v>10</v>
      </c>
      <c r="H195" t="str">
        <f t="shared" si="48"/>
        <v>2816</v>
      </c>
      <c r="I195" t="str">
        <f t="shared" si="49"/>
        <v>Y</v>
      </c>
    </row>
    <row r="196" spans="1:9" ht="13.5" hidden="1" customHeight="1">
      <c r="A196" s="1">
        <v>194</v>
      </c>
      <c r="B196" s="5"/>
      <c r="D196" s="4" t="s">
        <v>422</v>
      </c>
      <c r="E196" s="4" t="s">
        <v>421</v>
      </c>
      <c r="F196" s="4">
        <v>2017</v>
      </c>
      <c r="G196" s="4" t="s">
        <v>10</v>
      </c>
    </row>
    <row r="197" spans="1:9" ht="13.5" hidden="1" customHeight="1">
      <c r="A197" s="1">
        <v>195</v>
      </c>
      <c r="B197" s="5"/>
      <c r="C197" s="4" t="s">
        <v>39</v>
      </c>
      <c r="D197" s="4" t="s">
        <v>423</v>
      </c>
      <c r="E197" s="4" t="s">
        <v>421</v>
      </c>
      <c r="F197" s="4">
        <v>2017</v>
      </c>
      <c r="G197" s="4" t="s">
        <v>10</v>
      </c>
    </row>
    <row r="198" spans="1:9" ht="13.5" hidden="1" customHeight="1">
      <c r="A198" s="1">
        <v>196</v>
      </c>
      <c r="B198" s="5"/>
      <c r="C198" s="4" t="s">
        <v>73</v>
      </c>
      <c r="D198" s="4" t="s">
        <v>424</v>
      </c>
      <c r="E198" s="4" t="s">
        <v>425</v>
      </c>
      <c r="F198" s="4">
        <v>2017</v>
      </c>
      <c r="G198" s="4" t="s">
        <v>10</v>
      </c>
    </row>
    <row r="199" spans="1:9" ht="13.5" customHeight="1">
      <c r="A199" s="1">
        <v>197</v>
      </c>
      <c r="B199" s="3" t="s">
        <v>18</v>
      </c>
      <c r="C199" s="4" t="s">
        <v>48</v>
      </c>
      <c r="D199" s="4" t="s">
        <v>426</v>
      </c>
      <c r="E199" s="4" t="s">
        <v>427</v>
      </c>
      <c r="F199" s="4">
        <v>2017</v>
      </c>
      <c r="G199" s="4" t="s">
        <v>10</v>
      </c>
      <c r="H199" t="str">
        <f t="shared" ref="H199:H202" si="50">LEFT(B199,4)</f>
        <v>5874</v>
      </c>
      <c r="I199" t="str">
        <f t="shared" ref="I199:I202" si="51">IF(C199="","","Y")</f>
        <v>Y</v>
      </c>
    </row>
    <row r="200" spans="1:9" ht="13.5" customHeight="1">
      <c r="A200" s="1">
        <v>198</v>
      </c>
      <c r="B200" s="3" t="s">
        <v>145</v>
      </c>
      <c r="C200" s="4" t="s">
        <v>60</v>
      </c>
      <c r="D200" s="4" t="s">
        <v>428</v>
      </c>
      <c r="E200" s="4" t="s">
        <v>427</v>
      </c>
      <c r="F200" s="4">
        <v>2017</v>
      </c>
      <c r="G200" s="4" t="s">
        <v>10</v>
      </c>
      <c r="H200" t="str">
        <f t="shared" si="50"/>
        <v>5873</v>
      </c>
      <c r="I200" t="str">
        <f t="shared" si="51"/>
        <v>Y</v>
      </c>
    </row>
    <row r="201" spans="1:9" ht="13.5" customHeight="1">
      <c r="A201" s="1">
        <v>199</v>
      </c>
      <c r="B201" s="3" t="s">
        <v>156</v>
      </c>
      <c r="C201" s="4" t="s">
        <v>48</v>
      </c>
      <c r="D201" s="4" t="s">
        <v>429</v>
      </c>
      <c r="E201" s="4" t="s">
        <v>430</v>
      </c>
      <c r="F201" s="4">
        <v>2017</v>
      </c>
      <c r="G201" s="4" t="s">
        <v>10</v>
      </c>
      <c r="H201" t="str">
        <f t="shared" si="50"/>
        <v>2823</v>
      </c>
      <c r="I201" t="str">
        <f t="shared" si="51"/>
        <v>Y</v>
      </c>
    </row>
    <row r="202" spans="1:9" ht="13.5" customHeight="1">
      <c r="A202" s="1">
        <v>200</v>
      </c>
      <c r="B202" s="3" t="s">
        <v>252</v>
      </c>
      <c r="C202" s="7" t="s">
        <v>431</v>
      </c>
      <c r="D202" s="4" t="s">
        <v>432</v>
      </c>
      <c r="E202" s="4" t="s">
        <v>433</v>
      </c>
      <c r="F202" s="4">
        <v>2017</v>
      </c>
      <c r="G202" s="4" t="s">
        <v>17</v>
      </c>
      <c r="H202" t="str">
        <f t="shared" si="50"/>
        <v>2845</v>
      </c>
      <c r="I202" t="str">
        <f t="shared" si="51"/>
        <v>Y</v>
      </c>
    </row>
    <row r="203" spans="1:9" ht="13.5" hidden="1" customHeight="1">
      <c r="A203" s="1">
        <v>201</v>
      </c>
      <c r="B203" s="5"/>
      <c r="C203" s="4" t="s">
        <v>48</v>
      </c>
      <c r="D203" s="4" t="s">
        <v>434</v>
      </c>
      <c r="E203" s="4" t="s">
        <v>435</v>
      </c>
      <c r="F203" s="4">
        <v>2017</v>
      </c>
      <c r="G203" s="4" t="s">
        <v>10</v>
      </c>
    </row>
    <row r="204" spans="1:9" ht="13.5" customHeight="1">
      <c r="A204" s="1">
        <v>202</v>
      </c>
      <c r="B204" s="3" t="s">
        <v>233</v>
      </c>
      <c r="C204" s="4" t="s">
        <v>48</v>
      </c>
      <c r="D204" s="4" t="s">
        <v>436</v>
      </c>
      <c r="E204" s="4" t="s">
        <v>437</v>
      </c>
      <c r="F204" s="4">
        <v>2017</v>
      </c>
      <c r="G204" s="4" t="s">
        <v>10</v>
      </c>
      <c r="H204" t="str">
        <f>LEFT(B204,4)</f>
        <v>2850</v>
      </c>
      <c r="I204" t="str">
        <f>IF(C204="","","Y")</f>
        <v>Y</v>
      </c>
    </row>
    <row r="205" spans="1:9" ht="13.5" hidden="1" customHeight="1">
      <c r="A205" s="1">
        <v>203</v>
      </c>
      <c r="B205" s="5"/>
      <c r="D205" s="4" t="s">
        <v>438</v>
      </c>
      <c r="E205" s="4" t="s">
        <v>439</v>
      </c>
      <c r="F205" s="4">
        <v>2016</v>
      </c>
      <c r="G205" s="4" t="s">
        <v>90</v>
      </c>
    </row>
    <row r="206" spans="1:9" ht="13.5" hidden="1" customHeight="1">
      <c r="A206" s="1">
        <v>204</v>
      </c>
      <c r="B206" s="5"/>
      <c r="C206" s="4" t="s">
        <v>29</v>
      </c>
      <c r="D206" s="4" t="s">
        <v>440</v>
      </c>
      <c r="E206" s="4" t="s">
        <v>439</v>
      </c>
      <c r="F206" s="4">
        <v>2016</v>
      </c>
      <c r="G206" s="4" t="s">
        <v>10</v>
      </c>
    </row>
    <row r="207" spans="1:9" ht="13.5" hidden="1" customHeight="1">
      <c r="A207" s="1">
        <v>205</v>
      </c>
      <c r="B207" s="5"/>
      <c r="C207" s="4" t="s">
        <v>441</v>
      </c>
      <c r="D207" s="4" t="s">
        <v>442</v>
      </c>
      <c r="E207" s="4" t="s">
        <v>439</v>
      </c>
      <c r="F207" s="4">
        <v>2016</v>
      </c>
      <c r="G207" s="4" t="s">
        <v>10</v>
      </c>
    </row>
    <row r="208" spans="1:9" ht="13.5" customHeight="1">
      <c r="A208" s="1">
        <v>206</v>
      </c>
      <c r="B208" s="3" t="s">
        <v>106</v>
      </c>
      <c r="C208" s="4" t="s">
        <v>35</v>
      </c>
      <c r="D208" s="4" t="s">
        <v>443</v>
      </c>
      <c r="E208" s="4" t="s">
        <v>444</v>
      </c>
      <c r="F208" s="4">
        <v>2016</v>
      </c>
      <c r="G208" s="4" t="s">
        <v>10</v>
      </c>
      <c r="H208" t="str">
        <f t="shared" ref="H208:H209" si="52">LEFT(B208,4)</f>
        <v>5859</v>
      </c>
      <c r="I208" t="str">
        <f t="shared" ref="I208:I209" si="53">IF(C208="","","Y")</f>
        <v>Y</v>
      </c>
    </row>
    <row r="209" spans="1:9" ht="13.5" customHeight="1">
      <c r="A209" s="1">
        <v>207</v>
      </c>
      <c r="B209" s="3" t="s">
        <v>355</v>
      </c>
      <c r="C209" s="4" t="s">
        <v>70</v>
      </c>
      <c r="D209" s="4" t="s">
        <v>445</v>
      </c>
      <c r="E209" s="4" t="s">
        <v>446</v>
      </c>
      <c r="F209" s="4">
        <v>2016</v>
      </c>
      <c r="G209" s="4" t="s">
        <v>17</v>
      </c>
      <c r="H209" t="str">
        <f t="shared" si="52"/>
        <v>2893</v>
      </c>
      <c r="I209" t="str">
        <f t="shared" si="53"/>
        <v>Y</v>
      </c>
    </row>
    <row r="210" spans="1:9" ht="13.5" hidden="1" customHeight="1">
      <c r="A210" s="1">
        <v>208</v>
      </c>
      <c r="B210" s="5"/>
      <c r="C210" s="4" t="s">
        <v>60</v>
      </c>
      <c r="D210" s="4" t="s">
        <v>447</v>
      </c>
      <c r="E210" s="4" t="s">
        <v>444</v>
      </c>
      <c r="F210" s="4">
        <v>2016</v>
      </c>
      <c r="G210" s="4" t="s">
        <v>10</v>
      </c>
    </row>
    <row r="211" spans="1:9" ht="13.5" customHeight="1">
      <c r="A211" s="1">
        <v>209</v>
      </c>
      <c r="B211" s="3" t="s">
        <v>11</v>
      </c>
      <c r="C211" s="4" t="s">
        <v>48</v>
      </c>
      <c r="D211" s="4" t="s">
        <v>448</v>
      </c>
      <c r="E211" s="4" t="s">
        <v>444</v>
      </c>
      <c r="F211" s="4">
        <v>2016</v>
      </c>
      <c r="G211" s="4" t="s">
        <v>10</v>
      </c>
      <c r="H211" t="str">
        <f t="shared" ref="H211:H212" si="54">LEFT(B211,4)</f>
        <v>5831</v>
      </c>
      <c r="I211" t="str">
        <f t="shared" ref="I211:I212" si="55">IF(C211="","","Y")</f>
        <v>Y</v>
      </c>
    </row>
    <row r="212" spans="1:9" ht="13.5" customHeight="1">
      <c r="A212" s="1">
        <v>210</v>
      </c>
      <c r="B212" s="3" t="s">
        <v>164</v>
      </c>
      <c r="D212" s="4" t="s">
        <v>449</v>
      </c>
      <c r="E212" s="4" t="s">
        <v>450</v>
      </c>
      <c r="F212" s="4">
        <v>2016</v>
      </c>
      <c r="G212" s="4" t="s">
        <v>10</v>
      </c>
      <c r="H212" t="str">
        <f t="shared" si="54"/>
        <v>2867</v>
      </c>
      <c r="I212" t="str">
        <f t="shared" si="55"/>
        <v/>
      </c>
    </row>
    <row r="213" spans="1:9" ht="13.5" hidden="1" customHeight="1">
      <c r="A213" s="1">
        <v>211</v>
      </c>
      <c r="B213" s="5"/>
      <c r="C213" s="4" t="s">
        <v>73</v>
      </c>
      <c r="D213" s="4" t="s">
        <v>451</v>
      </c>
      <c r="E213" s="4" t="s">
        <v>452</v>
      </c>
      <c r="F213" s="4">
        <v>2016</v>
      </c>
      <c r="G213" s="4" t="s">
        <v>10</v>
      </c>
    </row>
    <row r="214" spans="1:9" ht="13.5" customHeight="1">
      <c r="A214" s="1">
        <v>212</v>
      </c>
      <c r="B214" s="3" t="s">
        <v>453</v>
      </c>
      <c r="C214" s="4" t="s">
        <v>48</v>
      </c>
      <c r="D214" s="4" t="s">
        <v>454</v>
      </c>
      <c r="E214" s="4" t="s">
        <v>452</v>
      </c>
      <c r="F214" s="4">
        <v>2016</v>
      </c>
      <c r="G214" s="4" t="s">
        <v>10</v>
      </c>
      <c r="H214" t="str">
        <f t="shared" ref="H214:H215" si="56">LEFT(B214,4)</f>
        <v>5834</v>
      </c>
      <c r="I214" t="str">
        <f t="shared" ref="I214:I215" si="57">IF(C214="","","Y")</f>
        <v>Y</v>
      </c>
    </row>
    <row r="215" spans="1:9" ht="13.5" customHeight="1">
      <c r="A215" s="1">
        <v>213</v>
      </c>
      <c r="B215" s="3" t="s">
        <v>455</v>
      </c>
      <c r="C215" s="4" t="s">
        <v>81</v>
      </c>
      <c r="D215" s="4" t="s">
        <v>456</v>
      </c>
      <c r="E215" s="4" t="s">
        <v>457</v>
      </c>
      <c r="F215" s="4">
        <v>2016</v>
      </c>
      <c r="G215" s="4" t="s">
        <v>17</v>
      </c>
      <c r="H215" t="str">
        <f t="shared" si="56"/>
        <v>5879</v>
      </c>
      <c r="I215" t="str">
        <f t="shared" si="57"/>
        <v>Y</v>
      </c>
    </row>
    <row r="216" spans="1:9" ht="13.5" hidden="1" customHeight="1">
      <c r="A216" s="1">
        <v>214</v>
      </c>
      <c r="B216" s="5"/>
      <c r="D216" s="4" t="s">
        <v>458</v>
      </c>
      <c r="E216" s="4" t="s">
        <v>457</v>
      </c>
      <c r="F216" s="4">
        <v>2016</v>
      </c>
      <c r="G216" s="4" t="s">
        <v>10</v>
      </c>
    </row>
    <row r="217" spans="1:9" ht="13.5" customHeight="1">
      <c r="A217" s="1">
        <v>215</v>
      </c>
      <c r="B217" s="3" t="s">
        <v>15</v>
      </c>
      <c r="C217" s="4" t="s">
        <v>129</v>
      </c>
      <c r="D217" s="4" t="s">
        <v>459</v>
      </c>
      <c r="E217" s="4" t="s">
        <v>460</v>
      </c>
      <c r="F217" s="4">
        <v>2016</v>
      </c>
      <c r="G217" s="4" t="s">
        <v>17</v>
      </c>
      <c r="H217" t="str">
        <f t="shared" ref="H217:H219" si="58">LEFT(B217,4)</f>
        <v>5848</v>
      </c>
      <c r="I217" t="str">
        <f t="shared" ref="I217:I219" si="59">IF(C217="","","Y")</f>
        <v>Y</v>
      </c>
    </row>
    <row r="218" spans="1:9" ht="13.5" customHeight="1">
      <c r="A218" s="1">
        <v>216</v>
      </c>
      <c r="B218" s="3" t="s">
        <v>461</v>
      </c>
      <c r="C218" s="4" t="s">
        <v>229</v>
      </c>
      <c r="D218" s="4" t="s">
        <v>462</v>
      </c>
      <c r="E218" s="4" t="s">
        <v>463</v>
      </c>
      <c r="F218" s="4">
        <v>2016</v>
      </c>
      <c r="G218" s="4" t="s">
        <v>17</v>
      </c>
      <c r="H218" t="str">
        <f t="shared" si="58"/>
        <v>5875</v>
      </c>
      <c r="I218" t="str">
        <f t="shared" si="59"/>
        <v>Y</v>
      </c>
    </row>
    <row r="219" spans="1:9" ht="13.5" customHeight="1">
      <c r="A219" s="1">
        <v>217</v>
      </c>
      <c r="B219" s="3" t="s">
        <v>233</v>
      </c>
      <c r="C219" s="4" t="s">
        <v>12</v>
      </c>
      <c r="D219" s="4" t="s">
        <v>464</v>
      </c>
      <c r="E219" s="4" t="s">
        <v>465</v>
      </c>
      <c r="F219" s="4">
        <v>2016</v>
      </c>
      <c r="G219" s="4" t="s">
        <v>10</v>
      </c>
      <c r="H219" t="str">
        <f t="shared" si="58"/>
        <v>2850</v>
      </c>
      <c r="I219" t="str">
        <f t="shared" si="59"/>
        <v>Y</v>
      </c>
    </row>
    <row r="220" spans="1:9" ht="13.5" hidden="1" customHeight="1">
      <c r="A220" s="1">
        <v>218</v>
      </c>
      <c r="B220" s="5"/>
      <c r="C220" s="4" t="s">
        <v>466</v>
      </c>
      <c r="D220" s="4" t="s">
        <v>467</v>
      </c>
      <c r="E220" s="4" t="s">
        <v>468</v>
      </c>
      <c r="F220" s="4">
        <v>2016</v>
      </c>
      <c r="G220" s="4" t="s">
        <v>10</v>
      </c>
    </row>
    <row r="221" spans="1:9" ht="13.5" customHeight="1">
      <c r="A221" s="1">
        <v>219</v>
      </c>
      <c r="B221" s="3" t="s">
        <v>164</v>
      </c>
      <c r="C221" s="4" t="s">
        <v>48</v>
      </c>
      <c r="D221" s="4" t="s">
        <v>469</v>
      </c>
      <c r="E221" s="4" t="s">
        <v>470</v>
      </c>
      <c r="F221" s="4">
        <v>2016</v>
      </c>
      <c r="G221" s="4" t="s">
        <v>10</v>
      </c>
      <c r="H221" t="str">
        <f t="shared" ref="H221:H225" si="60">LEFT(B221,4)</f>
        <v>2867</v>
      </c>
      <c r="I221" t="str">
        <f t="shared" ref="I221:I225" si="61">IF(C221="","","Y")</f>
        <v>Y</v>
      </c>
    </row>
    <row r="222" spans="1:9" ht="13.5" customHeight="1">
      <c r="A222" s="1">
        <v>220</v>
      </c>
      <c r="B222" s="3" t="s">
        <v>120</v>
      </c>
      <c r="C222" s="4" t="s">
        <v>229</v>
      </c>
      <c r="D222" s="4" t="s">
        <v>471</v>
      </c>
      <c r="E222" s="4" t="s">
        <v>472</v>
      </c>
      <c r="F222" s="4">
        <v>2016</v>
      </c>
      <c r="G222" s="4" t="s">
        <v>17</v>
      </c>
      <c r="H222" t="str">
        <f t="shared" si="60"/>
        <v>5849</v>
      </c>
      <c r="I222" t="str">
        <f t="shared" si="61"/>
        <v>Y</v>
      </c>
    </row>
    <row r="223" spans="1:9" ht="13.5" customHeight="1">
      <c r="A223" s="1">
        <v>221</v>
      </c>
      <c r="B223" s="3" t="s">
        <v>222</v>
      </c>
      <c r="C223" s="4" t="s">
        <v>129</v>
      </c>
      <c r="D223" s="4" t="s">
        <v>473</v>
      </c>
      <c r="E223" s="4" t="s">
        <v>472</v>
      </c>
      <c r="F223" s="4">
        <v>2016</v>
      </c>
      <c r="G223" s="4" t="s">
        <v>17</v>
      </c>
      <c r="H223" t="str">
        <f t="shared" si="60"/>
        <v>5838</v>
      </c>
      <c r="I223" t="str">
        <f t="shared" si="61"/>
        <v>Y</v>
      </c>
    </row>
    <row r="224" spans="1:9" ht="13.5" customHeight="1">
      <c r="A224" s="1">
        <v>222</v>
      </c>
      <c r="B224" s="3" t="s">
        <v>96</v>
      </c>
      <c r="C224" s="4" t="s">
        <v>48</v>
      </c>
      <c r="D224" s="4" t="s">
        <v>474</v>
      </c>
      <c r="E224" s="4" t="s">
        <v>475</v>
      </c>
      <c r="F224" s="4">
        <v>2016</v>
      </c>
      <c r="G224" s="4" t="s">
        <v>10</v>
      </c>
      <c r="H224" t="str">
        <f t="shared" si="60"/>
        <v>2877</v>
      </c>
      <c r="I224" t="str">
        <f t="shared" si="61"/>
        <v>Y</v>
      </c>
    </row>
    <row r="225" spans="1:9" ht="13.5" customHeight="1">
      <c r="A225" s="1">
        <v>223</v>
      </c>
      <c r="B225" s="3" t="s">
        <v>18</v>
      </c>
      <c r="C225" s="4" t="s">
        <v>48</v>
      </c>
      <c r="D225" s="4" t="s">
        <v>476</v>
      </c>
      <c r="E225" s="4" t="s">
        <v>477</v>
      </c>
      <c r="F225" s="4">
        <v>2016</v>
      </c>
      <c r="G225" s="4" t="s">
        <v>10</v>
      </c>
      <c r="H225" t="str">
        <f t="shared" si="60"/>
        <v>5874</v>
      </c>
      <c r="I225" t="str">
        <f t="shared" si="61"/>
        <v>Y</v>
      </c>
    </row>
    <row r="226" spans="1:9" ht="13.5" hidden="1" customHeight="1">
      <c r="A226" s="1">
        <v>224</v>
      </c>
      <c r="B226" s="5"/>
      <c r="C226" s="4" t="s">
        <v>441</v>
      </c>
      <c r="D226" s="4" t="s">
        <v>478</v>
      </c>
      <c r="E226" s="4" t="s">
        <v>477</v>
      </c>
      <c r="F226" s="4">
        <v>2016</v>
      </c>
      <c r="G226" s="4" t="s">
        <v>10</v>
      </c>
    </row>
    <row r="227" spans="1:9" ht="13.5" customHeight="1">
      <c r="A227" s="1">
        <v>225</v>
      </c>
      <c r="B227" s="3" t="s">
        <v>268</v>
      </c>
      <c r="C227" s="4" t="s">
        <v>48</v>
      </c>
      <c r="D227" s="4" t="s">
        <v>479</v>
      </c>
      <c r="E227" s="4" t="s">
        <v>480</v>
      </c>
      <c r="F227" s="4">
        <v>2016</v>
      </c>
      <c r="G227" s="4" t="s">
        <v>10</v>
      </c>
      <c r="H227" t="str">
        <f>LEFT(B227,4)</f>
        <v>2832</v>
      </c>
      <c r="I227" t="str">
        <f>IF(C227="","","Y")</f>
        <v>Y</v>
      </c>
    </row>
    <row r="228" spans="1:9" ht="13.5" hidden="1" customHeight="1">
      <c r="A228" s="1">
        <v>226</v>
      </c>
      <c r="B228" s="5"/>
      <c r="D228" s="4" t="s">
        <v>481</v>
      </c>
      <c r="E228" s="4" t="s">
        <v>480</v>
      </c>
      <c r="F228" s="4">
        <v>2016</v>
      </c>
      <c r="G228" s="4" t="s">
        <v>10</v>
      </c>
    </row>
    <row r="229" spans="1:9" ht="13.5" hidden="1" customHeight="1">
      <c r="A229" s="1">
        <v>227</v>
      </c>
      <c r="B229" s="5"/>
      <c r="D229" s="4" t="s">
        <v>482</v>
      </c>
      <c r="E229" s="4" t="s">
        <v>480</v>
      </c>
      <c r="F229" s="4">
        <v>2016</v>
      </c>
      <c r="G229" s="4" t="s">
        <v>10</v>
      </c>
    </row>
    <row r="230" spans="1:9" ht="13.5" customHeight="1">
      <c r="A230" s="1">
        <v>228</v>
      </c>
      <c r="B230" s="3" t="s">
        <v>53</v>
      </c>
      <c r="C230" s="4" t="s">
        <v>29</v>
      </c>
      <c r="D230" s="4" t="s">
        <v>483</v>
      </c>
      <c r="E230" s="4" t="s">
        <v>480</v>
      </c>
      <c r="F230" s="4">
        <v>2016</v>
      </c>
      <c r="G230" s="4" t="s">
        <v>10</v>
      </c>
      <c r="H230" t="str">
        <f>LEFT(B230,4)</f>
        <v>6025</v>
      </c>
      <c r="I230" t="str">
        <f>IF(C230="","","Y")</f>
        <v>Y</v>
      </c>
    </row>
    <row r="231" spans="1:9" ht="13.5" hidden="1" customHeight="1">
      <c r="A231" s="1">
        <v>229</v>
      </c>
      <c r="B231" s="5"/>
      <c r="C231" s="4" t="s">
        <v>39</v>
      </c>
      <c r="D231" s="4" t="s">
        <v>484</v>
      </c>
      <c r="E231" s="4" t="s">
        <v>485</v>
      </c>
      <c r="F231" s="4">
        <v>2016</v>
      </c>
      <c r="G231" s="4" t="s">
        <v>10</v>
      </c>
    </row>
    <row r="232" spans="1:9" ht="13.5" hidden="1" customHeight="1">
      <c r="A232" s="1">
        <v>230</v>
      </c>
      <c r="B232" s="5"/>
      <c r="C232" s="4" t="s">
        <v>278</v>
      </c>
      <c r="D232" s="4" t="s">
        <v>486</v>
      </c>
      <c r="E232" s="4" t="s">
        <v>487</v>
      </c>
      <c r="F232" s="4">
        <v>2016</v>
      </c>
      <c r="G232" s="4" t="s">
        <v>10</v>
      </c>
    </row>
    <row r="233" spans="1:9" ht="13.5" customHeight="1">
      <c r="A233" s="1">
        <v>231</v>
      </c>
      <c r="B233" s="3" t="s">
        <v>226</v>
      </c>
      <c r="C233" s="4" t="s">
        <v>229</v>
      </c>
      <c r="D233" s="4" t="s">
        <v>488</v>
      </c>
      <c r="E233" s="4" t="s">
        <v>489</v>
      </c>
      <c r="F233" s="4">
        <v>2016</v>
      </c>
      <c r="G233" s="4" t="s">
        <v>17</v>
      </c>
      <c r="H233" t="str">
        <f t="shared" ref="H233:H234" si="62">LEFT(B233,4)</f>
        <v>5843</v>
      </c>
      <c r="I233" t="str">
        <f t="shared" ref="I233:I234" si="63">IF(C233="","","Y")</f>
        <v>Y</v>
      </c>
    </row>
    <row r="234" spans="1:9" ht="13.5" customHeight="1">
      <c r="A234" s="1">
        <v>232</v>
      </c>
      <c r="B234" s="3" t="s">
        <v>490</v>
      </c>
      <c r="D234" s="7" t="s">
        <v>491</v>
      </c>
      <c r="E234" s="4" t="s">
        <v>489</v>
      </c>
      <c r="F234" s="4">
        <v>2016</v>
      </c>
      <c r="G234" s="4" t="s">
        <v>17</v>
      </c>
      <c r="H234" t="str">
        <f t="shared" si="62"/>
        <v>2886</v>
      </c>
      <c r="I234" t="str">
        <f t="shared" si="63"/>
        <v/>
      </c>
    </row>
    <row r="235" spans="1:9" ht="13.5" hidden="1" customHeight="1">
      <c r="A235" s="1">
        <v>233</v>
      </c>
      <c r="B235" s="5"/>
      <c r="D235" s="4" t="s">
        <v>492</v>
      </c>
      <c r="E235" s="4" t="s">
        <v>493</v>
      </c>
      <c r="F235" s="4">
        <v>2016</v>
      </c>
      <c r="G235" s="4" t="s">
        <v>90</v>
      </c>
    </row>
    <row r="236" spans="1:9" ht="13.5" customHeight="1">
      <c r="A236" s="1">
        <v>234</v>
      </c>
      <c r="B236" s="3" t="s">
        <v>265</v>
      </c>
      <c r="D236" s="4" t="s">
        <v>494</v>
      </c>
      <c r="E236" s="4" t="s">
        <v>493</v>
      </c>
      <c r="F236" s="4">
        <v>2016</v>
      </c>
      <c r="G236" s="4" t="s">
        <v>90</v>
      </c>
      <c r="H236" t="str">
        <f t="shared" ref="H236:H238" si="64">LEFT(B236,4)</f>
        <v>5841</v>
      </c>
      <c r="I236" t="str">
        <f t="shared" ref="I236:I238" si="65">IF(C236="","","Y")</f>
        <v/>
      </c>
    </row>
    <row r="237" spans="1:9" ht="13.5" customHeight="1">
      <c r="A237" s="1">
        <v>235</v>
      </c>
      <c r="B237" s="3" t="s">
        <v>228</v>
      </c>
      <c r="C237" s="4" t="s">
        <v>229</v>
      </c>
      <c r="D237" s="4" t="s">
        <v>495</v>
      </c>
      <c r="E237" s="4" t="s">
        <v>496</v>
      </c>
      <c r="F237" s="4">
        <v>2016</v>
      </c>
      <c r="G237" s="4" t="s">
        <v>17</v>
      </c>
      <c r="H237" t="str">
        <f t="shared" si="64"/>
        <v>5844</v>
      </c>
      <c r="I237" t="str">
        <f t="shared" si="65"/>
        <v>Y</v>
      </c>
    </row>
    <row r="238" spans="1:9" ht="13.5" customHeight="1">
      <c r="A238" s="1">
        <v>236</v>
      </c>
      <c r="B238" s="3" t="s">
        <v>120</v>
      </c>
      <c r="D238" s="4" t="s">
        <v>497</v>
      </c>
      <c r="E238" s="4" t="s">
        <v>496</v>
      </c>
      <c r="F238" s="4">
        <v>2016</v>
      </c>
      <c r="G238" s="4" t="s">
        <v>17</v>
      </c>
      <c r="H238" t="str">
        <f t="shared" si="64"/>
        <v>5849</v>
      </c>
      <c r="I238" t="str">
        <f t="shared" si="65"/>
        <v/>
      </c>
    </row>
    <row r="239" spans="1:9" ht="13.5" hidden="1" customHeight="1">
      <c r="A239" s="1">
        <v>237</v>
      </c>
      <c r="B239" s="5"/>
      <c r="D239" s="4" t="s">
        <v>498</v>
      </c>
      <c r="E239" s="4" t="s">
        <v>496</v>
      </c>
      <c r="F239" s="4">
        <v>2016</v>
      </c>
      <c r="G239" s="4" t="s">
        <v>17</v>
      </c>
    </row>
    <row r="240" spans="1:9" ht="13.5" customHeight="1">
      <c r="A240" s="1">
        <v>238</v>
      </c>
      <c r="B240" s="3" t="s">
        <v>362</v>
      </c>
      <c r="C240" s="4" t="s">
        <v>81</v>
      </c>
      <c r="D240" s="4" t="s">
        <v>499</v>
      </c>
      <c r="E240" s="4" t="s">
        <v>496</v>
      </c>
      <c r="F240" s="4">
        <v>2016</v>
      </c>
      <c r="G240" s="4" t="s">
        <v>17</v>
      </c>
      <c r="H240" t="str">
        <f t="shared" ref="H240:H244" si="66">LEFT(B240,4)</f>
        <v>5850</v>
      </c>
      <c r="I240" t="str">
        <f t="shared" ref="I240:I244" si="67">IF(C240="","","Y")</f>
        <v>Y</v>
      </c>
    </row>
    <row r="241" spans="1:9" ht="13.5" customHeight="1">
      <c r="A241" s="1">
        <v>239</v>
      </c>
      <c r="B241" s="3" t="s">
        <v>364</v>
      </c>
      <c r="C241" s="4" t="s">
        <v>81</v>
      </c>
      <c r="D241" s="4" t="s">
        <v>500</v>
      </c>
      <c r="E241" s="4" t="s">
        <v>496</v>
      </c>
      <c r="F241" s="4">
        <v>2016</v>
      </c>
      <c r="G241" s="4" t="s">
        <v>17</v>
      </c>
      <c r="H241" t="str">
        <f t="shared" si="66"/>
        <v>5852</v>
      </c>
      <c r="I241" t="str">
        <f t="shared" si="67"/>
        <v>Y</v>
      </c>
    </row>
    <row r="242" spans="1:9" ht="13.5" customHeight="1">
      <c r="A242" s="1">
        <v>240</v>
      </c>
      <c r="B242" s="3" t="s">
        <v>358</v>
      </c>
      <c r="C242" s="4" t="s">
        <v>23</v>
      </c>
      <c r="D242" s="4" t="s">
        <v>501</v>
      </c>
      <c r="E242" s="4" t="s">
        <v>496</v>
      </c>
      <c r="F242" s="4">
        <v>2016</v>
      </c>
      <c r="G242" s="4" t="s">
        <v>17</v>
      </c>
      <c r="H242" t="str">
        <f t="shared" si="66"/>
        <v>5835</v>
      </c>
      <c r="I242" t="str">
        <f t="shared" si="67"/>
        <v>Y</v>
      </c>
    </row>
    <row r="243" spans="1:9" ht="13.5" customHeight="1">
      <c r="A243" s="1">
        <v>241</v>
      </c>
      <c r="B243" s="3" t="s">
        <v>80</v>
      </c>
      <c r="C243" s="4" t="s">
        <v>23</v>
      </c>
      <c r="D243" s="4" t="s">
        <v>502</v>
      </c>
      <c r="E243" s="4" t="s">
        <v>496</v>
      </c>
      <c r="F243" s="4">
        <v>2016</v>
      </c>
      <c r="G243" s="4" t="s">
        <v>17</v>
      </c>
      <c r="H243" t="str">
        <f t="shared" si="66"/>
        <v>5836</v>
      </c>
      <c r="I243" t="str">
        <f t="shared" si="67"/>
        <v>Y</v>
      </c>
    </row>
    <row r="244" spans="1:9" ht="13.5" customHeight="1">
      <c r="A244" s="1">
        <v>242</v>
      </c>
      <c r="B244" s="3" t="s">
        <v>265</v>
      </c>
      <c r="C244" s="4" t="s">
        <v>23</v>
      </c>
      <c r="D244" s="4" t="s">
        <v>503</v>
      </c>
      <c r="E244" s="4" t="s">
        <v>496</v>
      </c>
      <c r="F244" s="4">
        <v>2016</v>
      </c>
      <c r="G244" s="4" t="s">
        <v>17</v>
      </c>
      <c r="H244" t="str">
        <f t="shared" si="66"/>
        <v>5841</v>
      </c>
      <c r="I244" t="str">
        <f t="shared" si="67"/>
        <v>Y</v>
      </c>
    </row>
    <row r="245" spans="1:9" ht="13.5" hidden="1" customHeight="1">
      <c r="A245" s="1">
        <v>243</v>
      </c>
      <c r="B245" s="5"/>
      <c r="C245" s="4" t="s">
        <v>135</v>
      </c>
      <c r="D245" s="4" t="s">
        <v>504</v>
      </c>
      <c r="E245" s="4" t="s">
        <v>505</v>
      </c>
      <c r="F245" s="4">
        <v>2016</v>
      </c>
      <c r="G245" s="4" t="s">
        <v>10</v>
      </c>
    </row>
    <row r="246" spans="1:9" ht="13.5" hidden="1" customHeight="1">
      <c r="A246" s="1">
        <v>244</v>
      </c>
      <c r="B246" s="5"/>
      <c r="C246" s="4" t="s">
        <v>135</v>
      </c>
      <c r="D246" s="4" t="s">
        <v>506</v>
      </c>
      <c r="E246" s="4" t="s">
        <v>505</v>
      </c>
      <c r="F246" s="4">
        <v>2016</v>
      </c>
      <c r="G246" s="4" t="s">
        <v>10</v>
      </c>
    </row>
    <row r="247" spans="1:9" ht="13.5" customHeight="1">
      <c r="A247" s="1">
        <v>245</v>
      </c>
      <c r="B247" s="3" t="s">
        <v>220</v>
      </c>
      <c r="C247" s="4" t="s">
        <v>135</v>
      </c>
      <c r="D247" s="4" t="s">
        <v>507</v>
      </c>
      <c r="E247" s="4" t="s">
        <v>505</v>
      </c>
      <c r="F247" s="4">
        <v>2016</v>
      </c>
      <c r="G247" s="4" t="s">
        <v>10</v>
      </c>
      <c r="H247" t="str">
        <f t="shared" ref="H247:H249" si="68">LEFT(B247,4)</f>
        <v>5854</v>
      </c>
      <c r="I247" t="str">
        <f t="shared" ref="I247:I249" si="69">IF(C247="","","Y")</f>
        <v>Y</v>
      </c>
    </row>
    <row r="248" spans="1:9" ht="13.5" customHeight="1">
      <c r="A248" s="1">
        <v>246</v>
      </c>
      <c r="B248" s="3" t="s">
        <v>117</v>
      </c>
      <c r="C248" s="4" t="s">
        <v>508</v>
      </c>
      <c r="D248" s="4" t="s">
        <v>509</v>
      </c>
      <c r="E248" s="4" t="s">
        <v>505</v>
      </c>
      <c r="F248" s="4">
        <v>2016</v>
      </c>
      <c r="G248" s="4" t="s">
        <v>10</v>
      </c>
      <c r="H248" t="str">
        <f t="shared" si="68"/>
        <v>2816</v>
      </c>
      <c r="I248" t="str">
        <f t="shared" si="69"/>
        <v>Y</v>
      </c>
    </row>
    <row r="249" spans="1:9" ht="13.5" customHeight="1">
      <c r="A249" s="1">
        <v>247</v>
      </c>
      <c r="B249" s="3" t="s">
        <v>453</v>
      </c>
      <c r="C249" s="4" t="s">
        <v>48</v>
      </c>
      <c r="D249" s="4" t="s">
        <v>510</v>
      </c>
      <c r="E249" s="4" t="s">
        <v>496</v>
      </c>
      <c r="F249" s="4">
        <v>2016</v>
      </c>
      <c r="G249" s="4" t="s">
        <v>10</v>
      </c>
      <c r="H249" t="str">
        <f t="shared" si="68"/>
        <v>5834</v>
      </c>
      <c r="I249" t="str">
        <f t="shared" si="69"/>
        <v>Y</v>
      </c>
    </row>
    <row r="250" spans="1:9" ht="13.5" hidden="1" customHeight="1">
      <c r="A250" s="1">
        <v>248</v>
      </c>
      <c r="B250" s="5"/>
      <c r="C250" s="4" t="s">
        <v>29</v>
      </c>
      <c r="D250" s="4" t="s">
        <v>511</v>
      </c>
      <c r="E250" s="4" t="s">
        <v>512</v>
      </c>
      <c r="F250" s="4">
        <v>2016</v>
      </c>
      <c r="G250" s="4" t="s">
        <v>10</v>
      </c>
    </row>
    <row r="251" spans="1:9" ht="13.5" hidden="1" customHeight="1">
      <c r="A251" s="1">
        <v>249</v>
      </c>
      <c r="B251" s="5"/>
      <c r="D251" s="4" t="s">
        <v>513</v>
      </c>
      <c r="E251" s="4" t="s">
        <v>514</v>
      </c>
      <c r="F251" s="4">
        <v>2016</v>
      </c>
      <c r="G251" s="4" t="s">
        <v>10</v>
      </c>
    </row>
    <row r="252" spans="1:9" ht="13.5" hidden="1" customHeight="1">
      <c r="A252" s="1">
        <v>250</v>
      </c>
      <c r="B252" s="5"/>
      <c r="D252" s="4" t="s">
        <v>515</v>
      </c>
      <c r="E252" s="4" t="s">
        <v>514</v>
      </c>
      <c r="F252" s="4">
        <v>2016</v>
      </c>
      <c r="G252" s="4" t="s">
        <v>10</v>
      </c>
    </row>
    <row r="253" spans="1:9" ht="13.5" customHeight="1">
      <c r="A253" s="1">
        <v>251</v>
      </c>
      <c r="B253" s="3" t="s">
        <v>114</v>
      </c>
      <c r="C253" s="4" t="s">
        <v>48</v>
      </c>
      <c r="D253" s="4" t="s">
        <v>516</v>
      </c>
      <c r="E253" s="4" t="s">
        <v>514</v>
      </c>
      <c r="F253" s="4">
        <v>2016</v>
      </c>
      <c r="G253" s="4" t="s">
        <v>10</v>
      </c>
      <c r="H253" t="str">
        <f t="shared" ref="H253:H254" si="70">LEFT(B253,4)</f>
        <v>5828</v>
      </c>
      <c r="I253" t="str">
        <f t="shared" ref="I253:I254" si="71">IF(C253="","","Y")</f>
        <v>Y</v>
      </c>
    </row>
    <row r="254" spans="1:9" ht="13.5" customHeight="1">
      <c r="A254" s="1">
        <v>252</v>
      </c>
      <c r="B254" s="3" t="s">
        <v>26</v>
      </c>
      <c r="D254" s="4" t="s">
        <v>517</v>
      </c>
      <c r="E254" s="4" t="s">
        <v>514</v>
      </c>
      <c r="F254" s="4">
        <v>2016</v>
      </c>
      <c r="G254" s="4" t="s">
        <v>10</v>
      </c>
      <c r="H254" t="str">
        <f t="shared" si="70"/>
        <v>5865</v>
      </c>
      <c r="I254" t="str">
        <f t="shared" si="71"/>
        <v/>
      </c>
    </row>
    <row r="255" spans="1:9" ht="13.5" hidden="1" customHeight="1">
      <c r="A255" s="1">
        <v>253</v>
      </c>
      <c r="B255" s="5"/>
      <c r="C255" s="4" t="s">
        <v>441</v>
      </c>
      <c r="D255" s="4" t="s">
        <v>518</v>
      </c>
      <c r="E255" s="4" t="s">
        <v>514</v>
      </c>
      <c r="F255" s="4">
        <v>2016</v>
      </c>
      <c r="G255" s="4" t="s">
        <v>10</v>
      </c>
    </row>
    <row r="256" spans="1:9" ht="13.5" customHeight="1">
      <c r="A256" s="1">
        <v>254</v>
      </c>
      <c r="B256" s="3" t="s">
        <v>114</v>
      </c>
      <c r="D256" s="4" t="s">
        <v>519</v>
      </c>
      <c r="E256" s="4" t="s">
        <v>520</v>
      </c>
      <c r="F256" s="4">
        <v>2016</v>
      </c>
      <c r="G256" s="4" t="s">
        <v>10</v>
      </c>
      <c r="H256" t="str">
        <f>LEFT(B256,4)</f>
        <v>5828</v>
      </c>
      <c r="I256" t="str">
        <f>IF(C256="","","Y")</f>
        <v/>
      </c>
    </row>
    <row r="257" spans="1:9" ht="13.5" hidden="1" customHeight="1">
      <c r="A257" s="1">
        <v>255</v>
      </c>
      <c r="B257" s="5"/>
      <c r="C257" s="4" t="s">
        <v>48</v>
      </c>
      <c r="D257" s="4" t="s">
        <v>521</v>
      </c>
      <c r="E257" s="4" t="s">
        <v>522</v>
      </c>
      <c r="F257" s="4">
        <v>2016</v>
      </c>
      <c r="G257" s="4" t="s">
        <v>10</v>
      </c>
    </row>
    <row r="258" spans="1:9" ht="13.5" hidden="1" customHeight="1">
      <c r="A258" s="1">
        <v>256</v>
      </c>
      <c r="B258" s="5"/>
      <c r="C258" s="4" t="s">
        <v>48</v>
      </c>
      <c r="D258" s="4" t="s">
        <v>523</v>
      </c>
      <c r="E258" s="4" t="s">
        <v>524</v>
      </c>
      <c r="F258" s="4">
        <v>2016</v>
      </c>
      <c r="G258" s="4" t="s">
        <v>10</v>
      </c>
    </row>
    <row r="259" spans="1:9" ht="13.5" customHeight="1">
      <c r="A259" s="1">
        <v>257</v>
      </c>
      <c r="B259" s="3" t="s">
        <v>32</v>
      </c>
      <c r="C259" s="4" t="s">
        <v>508</v>
      </c>
      <c r="D259" s="4" t="s">
        <v>525</v>
      </c>
      <c r="E259" s="4" t="s">
        <v>526</v>
      </c>
      <c r="F259" s="4">
        <v>2016</v>
      </c>
      <c r="G259" s="4" t="s">
        <v>10</v>
      </c>
      <c r="H259" t="str">
        <f>LEFT(B259,4)</f>
        <v>2833</v>
      </c>
      <c r="I259" t="str">
        <f>IF(C259="","","Y")</f>
        <v>Y</v>
      </c>
    </row>
    <row r="260" spans="1:9" ht="13.5" hidden="1" customHeight="1">
      <c r="A260" s="1">
        <v>258</v>
      </c>
      <c r="B260" s="5"/>
      <c r="D260" s="4" t="s">
        <v>527</v>
      </c>
      <c r="E260" s="4" t="s">
        <v>526</v>
      </c>
      <c r="F260" s="4">
        <v>2016</v>
      </c>
      <c r="G260" s="4" t="s">
        <v>10</v>
      </c>
    </row>
    <row r="261" spans="1:9" ht="13.5" customHeight="1">
      <c r="A261" s="1">
        <v>259</v>
      </c>
      <c r="B261" s="3" t="s">
        <v>75</v>
      </c>
      <c r="C261" s="4" t="s">
        <v>48</v>
      </c>
      <c r="D261" s="4" t="s">
        <v>528</v>
      </c>
      <c r="E261" s="4" t="s">
        <v>529</v>
      </c>
      <c r="F261" s="4">
        <v>2016</v>
      </c>
      <c r="G261" s="4" t="s">
        <v>10</v>
      </c>
      <c r="H261" t="str">
        <f t="shared" ref="H261:H262" si="72">LEFT(B261,4)</f>
        <v>5846</v>
      </c>
      <c r="I261" t="str">
        <f t="shared" ref="I261:I262" si="73">IF(C261="","","Y")</f>
        <v>Y</v>
      </c>
    </row>
    <row r="262" spans="1:9" ht="13.5" customHeight="1">
      <c r="A262" s="1">
        <v>260</v>
      </c>
      <c r="B262" s="3" t="s">
        <v>362</v>
      </c>
      <c r="C262" s="4" t="s">
        <v>23</v>
      </c>
      <c r="D262" s="4" t="s">
        <v>530</v>
      </c>
      <c r="E262" s="4" t="s">
        <v>531</v>
      </c>
      <c r="F262" s="4">
        <v>2016</v>
      </c>
      <c r="G262" s="4" t="s">
        <v>17</v>
      </c>
      <c r="H262" t="str">
        <f t="shared" si="72"/>
        <v>5850</v>
      </c>
      <c r="I262" t="str">
        <f t="shared" si="73"/>
        <v>Y</v>
      </c>
    </row>
    <row r="263" spans="1:9" ht="13.5" hidden="1" customHeight="1">
      <c r="A263" s="1">
        <v>261</v>
      </c>
      <c r="B263" s="5"/>
      <c r="D263" s="4" t="s">
        <v>532</v>
      </c>
      <c r="E263" s="4" t="s">
        <v>531</v>
      </c>
      <c r="F263" s="4">
        <v>2016</v>
      </c>
      <c r="G263" s="4" t="s">
        <v>10</v>
      </c>
    </row>
    <row r="264" spans="1:9" ht="13.5" hidden="1" customHeight="1">
      <c r="A264" s="1">
        <v>262</v>
      </c>
      <c r="B264" s="5"/>
      <c r="C264" s="4" t="s">
        <v>48</v>
      </c>
      <c r="D264" s="4" t="s">
        <v>533</v>
      </c>
      <c r="E264" s="4" t="s">
        <v>534</v>
      </c>
      <c r="F264" s="4">
        <v>2016</v>
      </c>
      <c r="G264" s="4" t="s">
        <v>10</v>
      </c>
    </row>
    <row r="265" spans="1:9" ht="13.5" hidden="1" customHeight="1">
      <c r="A265" s="1">
        <v>263</v>
      </c>
      <c r="B265" s="5"/>
      <c r="D265" s="4" t="s">
        <v>535</v>
      </c>
      <c r="E265" s="4" t="s">
        <v>536</v>
      </c>
      <c r="F265" s="4">
        <v>2016</v>
      </c>
      <c r="G265" s="4" t="s">
        <v>10</v>
      </c>
    </row>
    <row r="266" spans="1:9" ht="13.5" hidden="1" customHeight="1">
      <c r="A266" s="1">
        <v>264</v>
      </c>
      <c r="B266" s="5"/>
      <c r="C266" s="4" t="s">
        <v>135</v>
      </c>
      <c r="D266" s="4" t="s">
        <v>537</v>
      </c>
      <c r="E266" s="4" t="s">
        <v>536</v>
      </c>
      <c r="F266" s="4">
        <v>2016</v>
      </c>
      <c r="G266" s="4" t="s">
        <v>10</v>
      </c>
    </row>
    <row r="267" spans="1:9" ht="13.5" hidden="1" customHeight="1">
      <c r="A267" s="1">
        <v>265</v>
      </c>
      <c r="B267" s="5"/>
      <c r="D267" s="4" t="s">
        <v>538</v>
      </c>
      <c r="E267" s="4" t="s">
        <v>536</v>
      </c>
      <c r="F267" s="4">
        <v>2016</v>
      </c>
      <c r="G267" s="4" t="s">
        <v>10</v>
      </c>
    </row>
    <row r="268" spans="1:9" ht="13.5" customHeight="1">
      <c r="A268" s="1">
        <v>266</v>
      </c>
      <c r="B268" s="3" t="s">
        <v>32</v>
      </c>
      <c r="C268" s="4" t="s">
        <v>539</v>
      </c>
      <c r="D268" s="4" t="s">
        <v>540</v>
      </c>
      <c r="E268" s="4" t="s">
        <v>541</v>
      </c>
      <c r="F268" s="4">
        <v>2016</v>
      </c>
      <c r="G268" s="4" t="s">
        <v>10</v>
      </c>
      <c r="H268" t="str">
        <f t="shared" ref="H268:H269" si="74">LEFT(B268,4)</f>
        <v>2833</v>
      </c>
      <c r="I268" t="str">
        <f t="shared" ref="I268:I269" si="75">IF(C268="","","Y")</f>
        <v>Y</v>
      </c>
    </row>
    <row r="269" spans="1:9" ht="13.5" customHeight="1">
      <c r="A269" s="1">
        <v>267</v>
      </c>
      <c r="B269" s="3" t="s">
        <v>32</v>
      </c>
      <c r="C269" s="4" t="s">
        <v>539</v>
      </c>
      <c r="D269" s="4" t="s">
        <v>540</v>
      </c>
      <c r="E269" s="4" t="s">
        <v>541</v>
      </c>
      <c r="F269" s="4">
        <v>2016</v>
      </c>
      <c r="G269" s="4" t="s">
        <v>10</v>
      </c>
      <c r="H269" t="str">
        <f t="shared" si="74"/>
        <v>2833</v>
      </c>
      <c r="I269" t="str">
        <f t="shared" si="75"/>
        <v>Y</v>
      </c>
    </row>
    <row r="270" spans="1:9" ht="13.5" hidden="1" customHeight="1">
      <c r="A270" s="1">
        <v>268</v>
      </c>
      <c r="B270" s="5"/>
      <c r="C270" s="4" t="s">
        <v>542</v>
      </c>
      <c r="D270" s="4" t="s">
        <v>543</v>
      </c>
      <c r="E270" s="4" t="s">
        <v>544</v>
      </c>
      <c r="F270" s="4">
        <v>2016</v>
      </c>
      <c r="G270" s="4" t="s">
        <v>10</v>
      </c>
    </row>
    <row r="271" spans="1:9" ht="13.5" hidden="1" customHeight="1">
      <c r="A271" s="1">
        <v>269</v>
      </c>
      <c r="B271" s="5"/>
      <c r="C271" s="4" t="s">
        <v>48</v>
      </c>
      <c r="D271" s="4" t="s">
        <v>545</v>
      </c>
      <c r="E271" s="4" t="s">
        <v>544</v>
      </c>
      <c r="F271" s="4">
        <v>2016</v>
      </c>
      <c r="G271" s="4" t="s">
        <v>10</v>
      </c>
    </row>
    <row r="272" spans="1:9" ht="13.5" customHeight="1">
      <c r="A272" s="1">
        <v>270</v>
      </c>
      <c r="B272" s="3" t="s">
        <v>47</v>
      </c>
      <c r="C272" s="4" t="s">
        <v>42</v>
      </c>
      <c r="D272" s="4" t="s">
        <v>546</v>
      </c>
      <c r="E272" s="4" t="s">
        <v>547</v>
      </c>
      <c r="F272" s="4">
        <v>2016</v>
      </c>
      <c r="G272" s="4" t="s">
        <v>10</v>
      </c>
      <c r="H272" t="str">
        <f>LEFT(B272,4)</f>
        <v>2852</v>
      </c>
      <c r="I272" t="str">
        <f>IF(C272="","","Y")</f>
        <v>Y</v>
      </c>
    </row>
    <row r="273" spans="1:9" ht="13.5" hidden="1" customHeight="1">
      <c r="A273" s="1">
        <v>271</v>
      </c>
      <c r="B273" s="5"/>
      <c r="C273" s="4" t="s">
        <v>29</v>
      </c>
      <c r="D273" s="4" t="s">
        <v>548</v>
      </c>
      <c r="E273" s="4" t="s">
        <v>549</v>
      </c>
      <c r="F273" s="4">
        <v>2016</v>
      </c>
      <c r="G273" s="4" t="s">
        <v>90</v>
      </c>
    </row>
    <row r="274" spans="1:9" ht="13.5" customHeight="1">
      <c r="A274" s="1">
        <v>272</v>
      </c>
      <c r="B274" s="3" t="s">
        <v>18</v>
      </c>
      <c r="D274" s="4" t="s">
        <v>550</v>
      </c>
      <c r="E274" s="4" t="s">
        <v>551</v>
      </c>
      <c r="F274" s="4">
        <v>2016</v>
      </c>
      <c r="G274" s="4" t="s">
        <v>10</v>
      </c>
      <c r="H274" t="str">
        <f t="shared" ref="H274:H275" si="76">LEFT(B274,4)</f>
        <v>5874</v>
      </c>
      <c r="I274" t="str">
        <f t="shared" ref="I274:I275" si="77">IF(C274="","","Y")</f>
        <v/>
      </c>
    </row>
    <row r="275" spans="1:9" ht="13.5" customHeight="1">
      <c r="A275" s="1">
        <v>273</v>
      </c>
      <c r="B275" s="3" t="s">
        <v>226</v>
      </c>
      <c r="C275" s="4" t="s">
        <v>125</v>
      </c>
      <c r="D275" s="4" t="s">
        <v>552</v>
      </c>
      <c r="E275" s="4" t="s">
        <v>553</v>
      </c>
      <c r="F275" s="4">
        <v>2016</v>
      </c>
      <c r="G275" s="4" t="s">
        <v>17</v>
      </c>
      <c r="H275" t="str">
        <f t="shared" si="76"/>
        <v>5843</v>
      </c>
      <c r="I275" t="str">
        <f t="shared" si="77"/>
        <v>Y</v>
      </c>
    </row>
    <row r="276" spans="1:9" ht="13.5" hidden="1" customHeight="1">
      <c r="A276" s="1">
        <v>274</v>
      </c>
      <c r="B276" s="5"/>
      <c r="D276" s="4" t="s">
        <v>554</v>
      </c>
      <c r="E276" s="4" t="s">
        <v>553</v>
      </c>
      <c r="F276" s="4">
        <v>2016</v>
      </c>
      <c r="G276" s="4" t="s">
        <v>10</v>
      </c>
    </row>
    <row r="277" spans="1:9" ht="13.5" customHeight="1">
      <c r="A277" s="1">
        <v>275</v>
      </c>
      <c r="B277" s="3" t="s">
        <v>117</v>
      </c>
      <c r="C277" s="4" t="s">
        <v>48</v>
      </c>
      <c r="D277" s="4" t="s">
        <v>555</v>
      </c>
      <c r="E277" s="4" t="s">
        <v>556</v>
      </c>
      <c r="F277" s="4">
        <v>2016</v>
      </c>
      <c r="G277" s="4" t="s">
        <v>10</v>
      </c>
      <c r="H277" t="str">
        <f>LEFT(B277,4)</f>
        <v>2816</v>
      </c>
      <c r="I277" t="str">
        <f>IF(C277="","","Y")</f>
        <v>Y</v>
      </c>
    </row>
    <row r="278" spans="1:9" ht="13.5" hidden="1" customHeight="1">
      <c r="A278" s="1">
        <v>276</v>
      </c>
      <c r="B278" s="5"/>
      <c r="C278" s="4" t="s">
        <v>557</v>
      </c>
      <c r="D278" s="4" t="s">
        <v>558</v>
      </c>
      <c r="E278" s="4" t="s">
        <v>556</v>
      </c>
      <c r="F278" s="4">
        <v>2016</v>
      </c>
      <c r="G278" s="4" t="s">
        <v>10</v>
      </c>
    </row>
    <row r="279" spans="1:9" ht="13.5" hidden="1" customHeight="1">
      <c r="A279" s="1">
        <v>277</v>
      </c>
      <c r="B279" s="5"/>
      <c r="C279" s="4" t="s">
        <v>559</v>
      </c>
      <c r="D279" s="4" t="s">
        <v>560</v>
      </c>
      <c r="E279" s="4" t="s">
        <v>561</v>
      </c>
      <c r="F279" s="4">
        <v>2016</v>
      </c>
      <c r="G279" s="4" t="s">
        <v>10</v>
      </c>
    </row>
    <row r="280" spans="1:9" ht="13.5" customHeight="1">
      <c r="A280" s="1">
        <v>278</v>
      </c>
      <c r="B280" s="3" t="s">
        <v>156</v>
      </c>
      <c r="D280" s="4" t="s">
        <v>562</v>
      </c>
      <c r="E280" s="4" t="s">
        <v>563</v>
      </c>
      <c r="F280" s="4">
        <v>2016</v>
      </c>
      <c r="G280" s="4" t="s">
        <v>10</v>
      </c>
      <c r="H280" t="str">
        <f t="shared" ref="H280:H290" si="78">LEFT(B280,4)</f>
        <v>2823</v>
      </c>
      <c r="I280" t="str">
        <f t="shared" ref="I280:I290" si="79">IF(C280="","","Y")</f>
        <v/>
      </c>
    </row>
    <row r="281" spans="1:9" ht="13.5" customHeight="1">
      <c r="A281" s="1">
        <v>279</v>
      </c>
      <c r="B281" s="3" t="s">
        <v>6</v>
      </c>
      <c r="D281" s="4" t="s">
        <v>564</v>
      </c>
      <c r="E281" s="4" t="s">
        <v>565</v>
      </c>
      <c r="F281" s="4">
        <v>2016</v>
      </c>
      <c r="G281" s="4" t="s">
        <v>10</v>
      </c>
      <c r="H281" t="str">
        <f t="shared" si="78"/>
        <v>2876</v>
      </c>
      <c r="I281" t="str">
        <f t="shared" si="79"/>
        <v/>
      </c>
    </row>
    <row r="282" spans="1:9" ht="13.5" customHeight="1">
      <c r="A282" s="1">
        <v>280</v>
      </c>
      <c r="B282" s="3" t="s">
        <v>114</v>
      </c>
      <c r="C282" s="4" t="s">
        <v>29</v>
      </c>
      <c r="D282" s="4" t="s">
        <v>566</v>
      </c>
      <c r="E282" s="4" t="s">
        <v>567</v>
      </c>
      <c r="F282" s="4">
        <v>2016</v>
      </c>
      <c r="G282" s="4" t="s">
        <v>10</v>
      </c>
      <c r="H282" t="str">
        <f t="shared" si="78"/>
        <v>5828</v>
      </c>
      <c r="I282" t="str">
        <f t="shared" si="79"/>
        <v>Y</v>
      </c>
    </row>
    <row r="283" spans="1:9" ht="13.5" customHeight="1">
      <c r="A283" s="1">
        <v>281</v>
      </c>
      <c r="B283" s="3" t="s">
        <v>80</v>
      </c>
      <c r="C283" s="4" t="s">
        <v>70</v>
      </c>
      <c r="D283" s="4" t="s">
        <v>568</v>
      </c>
      <c r="E283" s="4" t="s">
        <v>569</v>
      </c>
      <c r="F283" s="4">
        <v>2016</v>
      </c>
      <c r="G283" s="4" t="s">
        <v>17</v>
      </c>
      <c r="H283" t="str">
        <f t="shared" si="78"/>
        <v>5836</v>
      </c>
      <c r="I283" t="str">
        <f t="shared" si="79"/>
        <v>Y</v>
      </c>
    </row>
    <row r="284" spans="1:9" ht="13.5" customHeight="1">
      <c r="A284" s="1">
        <v>282</v>
      </c>
      <c r="B284" s="3" t="s">
        <v>233</v>
      </c>
      <c r="D284" s="4" t="s">
        <v>570</v>
      </c>
      <c r="E284" s="4" t="s">
        <v>571</v>
      </c>
      <c r="F284" s="4">
        <v>2016</v>
      </c>
      <c r="G284" s="4" t="s">
        <v>10</v>
      </c>
      <c r="H284" t="str">
        <f t="shared" si="78"/>
        <v>2850</v>
      </c>
      <c r="I284" t="str">
        <f t="shared" si="79"/>
        <v/>
      </c>
    </row>
    <row r="285" spans="1:9" ht="13.5" customHeight="1">
      <c r="A285" s="1">
        <v>283</v>
      </c>
      <c r="B285" s="3" t="s">
        <v>6</v>
      </c>
      <c r="C285" s="4" t="s">
        <v>441</v>
      </c>
      <c r="D285" s="4" t="s">
        <v>572</v>
      </c>
      <c r="E285" s="4" t="s">
        <v>571</v>
      </c>
      <c r="F285" s="4">
        <v>2016</v>
      </c>
      <c r="G285" s="4" t="s">
        <v>10</v>
      </c>
      <c r="H285" t="str">
        <f t="shared" si="78"/>
        <v>2876</v>
      </c>
      <c r="I285" t="str">
        <f t="shared" si="79"/>
        <v>Y</v>
      </c>
    </row>
    <row r="286" spans="1:9" ht="13.5" customHeight="1">
      <c r="A286" s="1">
        <v>284</v>
      </c>
      <c r="B286" s="3" t="s">
        <v>265</v>
      </c>
      <c r="C286" s="4" t="s">
        <v>48</v>
      </c>
      <c r="D286" s="4" t="s">
        <v>573</v>
      </c>
      <c r="E286" s="4" t="s">
        <v>571</v>
      </c>
      <c r="F286" s="4">
        <v>2016</v>
      </c>
      <c r="G286" s="4" t="s">
        <v>10</v>
      </c>
      <c r="H286" t="str">
        <f t="shared" si="78"/>
        <v>5841</v>
      </c>
      <c r="I286" t="str">
        <f t="shared" si="79"/>
        <v>Y</v>
      </c>
    </row>
    <row r="287" spans="1:9" ht="13.5" customHeight="1">
      <c r="A287" s="1">
        <v>285</v>
      </c>
      <c r="B287" s="3" t="s">
        <v>18</v>
      </c>
      <c r="D287" s="4" t="s">
        <v>574</v>
      </c>
      <c r="E287" s="4" t="s">
        <v>571</v>
      </c>
      <c r="F287" s="4">
        <v>2016</v>
      </c>
      <c r="G287" s="4" t="s">
        <v>10</v>
      </c>
      <c r="H287" t="str">
        <f t="shared" si="78"/>
        <v>5874</v>
      </c>
      <c r="I287" t="str">
        <f t="shared" si="79"/>
        <v/>
      </c>
    </row>
    <row r="288" spans="1:9" ht="13.5" customHeight="1">
      <c r="A288" s="1">
        <v>286</v>
      </c>
      <c r="B288" s="3" t="s">
        <v>11</v>
      </c>
      <c r="C288" s="4" t="s">
        <v>29</v>
      </c>
      <c r="D288" s="4" t="s">
        <v>575</v>
      </c>
      <c r="E288" s="4" t="s">
        <v>571</v>
      </c>
      <c r="F288" s="4">
        <v>2016</v>
      </c>
      <c r="G288" s="4" t="s">
        <v>10</v>
      </c>
      <c r="H288" t="str">
        <f t="shared" si="78"/>
        <v>5831</v>
      </c>
      <c r="I288" t="str">
        <f t="shared" si="79"/>
        <v>Y</v>
      </c>
    </row>
    <row r="289" spans="1:9" ht="13.5" customHeight="1">
      <c r="A289" s="1">
        <v>287</v>
      </c>
      <c r="B289" s="10" t="s">
        <v>453</v>
      </c>
      <c r="C289" s="4" t="s">
        <v>125</v>
      </c>
      <c r="D289" s="4" t="s">
        <v>576</v>
      </c>
      <c r="E289" s="4" t="s">
        <v>577</v>
      </c>
      <c r="F289" s="4">
        <v>2016</v>
      </c>
      <c r="G289" s="4" t="s">
        <v>10</v>
      </c>
      <c r="H289" t="str">
        <f t="shared" si="78"/>
        <v>5834</v>
      </c>
      <c r="I289" t="str">
        <f t="shared" si="79"/>
        <v>Y</v>
      </c>
    </row>
    <row r="290" spans="1:9" ht="13.5" customHeight="1">
      <c r="A290" s="1">
        <v>288</v>
      </c>
      <c r="B290" s="3" t="s">
        <v>268</v>
      </c>
      <c r="C290" s="4" t="s">
        <v>508</v>
      </c>
      <c r="D290" s="4" t="s">
        <v>578</v>
      </c>
      <c r="E290" s="4" t="s">
        <v>579</v>
      </c>
      <c r="F290" s="4">
        <v>2016</v>
      </c>
      <c r="G290" s="4" t="s">
        <v>10</v>
      </c>
      <c r="H290" t="str">
        <f t="shared" si="78"/>
        <v>2832</v>
      </c>
      <c r="I290" t="str">
        <f t="shared" si="79"/>
        <v>Y</v>
      </c>
    </row>
    <row r="291" spans="1:9" ht="13.5" hidden="1" customHeight="1">
      <c r="A291" s="1">
        <v>289</v>
      </c>
      <c r="B291" s="5"/>
      <c r="C291" s="4" t="s">
        <v>172</v>
      </c>
      <c r="D291" s="4" t="s">
        <v>580</v>
      </c>
      <c r="E291" s="4" t="s">
        <v>581</v>
      </c>
      <c r="F291" s="4">
        <v>2016</v>
      </c>
      <c r="G291" s="4" t="s">
        <v>90</v>
      </c>
    </row>
    <row r="292" spans="1:9" ht="13.5" hidden="1" customHeight="1">
      <c r="A292" s="1">
        <v>290</v>
      </c>
      <c r="B292" s="5"/>
      <c r="C292" s="4" t="s">
        <v>582</v>
      </c>
      <c r="D292" s="4" t="s">
        <v>583</v>
      </c>
      <c r="E292" s="4" t="s">
        <v>584</v>
      </c>
      <c r="F292" s="4">
        <v>2016</v>
      </c>
      <c r="G292" s="4" t="s">
        <v>10</v>
      </c>
    </row>
    <row r="293" spans="1:9" ht="13.5" customHeight="1">
      <c r="A293" s="1">
        <v>291</v>
      </c>
      <c r="B293" s="3" t="s">
        <v>32</v>
      </c>
      <c r="C293" s="4" t="s">
        <v>125</v>
      </c>
      <c r="D293" s="4" t="s">
        <v>585</v>
      </c>
      <c r="E293" s="4" t="s">
        <v>586</v>
      </c>
      <c r="F293" s="4">
        <v>2016</v>
      </c>
      <c r="G293" s="4" t="s">
        <v>10</v>
      </c>
      <c r="H293" t="str">
        <f t="shared" ref="H293:H299" si="80">LEFT(B293,4)</f>
        <v>2833</v>
      </c>
      <c r="I293" t="str">
        <f t="shared" ref="I293:I299" si="81">IF(C293="","","Y")</f>
        <v>Y</v>
      </c>
    </row>
    <row r="294" spans="1:9" ht="13.5" customHeight="1">
      <c r="A294" s="1">
        <v>292</v>
      </c>
      <c r="B294" s="3" t="s">
        <v>96</v>
      </c>
      <c r="C294" s="4" t="s">
        <v>29</v>
      </c>
      <c r="D294" s="4" t="s">
        <v>587</v>
      </c>
      <c r="E294" s="4" t="s">
        <v>588</v>
      </c>
      <c r="F294" s="4">
        <v>2016</v>
      </c>
      <c r="G294" s="4" t="s">
        <v>10</v>
      </c>
      <c r="H294" t="str">
        <f t="shared" si="80"/>
        <v>2877</v>
      </c>
      <c r="I294" t="str">
        <f t="shared" si="81"/>
        <v>Y</v>
      </c>
    </row>
    <row r="295" spans="1:9" ht="13.5" customHeight="1">
      <c r="A295" s="1">
        <v>293</v>
      </c>
      <c r="B295" s="3" t="s">
        <v>268</v>
      </c>
      <c r="C295" s="4" t="s">
        <v>29</v>
      </c>
      <c r="D295" s="4" t="s">
        <v>589</v>
      </c>
      <c r="E295" s="4" t="s">
        <v>588</v>
      </c>
      <c r="F295" s="4">
        <v>2016</v>
      </c>
      <c r="G295" s="4" t="s">
        <v>10</v>
      </c>
      <c r="H295" t="str">
        <f t="shared" si="80"/>
        <v>2832</v>
      </c>
      <c r="I295" t="str">
        <f t="shared" si="81"/>
        <v>Y</v>
      </c>
    </row>
    <row r="296" spans="1:9" ht="13.5" customHeight="1">
      <c r="A296" s="1">
        <v>294</v>
      </c>
      <c r="B296" s="3" t="s">
        <v>224</v>
      </c>
      <c r="C296" s="4" t="s">
        <v>81</v>
      </c>
      <c r="D296" s="4" t="s">
        <v>590</v>
      </c>
      <c r="E296" s="4" t="s">
        <v>591</v>
      </c>
      <c r="F296" s="4">
        <v>2016</v>
      </c>
      <c r="G296" s="4" t="s">
        <v>17</v>
      </c>
      <c r="H296" t="str">
        <f t="shared" si="80"/>
        <v>2834</v>
      </c>
      <c r="I296" t="str">
        <f t="shared" si="81"/>
        <v>Y</v>
      </c>
    </row>
    <row r="297" spans="1:9" ht="13.5" customHeight="1">
      <c r="A297" s="1">
        <v>295</v>
      </c>
      <c r="B297" s="3" t="s">
        <v>26</v>
      </c>
      <c r="C297" s="4" t="s">
        <v>48</v>
      </c>
      <c r="D297" s="4" t="s">
        <v>592</v>
      </c>
      <c r="E297" s="4" t="s">
        <v>593</v>
      </c>
      <c r="F297" s="4">
        <v>2016</v>
      </c>
      <c r="G297" s="4" t="s">
        <v>10</v>
      </c>
      <c r="H297" t="str">
        <f t="shared" si="80"/>
        <v>5865</v>
      </c>
      <c r="I297" t="str">
        <f t="shared" si="81"/>
        <v>Y</v>
      </c>
    </row>
    <row r="298" spans="1:9" ht="13.5" customHeight="1">
      <c r="A298" s="1">
        <v>296</v>
      </c>
      <c r="B298" s="3" t="s">
        <v>349</v>
      </c>
      <c r="D298" s="4" t="s">
        <v>594</v>
      </c>
      <c r="E298" s="4" t="s">
        <v>595</v>
      </c>
      <c r="F298" s="4">
        <v>2016</v>
      </c>
      <c r="G298" s="4" t="s">
        <v>10</v>
      </c>
      <c r="H298" t="str">
        <f t="shared" si="80"/>
        <v>2863</v>
      </c>
      <c r="I298" t="str">
        <f t="shared" si="81"/>
        <v/>
      </c>
    </row>
    <row r="299" spans="1:9" ht="13.5" customHeight="1">
      <c r="A299" s="1">
        <v>297</v>
      </c>
      <c r="B299" s="3" t="s">
        <v>164</v>
      </c>
      <c r="C299" s="4" t="s">
        <v>35</v>
      </c>
      <c r="D299" s="4" t="s">
        <v>596</v>
      </c>
      <c r="E299" s="4" t="s">
        <v>597</v>
      </c>
      <c r="F299" s="4">
        <v>2016</v>
      </c>
      <c r="G299" s="4" t="s">
        <v>10</v>
      </c>
      <c r="H299" t="str">
        <f t="shared" si="80"/>
        <v>2867</v>
      </c>
      <c r="I299" t="str">
        <f t="shared" si="81"/>
        <v>Y</v>
      </c>
    </row>
    <row r="300" spans="1:9" ht="13.5" hidden="1" customHeight="1">
      <c r="A300" s="1">
        <v>298</v>
      </c>
      <c r="B300" s="5"/>
      <c r="C300" s="4" t="s">
        <v>466</v>
      </c>
      <c r="D300" s="4" t="s">
        <v>598</v>
      </c>
      <c r="E300" s="4" t="s">
        <v>597</v>
      </c>
      <c r="F300" s="4">
        <v>2016</v>
      </c>
      <c r="G300" s="4" t="s">
        <v>10</v>
      </c>
    </row>
    <row r="301" spans="1:9" ht="13.5" hidden="1" customHeight="1">
      <c r="A301" s="1">
        <v>299</v>
      </c>
      <c r="B301" s="5"/>
      <c r="C301" s="4" t="s">
        <v>70</v>
      </c>
      <c r="D301" s="4" t="s">
        <v>599</v>
      </c>
      <c r="E301" s="4" t="s">
        <v>600</v>
      </c>
      <c r="F301" s="4">
        <v>2016</v>
      </c>
      <c r="G301" s="4" t="s">
        <v>17</v>
      </c>
    </row>
    <row r="302" spans="1:9" ht="13.5" customHeight="1">
      <c r="A302" s="1">
        <v>300</v>
      </c>
      <c r="B302" s="3" t="s">
        <v>222</v>
      </c>
      <c r="C302" s="4" t="s">
        <v>125</v>
      </c>
      <c r="D302" s="4" t="s">
        <v>601</v>
      </c>
      <c r="E302" s="4" t="s">
        <v>602</v>
      </c>
      <c r="F302" s="4">
        <v>2016</v>
      </c>
      <c r="G302" s="4" t="s">
        <v>17</v>
      </c>
      <c r="H302" t="str">
        <f>LEFT(B302,4)</f>
        <v>5838</v>
      </c>
      <c r="I302" t="str">
        <f>IF(C302="","","Y")</f>
        <v>Y</v>
      </c>
    </row>
    <row r="303" spans="1:9" ht="13.5" hidden="1" customHeight="1">
      <c r="A303" s="1">
        <v>301</v>
      </c>
      <c r="B303" s="5"/>
      <c r="C303" s="4" t="s">
        <v>603</v>
      </c>
      <c r="D303" s="4" t="s">
        <v>604</v>
      </c>
      <c r="E303" s="4" t="s">
        <v>605</v>
      </c>
      <c r="F303" s="4">
        <v>2016</v>
      </c>
      <c r="G303" s="4" t="s">
        <v>10</v>
      </c>
    </row>
    <row r="304" spans="1:9" ht="13.5" customHeight="1">
      <c r="A304" s="1">
        <v>302</v>
      </c>
      <c r="B304" s="3" t="s">
        <v>164</v>
      </c>
      <c r="C304" s="4" t="s">
        <v>29</v>
      </c>
      <c r="D304" s="4" t="s">
        <v>606</v>
      </c>
      <c r="E304" s="4" t="s">
        <v>607</v>
      </c>
      <c r="F304" s="4">
        <v>2016</v>
      </c>
      <c r="G304" s="4" t="s">
        <v>10</v>
      </c>
      <c r="H304" t="str">
        <f t="shared" ref="H304:H305" si="82">LEFT(B304,4)</f>
        <v>2867</v>
      </c>
      <c r="I304" t="str">
        <f t="shared" ref="I304:I305" si="83">IF(C304="","","Y")</f>
        <v>Y</v>
      </c>
    </row>
    <row r="305" spans="1:9" ht="13.5" customHeight="1">
      <c r="A305" s="1">
        <v>303</v>
      </c>
      <c r="B305" s="3" t="s">
        <v>53</v>
      </c>
      <c r="C305" s="4" t="s">
        <v>48</v>
      </c>
      <c r="D305" s="4" t="s">
        <v>608</v>
      </c>
      <c r="E305" s="4" t="s">
        <v>609</v>
      </c>
      <c r="F305" s="4">
        <v>2016</v>
      </c>
      <c r="G305" s="4" t="s">
        <v>10</v>
      </c>
      <c r="H305" t="str">
        <f t="shared" si="82"/>
        <v>6025</v>
      </c>
      <c r="I305" t="str">
        <f t="shared" si="83"/>
        <v>Y</v>
      </c>
    </row>
    <row r="306" spans="1:9" ht="13.5" hidden="1" customHeight="1">
      <c r="A306" s="1">
        <v>304</v>
      </c>
      <c r="B306" s="5"/>
      <c r="D306" s="4" t="s">
        <v>610</v>
      </c>
      <c r="E306" s="4" t="s">
        <v>609</v>
      </c>
      <c r="F306" s="4">
        <v>2016</v>
      </c>
      <c r="G306" s="4" t="s">
        <v>10</v>
      </c>
    </row>
    <row r="307" spans="1:9" ht="13.5" hidden="1" customHeight="1">
      <c r="A307" s="1">
        <v>305</v>
      </c>
      <c r="B307" s="5"/>
      <c r="D307" s="4" t="s">
        <v>611</v>
      </c>
      <c r="E307" s="4" t="s">
        <v>609</v>
      </c>
      <c r="F307" s="4">
        <v>2016</v>
      </c>
      <c r="G307" s="4" t="s">
        <v>10</v>
      </c>
    </row>
    <row r="308" spans="1:9" ht="13.5" hidden="1" customHeight="1">
      <c r="A308" s="1">
        <v>306</v>
      </c>
      <c r="B308" s="5"/>
      <c r="C308" s="4" t="s">
        <v>48</v>
      </c>
      <c r="D308" s="4" t="s">
        <v>612</v>
      </c>
      <c r="E308" s="4" t="s">
        <v>609</v>
      </c>
      <c r="F308" s="4">
        <v>2016</v>
      </c>
      <c r="G308" s="4" t="s">
        <v>10</v>
      </c>
    </row>
    <row r="309" spans="1:9" ht="13.5" hidden="1" customHeight="1">
      <c r="A309" s="1">
        <v>307</v>
      </c>
      <c r="B309" s="5"/>
      <c r="D309" s="4" t="s">
        <v>613</v>
      </c>
      <c r="E309" s="4" t="s">
        <v>614</v>
      </c>
      <c r="F309" s="4">
        <v>2016</v>
      </c>
      <c r="G309" s="4" t="s">
        <v>10</v>
      </c>
    </row>
    <row r="310" spans="1:9" ht="13.5" customHeight="1">
      <c r="A310" s="1">
        <v>308</v>
      </c>
      <c r="B310" s="3" t="s">
        <v>26</v>
      </c>
      <c r="D310" s="4" t="s">
        <v>615</v>
      </c>
      <c r="E310" s="4" t="s">
        <v>614</v>
      </c>
      <c r="F310" s="4">
        <v>2016</v>
      </c>
      <c r="G310" s="4" t="s">
        <v>10</v>
      </c>
      <c r="H310" t="str">
        <f t="shared" ref="H310:H312" si="84">LEFT(B310,4)</f>
        <v>5865</v>
      </c>
      <c r="I310" t="str">
        <f t="shared" ref="I310:I312" si="85">IF(C310="","","Y")</f>
        <v/>
      </c>
    </row>
    <row r="311" spans="1:9" ht="13.5" customHeight="1">
      <c r="A311" s="1">
        <v>309</v>
      </c>
      <c r="B311" s="3" t="s">
        <v>164</v>
      </c>
      <c r="C311" s="4" t="s">
        <v>278</v>
      </c>
      <c r="D311" s="4" t="s">
        <v>616</v>
      </c>
      <c r="E311" s="4" t="s">
        <v>617</v>
      </c>
      <c r="F311" s="4">
        <v>2016</v>
      </c>
      <c r="G311" s="4" t="s">
        <v>10</v>
      </c>
      <c r="H311" t="str">
        <f t="shared" si="84"/>
        <v>2867</v>
      </c>
      <c r="I311" t="str">
        <f t="shared" si="85"/>
        <v>Y</v>
      </c>
    </row>
    <row r="312" spans="1:9" ht="13.5" customHeight="1">
      <c r="A312" s="1">
        <v>310</v>
      </c>
      <c r="B312" s="3" t="s">
        <v>106</v>
      </c>
      <c r="C312" s="4" t="s">
        <v>48</v>
      </c>
      <c r="D312" s="4" t="s">
        <v>618</v>
      </c>
      <c r="E312" s="4" t="s">
        <v>619</v>
      </c>
      <c r="F312" s="4">
        <v>2016</v>
      </c>
      <c r="G312" s="4" t="s">
        <v>10</v>
      </c>
      <c r="H312" t="str">
        <f t="shared" si="84"/>
        <v>5859</v>
      </c>
      <c r="I312" t="str">
        <f t="shared" si="85"/>
        <v>Y</v>
      </c>
    </row>
    <row r="313" spans="1:9" ht="13.5" hidden="1" customHeight="1">
      <c r="A313" s="1">
        <v>311</v>
      </c>
      <c r="B313" s="5"/>
      <c r="C313" s="4" t="s">
        <v>620</v>
      </c>
      <c r="D313" s="4" t="s">
        <v>621</v>
      </c>
      <c r="E313" s="4" t="s">
        <v>619</v>
      </c>
      <c r="F313" s="4">
        <v>2016</v>
      </c>
      <c r="G313" s="4" t="s">
        <v>10</v>
      </c>
    </row>
    <row r="314" spans="1:9" ht="13.5" hidden="1" customHeight="1">
      <c r="A314" s="1">
        <v>312</v>
      </c>
      <c r="B314" s="5"/>
      <c r="D314" s="4" t="s">
        <v>622</v>
      </c>
      <c r="E314" s="4" t="s">
        <v>619</v>
      </c>
      <c r="F314" s="4">
        <v>2016</v>
      </c>
      <c r="G314" s="4" t="s">
        <v>10</v>
      </c>
    </row>
    <row r="315" spans="1:9" ht="13.5" customHeight="1">
      <c r="A315" s="1">
        <v>313</v>
      </c>
      <c r="B315" s="3" t="s">
        <v>355</v>
      </c>
      <c r="D315" s="4" t="s">
        <v>623</v>
      </c>
      <c r="E315" s="4" t="s">
        <v>624</v>
      </c>
      <c r="F315" s="4">
        <v>2016</v>
      </c>
      <c r="G315" s="4" t="s">
        <v>17</v>
      </c>
      <c r="H315" t="str">
        <f t="shared" ref="H315:H316" si="86">LEFT(B315,4)</f>
        <v>2893</v>
      </c>
      <c r="I315" t="str">
        <f t="shared" ref="I315:I316" si="87">IF(C315="","","Y")</f>
        <v/>
      </c>
    </row>
    <row r="316" spans="1:9" ht="13.5" customHeight="1">
      <c r="A316" s="1">
        <v>314</v>
      </c>
      <c r="B316" s="3" t="s">
        <v>625</v>
      </c>
      <c r="D316" s="4" t="s">
        <v>626</v>
      </c>
      <c r="E316" s="4" t="s">
        <v>624</v>
      </c>
      <c r="F316" s="4">
        <v>2016</v>
      </c>
      <c r="G316" s="4" t="s">
        <v>17</v>
      </c>
      <c r="H316" t="str">
        <f t="shared" si="86"/>
        <v>5862</v>
      </c>
      <c r="I316" t="str">
        <f t="shared" si="87"/>
        <v/>
      </c>
    </row>
    <row r="317" spans="1:9" ht="13.5" hidden="1" customHeight="1">
      <c r="A317" s="1">
        <v>315</v>
      </c>
      <c r="B317" s="5"/>
      <c r="C317" s="4" t="s">
        <v>60</v>
      </c>
      <c r="D317" s="4" t="s">
        <v>627</v>
      </c>
      <c r="E317" s="4" t="s">
        <v>628</v>
      </c>
      <c r="F317" s="4">
        <v>2016</v>
      </c>
      <c r="G317" s="4" t="s">
        <v>10</v>
      </c>
    </row>
    <row r="318" spans="1:9" ht="13.5" hidden="1" customHeight="1">
      <c r="A318" s="1">
        <v>316</v>
      </c>
      <c r="B318" s="5"/>
      <c r="D318" s="4" t="s">
        <v>629</v>
      </c>
      <c r="E318" s="4" t="s">
        <v>630</v>
      </c>
      <c r="F318" s="4">
        <v>2016</v>
      </c>
      <c r="G318" s="4" t="s">
        <v>10</v>
      </c>
    </row>
    <row r="319" spans="1:9" ht="13.5" hidden="1" customHeight="1">
      <c r="A319" s="1">
        <v>317</v>
      </c>
      <c r="B319" s="5"/>
      <c r="D319" s="4" t="s">
        <v>631</v>
      </c>
      <c r="E319" s="4" t="s">
        <v>632</v>
      </c>
      <c r="F319" s="4">
        <v>2016</v>
      </c>
      <c r="G319" s="4" t="s">
        <v>10</v>
      </c>
    </row>
    <row r="320" spans="1:9" ht="13.5" hidden="1" customHeight="1">
      <c r="A320" s="1">
        <v>318</v>
      </c>
      <c r="B320" s="5"/>
      <c r="C320" s="4" t="s">
        <v>29</v>
      </c>
      <c r="D320" s="4" t="s">
        <v>633</v>
      </c>
      <c r="E320" s="4" t="s">
        <v>634</v>
      </c>
      <c r="F320" s="4">
        <v>2016</v>
      </c>
      <c r="G320" s="4" t="s">
        <v>10</v>
      </c>
    </row>
    <row r="321" spans="1:9" ht="13.5" hidden="1" customHeight="1">
      <c r="A321" s="1">
        <v>319</v>
      </c>
      <c r="B321" s="5"/>
      <c r="C321" s="4" t="s">
        <v>48</v>
      </c>
      <c r="D321" s="4" t="s">
        <v>635</v>
      </c>
      <c r="E321" s="4" t="s">
        <v>636</v>
      </c>
      <c r="F321" s="4">
        <v>2016</v>
      </c>
      <c r="G321" s="4" t="s">
        <v>10</v>
      </c>
    </row>
    <row r="322" spans="1:9" ht="13.5" customHeight="1">
      <c r="A322" s="1">
        <v>320</v>
      </c>
      <c r="B322" s="3" t="s">
        <v>75</v>
      </c>
      <c r="C322" s="4" t="s">
        <v>48</v>
      </c>
      <c r="D322" s="4" t="s">
        <v>637</v>
      </c>
      <c r="E322" s="4" t="s">
        <v>634</v>
      </c>
      <c r="F322" s="4">
        <v>2016</v>
      </c>
      <c r="G322" s="4" t="s">
        <v>10</v>
      </c>
      <c r="H322" t="str">
        <f>LEFT(B322,4)</f>
        <v>5846</v>
      </c>
      <c r="I322" t="str">
        <f>IF(C322="","","Y")</f>
        <v>Y</v>
      </c>
    </row>
    <row r="323" spans="1:9" ht="13.5" hidden="1" customHeight="1">
      <c r="A323" s="1">
        <v>321</v>
      </c>
      <c r="B323" s="5"/>
      <c r="D323" s="4" t="s">
        <v>638</v>
      </c>
      <c r="E323" s="4" t="s">
        <v>639</v>
      </c>
      <c r="F323" s="4">
        <v>2016</v>
      </c>
      <c r="G323" s="4" t="s">
        <v>10</v>
      </c>
    </row>
    <row r="324" spans="1:9" ht="13.5" hidden="1" customHeight="1">
      <c r="A324" s="1">
        <v>322</v>
      </c>
      <c r="B324" s="5"/>
      <c r="D324" s="4" t="s">
        <v>640</v>
      </c>
      <c r="E324" s="4" t="s">
        <v>641</v>
      </c>
      <c r="F324" s="4">
        <v>2016</v>
      </c>
      <c r="G324" s="4" t="s">
        <v>10</v>
      </c>
    </row>
    <row r="325" spans="1:9" ht="13.5" hidden="1" customHeight="1">
      <c r="A325" s="1">
        <v>323</v>
      </c>
      <c r="B325" s="5"/>
      <c r="D325" s="4" t="s">
        <v>642</v>
      </c>
      <c r="E325" s="4" t="s">
        <v>634</v>
      </c>
      <c r="F325" s="4">
        <v>2016</v>
      </c>
      <c r="G325" s="4" t="s">
        <v>10</v>
      </c>
    </row>
    <row r="326" spans="1:9" ht="13.5" hidden="1" customHeight="1">
      <c r="A326" s="1">
        <v>325</v>
      </c>
      <c r="B326" s="5"/>
      <c r="C326" s="4" t="s">
        <v>508</v>
      </c>
      <c r="D326" s="4" t="s">
        <v>646</v>
      </c>
      <c r="E326" s="4" t="s">
        <v>647</v>
      </c>
      <c r="F326" s="4">
        <v>2015</v>
      </c>
      <c r="G326" s="4" t="s">
        <v>10</v>
      </c>
    </row>
    <row r="327" spans="1:9" ht="13.5" customHeight="1">
      <c r="A327" s="1">
        <v>326</v>
      </c>
      <c r="B327" s="3" t="s">
        <v>18</v>
      </c>
      <c r="C327" s="4" t="s">
        <v>48</v>
      </c>
      <c r="D327" s="4" t="s">
        <v>648</v>
      </c>
      <c r="E327" s="4" t="s">
        <v>649</v>
      </c>
      <c r="F327" s="4">
        <v>2015</v>
      </c>
      <c r="G327" s="4" t="s">
        <v>10</v>
      </c>
      <c r="H327" t="str">
        <f t="shared" ref="H327:H329" si="88">LEFT(B327,4)</f>
        <v>5874</v>
      </c>
      <c r="I327" t="str">
        <f t="shared" ref="I327:I329" si="89">IF(C327="","","Y")</f>
        <v>Y</v>
      </c>
    </row>
    <row r="328" spans="1:9" ht="13.5" customHeight="1">
      <c r="A328" s="1">
        <v>327</v>
      </c>
      <c r="B328" s="3" t="s">
        <v>75</v>
      </c>
      <c r="C328" s="4" t="s">
        <v>29</v>
      </c>
      <c r="D328" s="4" t="s">
        <v>650</v>
      </c>
      <c r="E328" s="4" t="s">
        <v>651</v>
      </c>
      <c r="F328" s="4">
        <v>2015</v>
      </c>
      <c r="G328" s="4" t="s">
        <v>10</v>
      </c>
      <c r="H328" t="str">
        <f t="shared" si="88"/>
        <v>5846</v>
      </c>
      <c r="I328" t="str">
        <f t="shared" si="89"/>
        <v>Y</v>
      </c>
    </row>
    <row r="329" spans="1:9" ht="13.5" customHeight="1">
      <c r="A329" s="1">
        <v>328</v>
      </c>
      <c r="B329" s="3" t="s">
        <v>145</v>
      </c>
      <c r="C329" s="4" t="s">
        <v>652</v>
      </c>
      <c r="D329" s="4" t="s">
        <v>653</v>
      </c>
      <c r="E329" s="4" t="s">
        <v>651</v>
      </c>
      <c r="F329" s="4">
        <v>2015</v>
      </c>
      <c r="G329" s="4" t="s">
        <v>10</v>
      </c>
      <c r="H329" t="str">
        <f t="shared" si="88"/>
        <v>5873</v>
      </c>
      <c r="I329" t="str">
        <f t="shared" si="89"/>
        <v>Y</v>
      </c>
    </row>
    <row r="330" spans="1:9" ht="13.5" hidden="1" customHeight="1">
      <c r="A330" s="1">
        <v>329</v>
      </c>
      <c r="B330" s="5"/>
      <c r="D330" s="4" t="s">
        <v>654</v>
      </c>
      <c r="E330" s="4" t="s">
        <v>655</v>
      </c>
      <c r="F330" s="4">
        <v>2015</v>
      </c>
      <c r="G330" s="4" t="s">
        <v>10</v>
      </c>
    </row>
    <row r="331" spans="1:9" ht="13.5" customHeight="1"/>
    <row r="332" spans="1:9" ht="13.5" customHeight="1"/>
    <row r="333" spans="1:9" ht="13.5" customHeight="1"/>
    <row r="334" spans="1:9" ht="13.5" customHeight="1"/>
    <row r="335" spans="1:9" ht="13.5" customHeight="1"/>
    <row r="336" spans="1:9"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sheetData>
  <autoFilter ref="A1:G330">
    <filterColumn colId="1">
      <customFilters>
        <customFilter operator="notEqual" val=" "/>
      </customFilters>
    </filterColumn>
  </autoFilter>
  <phoneticPr fontId="18" type="noConversion"/>
  <pageMargins left="0.75" right="0.75" top="1" bottom="1" header="0" footer="0"/>
  <pageSetup orientation="landscape"/>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0"/>
  <sheetViews>
    <sheetView topLeftCell="A7" workbookViewId="0"/>
  </sheetViews>
  <sheetFormatPr defaultColWidth="12.625" defaultRowHeight="15" customHeight="1"/>
  <cols>
    <col min="1" max="1" width="15.875" customWidth="1"/>
    <col min="2" max="2" width="12.75" customWidth="1"/>
    <col min="3" max="4" width="10.375" customWidth="1"/>
    <col min="5" max="5" width="12.125" customWidth="1"/>
    <col min="6" max="6" width="10" customWidth="1"/>
    <col min="7" max="7" width="10.375" customWidth="1"/>
    <col min="8" max="8" width="9.25" customWidth="1"/>
    <col min="9" max="9" width="12.75" customWidth="1"/>
    <col min="10" max="11" width="10" customWidth="1"/>
    <col min="12" max="12" width="10.5" customWidth="1"/>
    <col min="13" max="13" width="10.375" customWidth="1"/>
    <col min="14" max="26" width="7.875" customWidth="1"/>
  </cols>
  <sheetData>
    <row r="1" spans="1:15" ht="13.5" customHeight="1">
      <c r="A1" s="4" t="s">
        <v>0</v>
      </c>
      <c r="B1" s="12" t="s">
        <v>823</v>
      </c>
      <c r="C1" s="12" t="s">
        <v>824</v>
      </c>
      <c r="D1" s="12" t="s">
        <v>825</v>
      </c>
      <c r="E1" s="12"/>
      <c r="F1" s="6" t="s">
        <v>826</v>
      </c>
      <c r="G1" s="7" t="s">
        <v>827</v>
      </c>
      <c r="H1" s="4" t="s">
        <v>828</v>
      </c>
      <c r="I1" s="6" t="s">
        <v>829</v>
      </c>
      <c r="J1" s="7" t="s">
        <v>830</v>
      </c>
      <c r="K1" s="6" t="s">
        <v>831</v>
      </c>
      <c r="L1" s="6" t="s">
        <v>832</v>
      </c>
      <c r="M1" s="7" t="s">
        <v>833</v>
      </c>
      <c r="N1" s="4" t="s">
        <v>834</v>
      </c>
      <c r="O1" s="7" t="s">
        <v>835</v>
      </c>
    </row>
    <row r="2" spans="1:15" ht="13.5" customHeight="1">
      <c r="A2" s="11" t="s">
        <v>662</v>
      </c>
      <c r="B2" s="11" t="s">
        <v>720</v>
      </c>
      <c r="C2" s="11" t="s">
        <v>836</v>
      </c>
      <c r="D2" s="11"/>
      <c r="E2" s="11" t="s">
        <v>662</v>
      </c>
      <c r="F2" s="43">
        <v>0.5</v>
      </c>
      <c r="G2" s="7">
        <v>0</v>
      </c>
      <c r="H2" s="4">
        <v>0</v>
      </c>
      <c r="I2" s="43">
        <v>0.5</v>
      </c>
      <c r="J2" s="7">
        <v>0</v>
      </c>
      <c r="K2" s="6">
        <v>0</v>
      </c>
      <c r="L2" s="43">
        <v>0.55555555555555558</v>
      </c>
      <c r="M2" s="7">
        <v>0</v>
      </c>
      <c r="N2" s="4">
        <v>0</v>
      </c>
      <c r="O2" s="7">
        <v>0</v>
      </c>
    </row>
    <row r="3" spans="1:15" ht="13.5" customHeight="1">
      <c r="A3" s="11" t="s">
        <v>663</v>
      </c>
      <c r="B3" s="11" t="s">
        <v>720</v>
      </c>
      <c r="C3" s="11" t="s">
        <v>836</v>
      </c>
      <c r="D3" s="11"/>
      <c r="E3" s="11" t="s">
        <v>663</v>
      </c>
      <c r="F3" s="43">
        <v>0.46153846153846156</v>
      </c>
      <c r="G3" s="7">
        <v>0</v>
      </c>
      <c r="H3" s="4">
        <v>0</v>
      </c>
      <c r="I3" s="43">
        <v>0.36363636363636365</v>
      </c>
      <c r="J3" s="7">
        <v>0</v>
      </c>
      <c r="K3" s="6">
        <v>0</v>
      </c>
      <c r="L3" s="43">
        <v>0.3</v>
      </c>
      <c r="M3" s="7">
        <v>0</v>
      </c>
      <c r="N3" s="4">
        <v>0</v>
      </c>
      <c r="O3" s="7">
        <v>0</v>
      </c>
    </row>
    <row r="4" spans="1:15" ht="13.5" customHeight="1">
      <c r="A4" s="11" t="s">
        <v>664</v>
      </c>
      <c r="B4" s="11" t="s">
        <v>720</v>
      </c>
      <c r="C4" s="11" t="s">
        <v>836</v>
      </c>
      <c r="D4" s="11"/>
      <c r="E4" s="11" t="s">
        <v>664</v>
      </c>
      <c r="F4" s="43">
        <v>0.77272727272727271</v>
      </c>
      <c r="G4" s="7">
        <v>0</v>
      </c>
      <c r="H4" s="4">
        <v>0</v>
      </c>
      <c r="I4" s="43">
        <v>0.8571428571428571</v>
      </c>
      <c r="J4" s="7">
        <v>0</v>
      </c>
      <c r="K4" s="6">
        <v>0</v>
      </c>
      <c r="L4" s="43">
        <v>0.8</v>
      </c>
      <c r="M4" s="7">
        <v>0</v>
      </c>
      <c r="N4" s="4">
        <v>0</v>
      </c>
      <c r="O4" s="7">
        <v>0</v>
      </c>
    </row>
    <row r="5" spans="1:15" ht="13.5" customHeight="1">
      <c r="A5" s="11" t="s">
        <v>665</v>
      </c>
      <c r="B5" s="11" t="s">
        <v>720</v>
      </c>
      <c r="C5" s="11" t="s">
        <v>836</v>
      </c>
      <c r="D5" s="11"/>
      <c r="E5" s="11" t="s">
        <v>665</v>
      </c>
      <c r="F5" s="43">
        <v>0.65517241379310343</v>
      </c>
      <c r="G5" s="7">
        <v>0</v>
      </c>
      <c r="H5" s="4">
        <v>0</v>
      </c>
      <c r="I5" s="43">
        <v>0.5714285714285714</v>
      </c>
      <c r="J5" s="7">
        <v>0</v>
      </c>
      <c r="K5" s="6">
        <v>0</v>
      </c>
      <c r="L5" s="43">
        <v>0.6</v>
      </c>
      <c r="M5" s="7">
        <v>0</v>
      </c>
      <c r="N5" s="4">
        <v>0</v>
      </c>
      <c r="O5" s="7">
        <v>0</v>
      </c>
    </row>
    <row r="6" spans="1:15" ht="13.5" customHeight="1">
      <c r="A6" s="11" t="s">
        <v>666</v>
      </c>
      <c r="B6" s="11" t="s">
        <v>720</v>
      </c>
      <c r="C6" s="11" t="s">
        <v>836</v>
      </c>
      <c r="D6" s="11"/>
      <c r="E6" s="11" t="s">
        <v>666</v>
      </c>
      <c r="F6" s="43">
        <v>0.6875</v>
      </c>
      <c r="G6" s="7">
        <v>0</v>
      </c>
      <c r="H6" s="4">
        <v>0</v>
      </c>
      <c r="I6" s="43">
        <v>0.73684210526315785</v>
      </c>
      <c r="J6" s="7">
        <v>0</v>
      </c>
      <c r="K6" s="6">
        <v>0</v>
      </c>
      <c r="L6" s="43">
        <v>0.73913043478260865</v>
      </c>
      <c r="M6" s="7">
        <v>0</v>
      </c>
      <c r="N6" s="4">
        <v>0</v>
      </c>
      <c r="O6" s="7">
        <v>0</v>
      </c>
    </row>
    <row r="7" spans="1:15" ht="13.5" customHeight="1">
      <c r="A7" s="11" t="s">
        <v>667</v>
      </c>
      <c r="B7" s="11" t="s">
        <v>720</v>
      </c>
      <c r="C7" s="11" t="s">
        <v>836</v>
      </c>
      <c r="D7" s="11"/>
      <c r="E7" s="11" t="s">
        <v>667</v>
      </c>
      <c r="F7" s="43">
        <v>0.61538461538461542</v>
      </c>
      <c r="G7" s="7">
        <v>0</v>
      </c>
      <c r="H7" s="4">
        <v>0</v>
      </c>
      <c r="I7" s="43">
        <v>0.61538461538461542</v>
      </c>
      <c r="J7" s="7">
        <v>0</v>
      </c>
      <c r="K7" s="6">
        <v>0</v>
      </c>
      <c r="L7" s="43">
        <v>0.63157894736842102</v>
      </c>
      <c r="M7" s="7">
        <v>0</v>
      </c>
      <c r="N7" s="4">
        <v>0</v>
      </c>
      <c r="O7" s="7">
        <v>0</v>
      </c>
    </row>
    <row r="8" spans="1:15" ht="13.5" customHeight="1">
      <c r="A8" s="11" t="s">
        <v>490</v>
      </c>
      <c r="B8" s="11" t="s">
        <v>720</v>
      </c>
      <c r="C8" s="11" t="s">
        <v>836</v>
      </c>
      <c r="D8" s="11"/>
      <c r="E8" s="11" t="s">
        <v>490</v>
      </c>
      <c r="F8" s="43">
        <v>0.66666666666666663</v>
      </c>
      <c r="G8" s="7">
        <v>0</v>
      </c>
      <c r="H8" s="4">
        <v>0</v>
      </c>
      <c r="I8" s="43">
        <v>1</v>
      </c>
      <c r="J8" s="7">
        <v>1</v>
      </c>
      <c r="K8" s="6">
        <v>0</v>
      </c>
      <c r="L8" s="43">
        <v>1</v>
      </c>
      <c r="M8" s="7">
        <v>0</v>
      </c>
      <c r="N8" s="4">
        <v>0</v>
      </c>
      <c r="O8" s="7">
        <v>0</v>
      </c>
    </row>
    <row r="9" spans="1:15" ht="13.5" customHeight="1">
      <c r="A9" s="11" t="s">
        <v>668</v>
      </c>
      <c r="B9" s="11" t="s">
        <v>720</v>
      </c>
      <c r="C9" s="11" t="s">
        <v>836</v>
      </c>
      <c r="D9" s="11"/>
      <c r="E9" s="11" t="s">
        <v>668</v>
      </c>
      <c r="F9" s="43">
        <v>0.58333333333333337</v>
      </c>
      <c r="G9" s="7">
        <v>0</v>
      </c>
      <c r="H9" s="4">
        <v>0</v>
      </c>
      <c r="I9" s="43">
        <v>0.61538461538461542</v>
      </c>
      <c r="J9" s="7">
        <v>0</v>
      </c>
      <c r="K9" s="6">
        <v>0</v>
      </c>
      <c r="L9" s="43">
        <v>0.63636363636363635</v>
      </c>
      <c r="M9" s="7">
        <v>0</v>
      </c>
      <c r="N9" s="4">
        <v>0</v>
      </c>
      <c r="O9" s="7">
        <v>0</v>
      </c>
    </row>
    <row r="10" spans="1:15" ht="13.5" customHeight="1">
      <c r="A10" s="11" t="s">
        <v>669</v>
      </c>
      <c r="B10" s="11" t="s">
        <v>720</v>
      </c>
      <c r="C10" s="11" t="s">
        <v>836</v>
      </c>
      <c r="D10" s="11"/>
      <c r="E10" s="11" t="s">
        <v>669</v>
      </c>
      <c r="F10" s="43">
        <v>0.7</v>
      </c>
      <c r="G10" s="7">
        <v>0</v>
      </c>
      <c r="H10" s="4">
        <v>0</v>
      </c>
      <c r="I10" s="43">
        <v>0.5</v>
      </c>
      <c r="J10" s="7">
        <v>0</v>
      </c>
      <c r="K10" s="6">
        <v>0</v>
      </c>
      <c r="L10" s="43">
        <v>0.7</v>
      </c>
      <c r="M10" s="7">
        <v>0</v>
      </c>
      <c r="N10" s="4">
        <v>0</v>
      </c>
      <c r="O10" s="7">
        <v>0</v>
      </c>
    </row>
    <row r="11" spans="1:15" ht="13.5" customHeight="1">
      <c r="A11" s="11" t="s">
        <v>670</v>
      </c>
      <c r="B11" s="11" t="s">
        <v>720</v>
      </c>
      <c r="C11" s="11" t="s">
        <v>836</v>
      </c>
      <c r="D11" s="11"/>
      <c r="E11" s="11" t="s">
        <v>670</v>
      </c>
      <c r="F11" s="43">
        <v>0.5</v>
      </c>
      <c r="G11" s="7">
        <v>0</v>
      </c>
      <c r="H11" s="4">
        <v>0</v>
      </c>
      <c r="I11" s="43">
        <v>0.5</v>
      </c>
      <c r="J11" s="7">
        <v>0</v>
      </c>
      <c r="K11" s="6">
        <v>0</v>
      </c>
      <c r="L11" s="43">
        <v>0.5</v>
      </c>
      <c r="M11" s="7">
        <v>0</v>
      </c>
      <c r="N11" s="4">
        <v>0</v>
      </c>
      <c r="O11" s="7">
        <v>0</v>
      </c>
    </row>
    <row r="12" spans="1:15" ht="13.5" customHeight="1">
      <c r="A12" s="11" t="s">
        <v>333</v>
      </c>
      <c r="B12" s="11" t="s">
        <v>720</v>
      </c>
      <c r="C12" s="11" t="s">
        <v>836</v>
      </c>
      <c r="D12" s="11"/>
      <c r="E12" s="11" t="s">
        <v>333</v>
      </c>
      <c r="F12" s="43">
        <v>0.6875</v>
      </c>
      <c r="G12" s="7">
        <v>0</v>
      </c>
      <c r="H12" s="4">
        <v>0</v>
      </c>
      <c r="I12" s="43">
        <v>0.73913043478260865</v>
      </c>
      <c r="J12" s="7">
        <v>0</v>
      </c>
      <c r="K12" s="6">
        <v>0</v>
      </c>
      <c r="L12" s="43">
        <v>0.8</v>
      </c>
      <c r="M12" s="7">
        <v>4</v>
      </c>
      <c r="N12" s="4">
        <v>0</v>
      </c>
      <c r="O12" s="7">
        <v>0</v>
      </c>
    </row>
    <row r="13" spans="1:15" ht="13.5" customHeight="1">
      <c r="A13" s="11" t="s">
        <v>257</v>
      </c>
      <c r="B13" s="11" t="s">
        <v>720</v>
      </c>
      <c r="C13" s="11" t="s">
        <v>836</v>
      </c>
      <c r="D13" s="11"/>
      <c r="E13" s="11" t="s">
        <v>257</v>
      </c>
      <c r="F13" s="43">
        <v>0.75</v>
      </c>
      <c r="G13" s="7">
        <v>0</v>
      </c>
      <c r="H13" s="4">
        <v>0</v>
      </c>
      <c r="I13" s="43">
        <v>0.66666666666666663</v>
      </c>
      <c r="J13" s="7">
        <v>0</v>
      </c>
      <c r="K13" s="6">
        <v>0</v>
      </c>
      <c r="L13" s="43">
        <v>0.625</v>
      </c>
      <c r="M13" s="7">
        <v>3</v>
      </c>
      <c r="N13" s="4">
        <v>0</v>
      </c>
      <c r="O13" s="7">
        <v>0</v>
      </c>
    </row>
    <row r="14" spans="1:15" ht="13.5" customHeight="1">
      <c r="A14" s="11" t="s">
        <v>187</v>
      </c>
      <c r="B14" s="11" t="s">
        <v>720</v>
      </c>
      <c r="C14" s="11" t="s">
        <v>836</v>
      </c>
      <c r="D14" s="11"/>
      <c r="E14" s="11" t="s">
        <v>187</v>
      </c>
      <c r="F14" s="43">
        <v>0.75</v>
      </c>
      <c r="G14" s="7">
        <v>0</v>
      </c>
      <c r="H14" s="4">
        <v>0</v>
      </c>
      <c r="I14" s="43">
        <v>0.75</v>
      </c>
      <c r="J14" s="7">
        <v>0</v>
      </c>
      <c r="K14" s="6">
        <v>0</v>
      </c>
      <c r="L14" s="43">
        <v>0.75</v>
      </c>
      <c r="M14" s="7">
        <v>0</v>
      </c>
      <c r="N14" s="4">
        <v>0</v>
      </c>
      <c r="O14" s="7">
        <v>1</v>
      </c>
    </row>
    <row r="15" spans="1:15" ht="13.5" customHeight="1">
      <c r="A15" s="11" t="s">
        <v>672</v>
      </c>
      <c r="B15" s="11" t="s">
        <v>720</v>
      </c>
      <c r="C15" s="11" t="s">
        <v>837</v>
      </c>
      <c r="D15" s="11"/>
      <c r="E15" s="11" t="s">
        <v>672</v>
      </c>
      <c r="F15" s="43">
        <v>0.7142857142857143</v>
      </c>
      <c r="G15" s="7">
        <v>0</v>
      </c>
      <c r="H15" s="4">
        <v>0</v>
      </c>
      <c r="I15" s="43"/>
      <c r="J15" s="7">
        <v>0</v>
      </c>
      <c r="K15" s="6">
        <v>0</v>
      </c>
      <c r="L15" s="43">
        <v>0.75</v>
      </c>
      <c r="M15" s="7">
        <v>0</v>
      </c>
      <c r="N15" s="4">
        <v>0</v>
      </c>
      <c r="O15" s="7">
        <v>0</v>
      </c>
    </row>
    <row r="16" spans="1:15" ht="13.5" customHeight="1">
      <c r="A16" s="11" t="s">
        <v>673</v>
      </c>
      <c r="B16" s="11" t="s">
        <v>720</v>
      </c>
      <c r="C16" s="11" t="s">
        <v>838</v>
      </c>
      <c r="D16" s="11"/>
      <c r="E16" s="11" t="s">
        <v>673</v>
      </c>
      <c r="F16" s="43">
        <v>0.55555555555555558</v>
      </c>
      <c r="G16" s="7">
        <v>0</v>
      </c>
      <c r="H16" s="4">
        <v>17</v>
      </c>
      <c r="I16" s="43">
        <v>0.5</v>
      </c>
      <c r="J16" s="7">
        <v>0</v>
      </c>
      <c r="K16" s="6">
        <v>15</v>
      </c>
      <c r="L16" s="43">
        <v>0.55555555555555558</v>
      </c>
      <c r="M16" s="7">
        <v>0</v>
      </c>
      <c r="N16" s="4">
        <v>6</v>
      </c>
      <c r="O16" s="7">
        <v>0</v>
      </c>
    </row>
    <row r="17" spans="1:15" ht="13.5" customHeight="1">
      <c r="A17" s="11" t="s">
        <v>671</v>
      </c>
      <c r="B17" s="11" t="s">
        <v>720</v>
      </c>
      <c r="C17" s="11" t="s">
        <v>836</v>
      </c>
      <c r="D17" s="11"/>
      <c r="E17" s="11" t="s">
        <v>671</v>
      </c>
      <c r="F17" s="43">
        <v>0.8</v>
      </c>
      <c r="G17" s="7">
        <v>0</v>
      </c>
      <c r="H17" s="4">
        <v>0</v>
      </c>
      <c r="I17" s="43">
        <v>0.83333333333333337</v>
      </c>
      <c r="J17" s="7">
        <v>0</v>
      </c>
      <c r="K17" s="6">
        <v>0</v>
      </c>
      <c r="L17" s="43">
        <v>0.8</v>
      </c>
      <c r="M17" s="7">
        <v>0</v>
      </c>
      <c r="N17" s="4">
        <v>0</v>
      </c>
      <c r="O17" s="7">
        <v>0</v>
      </c>
    </row>
    <row r="18" spans="1:15" ht="13.5" customHeight="1">
      <c r="A18" s="11" t="s">
        <v>117</v>
      </c>
      <c r="B18" s="11" t="s">
        <v>726</v>
      </c>
      <c r="C18" s="11" t="s">
        <v>836</v>
      </c>
      <c r="D18" s="11"/>
      <c r="E18" s="11" t="s">
        <v>117</v>
      </c>
      <c r="F18" s="43">
        <v>0.83333333333333337</v>
      </c>
      <c r="G18" s="7">
        <v>2</v>
      </c>
      <c r="H18" s="4">
        <v>0</v>
      </c>
      <c r="I18" s="43">
        <v>0.5714285714285714</v>
      </c>
      <c r="J18" s="7">
        <v>2</v>
      </c>
      <c r="K18" s="6">
        <v>0</v>
      </c>
      <c r="L18" s="43">
        <v>0.6</v>
      </c>
      <c r="M18" s="7">
        <v>2</v>
      </c>
      <c r="N18" s="4">
        <v>0</v>
      </c>
      <c r="O18" s="7">
        <v>2</v>
      </c>
    </row>
    <row r="19" spans="1:15" ht="13.5" customHeight="1">
      <c r="A19" s="11" t="s">
        <v>268</v>
      </c>
      <c r="B19" s="11" t="s">
        <v>726</v>
      </c>
      <c r="C19" s="11" t="s">
        <v>836</v>
      </c>
      <c r="D19" s="11"/>
      <c r="E19" s="11" t="s">
        <v>268</v>
      </c>
      <c r="F19" s="43">
        <v>0.66666666666666663</v>
      </c>
      <c r="G19" s="7">
        <v>0</v>
      </c>
      <c r="H19" s="4">
        <v>0</v>
      </c>
      <c r="I19" s="43">
        <v>0.7142857142857143</v>
      </c>
      <c r="J19" s="7">
        <v>3</v>
      </c>
      <c r="K19" s="6">
        <v>0</v>
      </c>
      <c r="L19" s="43">
        <v>0.83333333333333337</v>
      </c>
      <c r="M19" s="7">
        <v>2</v>
      </c>
      <c r="N19" s="4">
        <v>0</v>
      </c>
      <c r="O19" s="7">
        <v>0</v>
      </c>
    </row>
    <row r="20" spans="1:15" ht="13.5" customHeight="1">
      <c r="A20" s="11" t="s">
        <v>182</v>
      </c>
      <c r="B20" s="11" t="s">
        <v>726</v>
      </c>
      <c r="C20" s="11" t="s">
        <v>838</v>
      </c>
      <c r="D20" s="11"/>
      <c r="E20" s="11" t="s">
        <v>182</v>
      </c>
      <c r="F20" s="43">
        <v>0.83333333333333337</v>
      </c>
      <c r="G20" s="7">
        <v>1</v>
      </c>
      <c r="H20" s="4">
        <v>6</v>
      </c>
      <c r="I20" s="43">
        <v>0.83333333333333337</v>
      </c>
      <c r="J20" s="7">
        <v>0</v>
      </c>
      <c r="K20" s="6">
        <v>5</v>
      </c>
      <c r="L20" s="43">
        <v>0.8</v>
      </c>
      <c r="M20" s="7">
        <v>2</v>
      </c>
      <c r="N20" s="4">
        <v>4</v>
      </c>
      <c r="O20" s="7">
        <v>1</v>
      </c>
    </row>
    <row r="21" spans="1:15" ht="13.5" customHeight="1">
      <c r="A21" s="11" t="s">
        <v>233</v>
      </c>
      <c r="B21" s="11" t="s">
        <v>726</v>
      </c>
      <c r="C21" s="11" t="s">
        <v>836</v>
      </c>
      <c r="D21" s="11"/>
      <c r="E21" s="11" t="s">
        <v>233</v>
      </c>
      <c r="F21" s="43">
        <v>0.55555555555555558</v>
      </c>
      <c r="G21" s="7">
        <v>4</v>
      </c>
      <c r="H21" s="4">
        <v>0</v>
      </c>
      <c r="I21" s="43">
        <v>0.52941176470588236</v>
      </c>
      <c r="J21" s="7">
        <v>2</v>
      </c>
      <c r="K21" s="6">
        <v>0</v>
      </c>
      <c r="L21" s="43">
        <v>0.6</v>
      </c>
      <c r="M21" s="7">
        <v>4</v>
      </c>
      <c r="N21" s="4">
        <v>0</v>
      </c>
      <c r="O21" s="7">
        <v>0</v>
      </c>
    </row>
    <row r="22" spans="1:15" ht="13.5" customHeight="1">
      <c r="A22" s="11" t="s">
        <v>374</v>
      </c>
      <c r="B22" s="11" t="s">
        <v>726</v>
      </c>
      <c r="C22" s="11" t="s">
        <v>836</v>
      </c>
      <c r="D22" s="11"/>
      <c r="E22" s="11" t="s">
        <v>374</v>
      </c>
      <c r="F22" s="43">
        <v>0.33333333333333331</v>
      </c>
      <c r="G22" s="7">
        <v>0</v>
      </c>
      <c r="H22" s="4">
        <v>0</v>
      </c>
      <c r="I22" s="43">
        <v>0.33333333333333331</v>
      </c>
      <c r="J22" s="7">
        <v>0</v>
      </c>
      <c r="K22" s="6">
        <v>0</v>
      </c>
      <c r="L22" s="43">
        <v>0</v>
      </c>
      <c r="M22" s="7">
        <v>1</v>
      </c>
      <c r="N22" s="4">
        <v>0</v>
      </c>
      <c r="O22" s="7">
        <v>0</v>
      </c>
    </row>
    <row r="23" spans="1:15" ht="13.5" customHeight="1">
      <c r="A23" s="11" t="s">
        <v>47</v>
      </c>
      <c r="B23" s="11" t="s">
        <v>726</v>
      </c>
      <c r="C23" s="11" t="s">
        <v>836</v>
      </c>
      <c r="D23" s="11"/>
      <c r="E23" s="11" t="s">
        <v>47</v>
      </c>
      <c r="F23" s="43">
        <v>1</v>
      </c>
      <c r="G23" s="7">
        <v>0</v>
      </c>
      <c r="H23" s="4">
        <v>0</v>
      </c>
      <c r="I23" s="43">
        <v>1</v>
      </c>
      <c r="J23" s="7">
        <v>1</v>
      </c>
      <c r="K23" s="6">
        <v>0</v>
      </c>
      <c r="L23" s="43">
        <v>0.83333333333333337</v>
      </c>
      <c r="M23" s="7">
        <v>0</v>
      </c>
      <c r="N23" s="4">
        <v>0</v>
      </c>
      <c r="O23" s="7">
        <v>3</v>
      </c>
    </row>
    <row r="24" spans="1:15" ht="13.5" customHeight="1">
      <c r="A24" s="11" t="s">
        <v>349</v>
      </c>
      <c r="B24" s="11" t="s">
        <v>726</v>
      </c>
      <c r="C24" s="11" t="s">
        <v>838</v>
      </c>
      <c r="D24" s="11"/>
      <c r="E24" s="11" t="s">
        <v>349</v>
      </c>
      <c r="F24" s="43">
        <v>0.8571428571428571</v>
      </c>
      <c r="G24" s="7">
        <v>2</v>
      </c>
      <c r="H24" s="4">
        <v>0</v>
      </c>
      <c r="I24" s="43">
        <v>0.8571428571428571</v>
      </c>
      <c r="J24" s="7">
        <v>1</v>
      </c>
      <c r="K24" s="6">
        <v>2</v>
      </c>
      <c r="L24" s="43">
        <v>1</v>
      </c>
      <c r="M24" s="7">
        <v>1</v>
      </c>
      <c r="N24" s="4">
        <v>1</v>
      </c>
      <c r="O24" s="7">
        <v>0</v>
      </c>
    </row>
    <row r="25" spans="1:15" ht="13.5" customHeight="1">
      <c r="A25" s="11" t="s">
        <v>96</v>
      </c>
      <c r="B25" s="11" t="s">
        <v>726</v>
      </c>
      <c r="C25" s="11" t="s">
        <v>838</v>
      </c>
      <c r="D25" s="11"/>
      <c r="E25" s="11" t="s">
        <v>96</v>
      </c>
      <c r="F25" s="43">
        <v>0.9285714285714286</v>
      </c>
      <c r="G25" s="7">
        <v>2</v>
      </c>
      <c r="H25" s="4">
        <v>5</v>
      </c>
      <c r="I25" s="43">
        <v>1</v>
      </c>
      <c r="J25" s="7">
        <v>2</v>
      </c>
      <c r="K25" s="6">
        <v>7</v>
      </c>
      <c r="L25" s="43">
        <v>1</v>
      </c>
      <c r="M25" s="7">
        <v>1</v>
      </c>
      <c r="N25" s="4">
        <v>5</v>
      </c>
      <c r="O25" s="7">
        <v>2</v>
      </c>
    </row>
    <row r="26" spans="1:15" ht="13.5" customHeight="1">
      <c r="A26" s="11" t="s">
        <v>114</v>
      </c>
      <c r="B26" s="11" t="s">
        <v>726</v>
      </c>
      <c r="C26" s="11" t="s">
        <v>838</v>
      </c>
      <c r="D26" s="11"/>
      <c r="E26" s="11" t="s">
        <v>114</v>
      </c>
      <c r="F26" s="43">
        <v>0.125</v>
      </c>
      <c r="G26" s="7">
        <v>3</v>
      </c>
      <c r="H26" s="4">
        <v>5</v>
      </c>
      <c r="I26" s="43">
        <v>8.3333333333333329E-2</v>
      </c>
      <c r="J26" s="7">
        <v>3</v>
      </c>
      <c r="K26" s="6">
        <v>2</v>
      </c>
      <c r="L26" s="43">
        <v>0.15384615384615385</v>
      </c>
      <c r="M26" s="7">
        <v>1</v>
      </c>
      <c r="N26" s="4">
        <v>1</v>
      </c>
      <c r="O26" s="7">
        <v>3</v>
      </c>
    </row>
    <row r="27" spans="1:15" ht="13.5" customHeight="1">
      <c r="A27" s="11" t="s">
        <v>453</v>
      </c>
      <c r="B27" s="11" t="s">
        <v>726</v>
      </c>
      <c r="C27" s="11" t="s">
        <v>838</v>
      </c>
      <c r="D27" s="11"/>
      <c r="E27" s="11" t="s">
        <v>453</v>
      </c>
      <c r="F27" s="43">
        <v>1</v>
      </c>
      <c r="G27" s="7">
        <v>0</v>
      </c>
      <c r="H27" s="4">
        <v>4</v>
      </c>
      <c r="I27" s="43"/>
      <c r="J27" s="7">
        <v>3</v>
      </c>
      <c r="K27" s="6">
        <v>8</v>
      </c>
      <c r="L27" s="43"/>
      <c r="M27" s="7">
        <v>0</v>
      </c>
      <c r="N27" s="4">
        <v>3</v>
      </c>
      <c r="O27" s="7">
        <v>0</v>
      </c>
    </row>
    <row r="28" spans="1:15" ht="13.5" customHeight="1">
      <c r="A28" s="11" t="s">
        <v>677</v>
      </c>
      <c r="B28" s="11" t="s">
        <v>727</v>
      </c>
      <c r="C28" s="11" t="s">
        <v>836</v>
      </c>
      <c r="D28" s="11"/>
      <c r="E28" s="11" t="s">
        <v>677</v>
      </c>
      <c r="F28" s="43">
        <v>0.8</v>
      </c>
      <c r="G28" s="7">
        <v>0</v>
      </c>
      <c r="H28" s="4">
        <v>0</v>
      </c>
      <c r="I28" s="43">
        <v>0.75</v>
      </c>
      <c r="J28" s="7">
        <v>0</v>
      </c>
      <c r="K28" s="6">
        <v>0</v>
      </c>
      <c r="L28" s="43">
        <v>0.83333333333333337</v>
      </c>
      <c r="M28" s="7">
        <v>0</v>
      </c>
      <c r="N28" s="4">
        <v>0</v>
      </c>
      <c r="O28" s="7">
        <v>0</v>
      </c>
    </row>
    <row r="29" spans="1:15" ht="13.5" customHeight="1">
      <c r="A29" s="11" t="s">
        <v>678</v>
      </c>
      <c r="B29" s="11" t="s">
        <v>727</v>
      </c>
      <c r="C29" s="11" t="s">
        <v>838</v>
      </c>
      <c r="D29" s="11"/>
      <c r="E29" s="11" t="s">
        <v>678</v>
      </c>
      <c r="F29" s="43">
        <v>0.5</v>
      </c>
      <c r="G29" s="7">
        <v>0</v>
      </c>
      <c r="H29" s="4">
        <v>1</v>
      </c>
      <c r="I29" s="43">
        <v>0.5</v>
      </c>
      <c r="J29" s="7">
        <v>0</v>
      </c>
      <c r="K29" s="6">
        <v>1</v>
      </c>
      <c r="L29" s="43">
        <v>0.66666666666666663</v>
      </c>
      <c r="M29" s="7">
        <v>0</v>
      </c>
      <c r="N29" s="4">
        <v>1</v>
      </c>
      <c r="O29" s="7">
        <v>0</v>
      </c>
    </row>
    <row r="30" spans="1:15" ht="13.5" customHeight="1">
      <c r="A30" s="11" t="s">
        <v>679</v>
      </c>
      <c r="B30" s="11" t="s">
        <v>727</v>
      </c>
      <c r="C30" s="11" t="s">
        <v>838</v>
      </c>
      <c r="D30" s="11"/>
      <c r="E30" s="11" t="s">
        <v>679</v>
      </c>
      <c r="F30" s="43">
        <v>1</v>
      </c>
      <c r="G30" s="7">
        <v>0</v>
      </c>
      <c r="H30" s="4">
        <v>3</v>
      </c>
      <c r="I30" s="43">
        <v>1</v>
      </c>
      <c r="J30" s="7">
        <v>0</v>
      </c>
      <c r="K30" s="6">
        <v>2</v>
      </c>
      <c r="L30" s="43">
        <v>1</v>
      </c>
      <c r="M30" s="7">
        <v>0</v>
      </c>
      <c r="N30" s="4">
        <v>2</v>
      </c>
      <c r="O30" s="7">
        <v>0</v>
      </c>
    </row>
    <row r="31" spans="1:15" ht="13.5" customHeight="1">
      <c r="A31" s="11" t="s">
        <v>680</v>
      </c>
      <c r="B31" s="11" t="s">
        <v>727</v>
      </c>
      <c r="C31" s="11" t="s">
        <v>838</v>
      </c>
      <c r="D31" s="11"/>
      <c r="E31" s="11" t="s">
        <v>680</v>
      </c>
      <c r="F31" s="43">
        <v>1</v>
      </c>
      <c r="G31" s="7">
        <v>0</v>
      </c>
      <c r="H31" s="4">
        <v>1</v>
      </c>
      <c r="I31" s="43">
        <v>1</v>
      </c>
      <c r="J31" s="7">
        <v>0</v>
      </c>
      <c r="K31" s="6">
        <v>2</v>
      </c>
      <c r="L31" s="43">
        <v>1</v>
      </c>
      <c r="M31" s="7">
        <v>0</v>
      </c>
      <c r="N31" s="4">
        <v>2</v>
      </c>
      <c r="O31" s="7">
        <v>0</v>
      </c>
    </row>
    <row r="32" spans="1:15" ht="13.5" customHeight="1">
      <c r="A32" s="11" t="s">
        <v>681</v>
      </c>
      <c r="B32" s="11" t="s">
        <v>727</v>
      </c>
      <c r="C32" s="11" t="s">
        <v>838</v>
      </c>
      <c r="D32" s="11"/>
      <c r="E32" s="11" t="s">
        <v>681</v>
      </c>
      <c r="F32" s="43">
        <v>1</v>
      </c>
      <c r="G32" s="7">
        <v>0</v>
      </c>
      <c r="H32" s="4">
        <v>1</v>
      </c>
      <c r="I32" s="43">
        <v>1</v>
      </c>
      <c r="J32" s="7">
        <v>0</v>
      </c>
      <c r="K32" s="6">
        <v>0</v>
      </c>
      <c r="L32" s="43">
        <v>1</v>
      </c>
      <c r="M32" s="7">
        <v>0</v>
      </c>
      <c r="N32" s="4">
        <v>1</v>
      </c>
      <c r="O32" s="7">
        <v>0</v>
      </c>
    </row>
    <row r="33" spans="1:15" ht="13.5" customHeight="1">
      <c r="A33" s="11" t="s">
        <v>380</v>
      </c>
      <c r="B33" s="11" t="s">
        <v>727</v>
      </c>
      <c r="C33" s="11" t="s">
        <v>838</v>
      </c>
      <c r="D33" s="11"/>
      <c r="E33" s="11" t="s">
        <v>380</v>
      </c>
      <c r="F33" s="43">
        <v>1</v>
      </c>
      <c r="G33" s="7">
        <v>0</v>
      </c>
      <c r="H33" s="4">
        <v>3</v>
      </c>
      <c r="I33" s="43">
        <v>1</v>
      </c>
      <c r="J33" s="7">
        <v>0</v>
      </c>
      <c r="K33" s="6">
        <v>3</v>
      </c>
      <c r="L33" s="43">
        <v>1</v>
      </c>
      <c r="M33" s="7">
        <v>1</v>
      </c>
      <c r="N33" s="4">
        <v>10</v>
      </c>
      <c r="O33" s="7">
        <v>0</v>
      </c>
    </row>
    <row r="34" spans="1:15" ht="13.5" customHeight="1">
      <c r="A34" s="11" t="s">
        <v>682</v>
      </c>
      <c r="B34" s="11" t="s">
        <v>727</v>
      </c>
      <c r="C34" s="11" t="s">
        <v>838</v>
      </c>
      <c r="D34" s="11"/>
      <c r="E34" s="11" t="s">
        <v>682</v>
      </c>
      <c r="F34" s="43">
        <v>1</v>
      </c>
      <c r="G34" s="7">
        <v>0</v>
      </c>
      <c r="H34" s="4">
        <v>4</v>
      </c>
      <c r="I34" s="43">
        <v>1</v>
      </c>
      <c r="J34" s="7">
        <v>0</v>
      </c>
      <c r="K34" s="6">
        <v>6</v>
      </c>
      <c r="L34" s="43">
        <v>0.75</v>
      </c>
      <c r="M34" s="7">
        <v>0</v>
      </c>
      <c r="N34" s="4">
        <v>5</v>
      </c>
      <c r="O34" s="7">
        <v>0</v>
      </c>
    </row>
    <row r="35" spans="1:15" ht="13.5" customHeight="1">
      <c r="A35" s="11" t="s">
        <v>156</v>
      </c>
      <c r="B35" s="11" t="s">
        <v>725</v>
      </c>
      <c r="C35" s="11" t="s">
        <v>836</v>
      </c>
      <c r="D35" s="11"/>
      <c r="E35" s="11" t="s">
        <v>156</v>
      </c>
      <c r="F35" s="43">
        <v>0.72222222222222221</v>
      </c>
      <c r="G35" s="7">
        <v>2</v>
      </c>
      <c r="H35" s="4">
        <v>0</v>
      </c>
      <c r="I35" s="43">
        <v>0.77777777777777779</v>
      </c>
      <c r="J35" s="7">
        <v>1</v>
      </c>
      <c r="K35" s="6">
        <v>0</v>
      </c>
      <c r="L35" s="43">
        <v>0.70588235294117652</v>
      </c>
      <c r="M35" s="7">
        <v>2</v>
      </c>
      <c r="N35" s="4">
        <v>0</v>
      </c>
      <c r="O35" s="7">
        <v>1</v>
      </c>
    </row>
    <row r="36" spans="1:15" ht="13.5" customHeight="1">
      <c r="A36" s="11" t="s">
        <v>32</v>
      </c>
      <c r="B36" s="11" t="s">
        <v>725</v>
      </c>
      <c r="C36" s="11" t="s">
        <v>838</v>
      </c>
      <c r="D36" s="11"/>
      <c r="E36" s="11" t="s">
        <v>32</v>
      </c>
      <c r="F36" s="43">
        <v>0.8571428571428571</v>
      </c>
      <c r="G36" s="7">
        <v>1</v>
      </c>
      <c r="H36" s="4">
        <v>14</v>
      </c>
      <c r="I36" s="43">
        <v>0.79166666666666663</v>
      </c>
      <c r="J36" s="7">
        <v>4</v>
      </c>
      <c r="K36" s="6">
        <v>7</v>
      </c>
      <c r="L36" s="43">
        <v>0.6</v>
      </c>
      <c r="M36" s="7">
        <v>4</v>
      </c>
      <c r="N36" s="4">
        <v>3</v>
      </c>
      <c r="O36" s="7">
        <v>5</v>
      </c>
    </row>
    <row r="37" spans="1:15" ht="13.5" customHeight="1">
      <c r="A37" s="11" t="s">
        <v>164</v>
      </c>
      <c r="B37" s="11" t="s">
        <v>725</v>
      </c>
      <c r="C37" s="11" t="s">
        <v>836</v>
      </c>
      <c r="D37" s="11"/>
      <c r="E37" s="11" t="s">
        <v>164</v>
      </c>
      <c r="F37" s="43">
        <v>0.6785714285714286</v>
      </c>
      <c r="G37" s="7">
        <v>3</v>
      </c>
      <c r="H37" s="4">
        <v>0</v>
      </c>
      <c r="I37" s="43">
        <v>0.72413793103448276</v>
      </c>
      <c r="J37" s="7">
        <v>5</v>
      </c>
      <c r="K37" s="6">
        <v>0</v>
      </c>
      <c r="L37" s="43">
        <v>0.58620689655172409</v>
      </c>
      <c r="M37" s="7">
        <v>4</v>
      </c>
      <c r="N37" s="4">
        <v>0</v>
      </c>
      <c r="O37" s="7">
        <v>1</v>
      </c>
    </row>
    <row r="38" spans="1:15" ht="13.5" customHeight="1">
      <c r="A38" s="11" t="s">
        <v>6</v>
      </c>
      <c r="B38" s="11" t="s">
        <v>725</v>
      </c>
      <c r="C38" s="11" t="s">
        <v>838</v>
      </c>
      <c r="D38" s="11"/>
      <c r="E38" s="11" t="s">
        <v>6</v>
      </c>
      <c r="F38" s="43">
        <v>0.7142857142857143</v>
      </c>
      <c r="G38" s="7">
        <v>2</v>
      </c>
      <c r="H38" s="4">
        <v>8</v>
      </c>
      <c r="I38" s="43">
        <v>0.83333333333333337</v>
      </c>
      <c r="J38" s="7">
        <v>2</v>
      </c>
      <c r="K38" s="6">
        <v>3</v>
      </c>
      <c r="L38" s="43">
        <v>0.83333333333333337</v>
      </c>
      <c r="M38" s="7">
        <v>1</v>
      </c>
      <c r="N38" s="4">
        <v>4</v>
      </c>
      <c r="O38" s="7">
        <v>2</v>
      </c>
    </row>
    <row r="39" spans="1:15" ht="13.5" customHeight="1">
      <c r="A39" s="11" t="s">
        <v>11</v>
      </c>
      <c r="B39" s="11" t="s">
        <v>725</v>
      </c>
      <c r="C39" s="11" t="s">
        <v>838</v>
      </c>
      <c r="D39" s="11"/>
      <c r="E39" s="11" t="s">
        <v>11</v>
      </c>
      <c r="F39" s="43">
        <v>0.76923076923076927</v>
      </c>
      <c r="G39" s="7">
        <v>3</v>
      </c>
      <c r="H39" s="4">
        <v>4</v>
      </c>
      <c r="I39" s="43">
        <v>0.625</v>
      </c>
      <c r="J39" s="7">
        <v>2</v>
      </c>
      <c r="K39" s="6">
        <v>6</v>
      </c>
      <c r="L39" s="43">
        <v>0.75</v>
      </c>
      <c r="M39" s="7">
        <v>1</v>
      </c>
      <c r="N39" s="4">
        <v>5</v>
      </c>
      <c r="O39" s="7">
        <v>4</v>
      </c>
    </row>
    <row r="40" spans="1:15" ht="13.5" customHeight="1">
      <c r="A40" s="11" t="s">
        <v>75</v>
      </c>
      <c r="B40" s="11" t="s">
        <v>725</v>
      </c>
      <c r="C40" s="11" t="s">
        <v>838</v>
      </c>
      <c r="D40" s="11"/>
      <c r="E40" s="11" t="s">
        <v>75</v>
      </c>
      <c r="F40" s="43">
        <v>0.7142857142857143</v>
      </c>
      <c r="G40" s="7">
        <v>3</v>
      </c>
      <c r="H40" s="4">
        <v>2</v>
      </c>
      <c r="I40" s="43">
        <v>0.65517241379310343</v>
      </c>
      <c r="J40" s="7">
        <v>2</v>
      </c>
      <c r="K40" s="6">
        <v>4</v>
      </c>
      <c r="L40" s="43">
        <v>0.68965517241379315</v>
      </c>
      <c r="M40" s="7">
        <v>2</v>
      </c>
      <c r="N40" s="4">
        <v>4</v>
      </c>
      <c r="O40" s="7">
        <v>4</v>
      </c>
    </row>
    <row r="41" spans="1:15" ht="13.5" customHeight="1">
      <c r="A41" s="11" t="s">
        <v>106</v>
      </c>
      <c r="B41" s="11" t="s">
        <v>725</v>
      </c>
      <c r="C41" s="11" t="s">
        <v>839</v>
      </c>
      <c r="D41" s="11"/>
      <c r="E41" s="11" t="s">
        <v>106</v>
      </c>
      <c r="F41" s="43">
        <v>0.83333333333333337</v>
      </c>
      <c r="G41" s="7">
        <v>1</v>
      </c>
      <c r="H41" s="4">
        <v>0</v>
      </c>
      <c r="I41" s="43">
        <v>0.8571428571428571</v>
      </c>
      <c r="J41" s="7">
        <v>2</v>
      </c>
      <c r="K41" s="6">
        <v>0</v>
      </c>
      <c r="L41" s="43">
        <v>0.8571428571428571</v>
      </c>
      <c r="M41" s="7">
        <v>5</v>
      </c>
      <c r="N41" s="4">
        <v>0</v>
      </c>
      <c r="O41" s="7">
        <v>3</v>
      </c>
    </row>
    <row r="42" spans="1:15" ht="13.5" customHeight="1">
      <c r="A42" s="11" t="s">
        <v>26</v>
      </c>
      <c r="B42" s="11" t="s">
        <v>725</v>
      </c>
      <c r="C42" s="11" t="s">
        <v>838</v>
      </c>
      <c r="D42" s="11"/>
      <c r="E42" s="11" t="s">
        <v>26</v>
      </c>
      <c r="F42" s="43">
        <v>0.5161290322580645</v>
      </c>
      <c r="G42" s="7">
        <v>1</v>
      </c>
      <c r="H42" s="4">
        <v>4</v>
      </c>
      <c r="I42" s="43">
        <v>0.52941176470588236</v>
      </c>
      <c r="J42" s="7">
        <v>3</v>
      </c>
      <c r="K42" s="6">
        <v>4</v>
      </c>
      <c r="L42" s="43">
        <v>0.54054054054054057</v>
      </c>
      <c r="M42" s="7">
        <v>2</v>
      </c>
      <c r="N42" s="4">
        <v>3</v>
      </c>
      <c r="O42" s="7">
        <v>6</v>
      </c>
    </row>
    <row r="43" spans="1:15" ht="13.5" customHeight="1">
      <c r="A43" s="11" t="s">
        <v>145</v>
      </c>
      <c r="B43" s="11" t="s">
        <v>725</v>
      </c>
      <c r="C43" s="11" t="s">
        <v>838</v>
      </c>
      <c r="D43" s="11"/>
      <c r="E43" s="11" t="s">
        <v>145</v>
      </c>
      <c r="F43" s="43">
        <v>0.48</v>
      </c>
      <c r="G43" s="7">
        <v>2</v>
      </c>
      <c r="H43" s="4">
        <v>4</v>
      </c>
      <c r="I43" s="43">
        <v>0.48148148148148145</v>
      </c>
      <c r="J43" s="7">
        <v>0</v>
      </c>
      <c r="K43" s="6">
        <v>0</v>
      </c>
      <c r="L43" s="43">
        <v>0.6</v>
      </c>
      <c r="M43" s="7">
        <v>1</v>
      </c>
      <c r="N43" s="4">
        <v>0</v>
      </c>
      <c r="O43" s="7">
        <v>2</v>
      </c>
    </row>
    <row r="44" spans="1:15" ht="13.5" customHeight="1">
      <c r="A44" s="11" t="s">
        <v>18</v>
      </c>
      <c r="B44" s="11" t="s">
        <v>725</v>
      </c>
      <c r="C44" s="11" t="s">
        <v>838</v>
      </c>
      <c r="D44" s="11"/>
      <c r="E44" s="11" t="s">
        <v>18</v>
      </c>
      <c r="F44" s="43">
        <v>0.57499999999999996</v>
      </c>
      <c r="G44" s="7">
        <v>1</v>
      </c>
      <c r="H44" s="4">
        <v>23</v>
      </c>
      <c r="I44" s="43">
        <v>0.5</v>
      </c>
      <c r="J44" s="7">
        <v>3</v>
      </c>
      <c r="K44" s="6">
        <v>18</v>
      </c>
      <c r="L44" s="43">
        <v>0.5714285714285714</v>
      </c>
      <c r="M44" s="7">
        <v>2</v>
      </c>
      <c r="N44" s="4">
        <v>11</v>
      </c>
      <c r="O44" s="7">
        <v>2</v>
      </c>
    </row>
    <row r="45" spans="1:15" ht="13.5" customHeight="1">
      <c r="A45" s="11" t="s">
        <v>53</v>
      </c>
      <c r="B45" s="11" t="s">
        <v>725</v>
      </c>
      <c r="C45" s="11" t="s">
        <v>838</v>
      </c>
      <c r="D45" s="11"/>
      <c r="E45" s="11" t="s">
        <v>53</v>
      </c>
      <c r="F45" s="43">
        <v>0</v>
      </c>
      <c r="G45" s="7">
        <v>3</v>
      </c>
      <c r="H45" s="4">
        <v>7</v>
      </c>
      <c r="I45" s="43"/>
      <c r="J45" s="7">
        <v>2</v>
      </c>
      <c r="K45" s="6">
        <v>4</v>
      </c>
      <c r="L45" s="43">
        <v>0.75</v>
      </c>
      <c r="M45" s="7">
        <v>1</v>
      </c>
      <c r="N45" s="4">
        <v>7</v>
      </c>
      <c r="O45" s="7">
        <v>2</v>
      </c>
    </row>
    <row r="46" spans="1:15" ht="13.5" customHeight="1">
      <c r="A46" s="11" t="s">
        <v>101</v>
      </c>
      <c r="B46" s="11" t="s">
        <v>739</v>
      </c>
      <c r="C46" s="11" t="s">
        <v>836</v>
      </c>
      <c r="D46" s="11" t="s">
        <v>721</v>
      </c>
      <c r="E46" s="11" t="s">
        <v>101</v>
      </c>
      <c r="F46" s="43">
        <v>0.66666666666666663</v>
      </c>
      <c r="G46" s="7">
        <v>0</v>
      </c>
      <c r="H46" s="4">
        <v>0</v>
      </c>
      <c r="I46" s="43">
        <v>0.7142857142857143</v>
      </c>
      <c r="J46" s="7">
        <v>0</v>
      </c>
      <c r="K46" s="6">
        <v>0</v>
      </c>
      <c r="L46" s="43">
        <v>0.625</v>
      </c>
      <c r="M46" s="7">
        <v>3</v>
      </c>
      <c r="N46" s="4">
        <v>0</v>
      </c>
      <c r="O46" s="7">
        <v>2</v>
      </c>
    </row>
    <row r="47" spans="1:15" ht="13.5" customHeight="1">
      <c r="A47" s="11" t="s">
        <v>643</v>
      </c>
      <c r="B47" s="11" t="s">
        <v>739</v>
      </c>
      <c r="C47" s="11" t="s">
        <v>838</v>
      </c>
      <c r="D47" s="11" t="s">
        <v>722</v>
      </c>
      <c r="E47" s="11" t="s">
        <v>643</v>
      </c>
      <c r="F47" s="43">
        <v>1</v>
      </c>
      <c r="G47" s="7">
        <v>0</v>
      </c>
      <c r="H47" s="4">
        <v>2</v>
      </c>
      <c r="I47" s="43">
        <v>1</v>
      </c>
      <c r="J47" s="7">
        <v>0</v>
      </c>
      <c r="K47" s="6">
        <v>5</v>
      </c>
      <c r="L47" s="43">
        <v>1</v>
      </c>
      <c r="M47" s="7">
        <v>0</v>
      </c>
      <c r="N47" s="4">
        <v>1</v>
      </c>
      <c r="O47" s="7">
        <v>0</v>
      </c>
    </row>
    <row r="48" spans="1:15" ht="13.5" customHeight="1">
      <c r="A48" s="11" t="s">
        <v>151</v>
      </c>
      <c r="B48" s="11" t="s">
        <v>739</v>
      </c>
      <c r="C48" s="11" t="s">
        <v>836</v>
      </c>
      <c r="D48" s="11" t="s">
        <v>723</v>
      </c>
      <c r="E48" s="11" t="s">
        <v>151</v>
      </c>
      <c r="F48" s="43">
        <v>0.66666666666666663</v>
      </c>
      <c r="G48" s="7">
        <v>1</v>
      </c>
      <c r="H48" s="4">
        <v>0</v>
      </c>
      <c r="I48" s="43">
        <v>0.5</v>
      </c>
      <c r="J48" s="7">
        <v>0</v>
      </c>
      <c r="K48" s="6">
        <v>0</v>
      </c>
      <c r="L48" s="43">
        <v>0.66666666666666663</v>
      </c>
      <c r="M48" s="7">
        <v>1</v>
      </c>
      <c r="N48" s="4">
        <v>0</v>
      </c>
      <c r="O48" s="7">
        <v>1</v>
      </c>
    </row>
    <row r="49" spans="1:15" ht="13.5" customHeight="1">
      <c r="A49" s="11" t="s">
        <v>291</v>
      </c>
      <c r="B49" s="11" t="s">
        <v>739</v>
      </c>
      <c r="C49" s="11" t="s">
        <v>836</v>
      </c>
      <c r="D49" s="11" t="s">
        <v>723</v>
      </c>
      <c r="E49" s="11" t="s">
        <v>291</v>
      </c>
      <c r="F49" s="43">
        <v>0.83333333333333337</v>
      </c>
      <c r="G49" s="7">
        <v>0</v>
      </c>
      <c r="H49" s="4">
        <v>0</v>
      </c>
      <c r="I49" s="43">
        <v>0.7142857142857143</v>
      </c>
      <c r="J49" s="7">
        <v>0</v>
      </c>
      <c r="K49" s="6">
        <v>0</v>
      </c>
      <c r="L49" s="43">
        <v>0.83333333333333337</v>
      </c>
      <c r="M49" s="7">
        <v>2</v>
      </c>
      <c r="N49" s="4">
        <v>0</v>
      </c>
      <c r="O49" s="7">
        <v>0</v>
      </c>
    </row>
    <row r="50" spans="1:15" ht="13.5" customHeight="1">
      <c r="A50" s="11" t="s">
        <v>224</v>
      </c>
      <c r="B50" s="11" t="s">
        <v>739</v>
      </c>
      <c r="C50" s="11" t="s">
        <v>836</v>
      </c>
      <c r="D50" s="11" t="s">
        <v>721</v>
      </c>
      <c r="E50" s="11" t="s">
        <v>224</v>
      </c>
      <c r="F50" s="43">
        <v>1</v>
      </c>
      <c r="G50" s="7">
        <v>0</v>
      </c>
      <c r="H50" s="4">
        <v>0</v>
      </c>
      <c r="I50" s="43">
        <v>1</v>
      </c>
      <c r="J50" s="7">
        <v>1</v>
      </c>
      <c r="K50" s="6">
        <v>0</v>
      </c>
      <c r="L50" s="43">
        <v>0.8571428571428571</v>
      </c>
      <c r="M50" s="7">
        <v>2</v>
      </c>
      <c r="N50" s="4">
        <v>0</v>
      </c>
      <c r="O50" s="7">
        <v>0</v>
      </c>
    </row>
    <row r="51" spans="1:15" ht="13.5" customHeight="1">
      <c r="A51" s="11" t="s">
        <v>218</v>
      </c>
      <c r="B51" s="11" t="s">
        <v>739</v>
      </c>
      <c r="C51" s="11" t="s">
        <v>836</v>
      </c>
      <c r="D51" s="11" t="s">
        <v>723</v>
      </c>
      <c r="E51" s="11" t="s">
        <v>218</v>
      </c>
      <c r="F51" s="43">
        <v>0</v>
      </c>
      <c r="G51" s="7">
        <v>0</v>
      </c>
      <c r="H51" s="4">
        <v>0</v>
      </c>
      <c r="I51" s="43">
        <v>1</v>
      </c>
      <c r="J51" s="7">
        <v>0</v>
      </c>
      <c r="K51" s="6">
        <v>0</v>
      </c>
      <c r="L51" s="43">
        <v>1</v>
      </c>
      <c r="M51" s="7">
        <v>2</v>
      </c>
      <c r="N51" s="4">
        <v>0</v>
      </c>
      <c r="O51" s="7">
        <v>0</v>
      </c>
    </row>
    <row r="52" spans="1:15" ht="13.5" customHeight="1">
      <c r="A52" s="11" t="s">
        <v>128</v>
      </c>
      <c r="B52" s="11" t="s">
        <v>739</v>
      </c>
      <c r="C52" s="11" t="s">
        <v>838</v>
      </c>
      <c r="D52" s="11" t="s">
        <v>723</v>
      </c>
      <c r="E52" s="11" t="s">
        <v>128</v>
      </c>
      <c r="F52" s="43">
        <v>0.72413793103448276</v>
      </c>
      <c r="G52" s="7">
        <v>0</v>
      </c>
      <c r="H52" s="4">
        <v>7</v>
      </c>
      <c r="I52" s="43">
        <v>0.33333333333333331</v>
      </c>
      <c r="J52" s="7">
        <v>0</v>
      </c>
      <c r="K52" s="6">
        <v>9</v>
      </c>
      <c r="L52" s="43">
        <v>0.66666666666666663</v>
      </c>
      <c r="M52" s="7">
        <v>0</v>
      </c>
      <c r="N52" s="4">
        <v>2</v>
      </c>
      <c r="O52" s="7">
        <v>1</v>
      </c>
    </row>
    <row r="53" spans="1:15" ht="13.5" customHeight="1">
      <c r="A53" s="11" t="s">
        <v>675</v>
      </c>
      <c r="B53" s="11" t="s">
        <v>739</v>
      </c>
      <c r="C53" s="11" t="s">
        <v>836</v>
      </c>
      <c r="D53" s="11" t="s">
        <v>723</v>
      </c>
      <c r="E53" s="11" t="s">
        <v>675</v>
      </c>
      <c r="F53" s="43">
        <v>0.2</v>
      </c>
      <c r="G53" s="7">
        <v>0</v>
      </c>
      <c r="H53" s="4">
        <v>0</v>
      </c>
      <c r="I53" s="43">
        <v>0.16666666666666666</v>
      </c>
      <c r="J53" s="7">
        <v>0</v>
      </c>
      <c r="K53" s="6">
        <v>0</v>
      </c>
      <c r="L53" s="43">
        <v>0.14285714285714285</v>
      </c>
      <c r="M53" s="7">
        <v>0</v>
      </c>
      <c r="N53" s="4">
        <v>0</v>
      </c>
      <c r="O53" s="7">
        <v>0</v>
      </c>
    </row>
    <row r="54" spans="1:15" ht="13.5" customHeight="1">
      <c r="A54" s="11" t="s">
        <v>252</v>
      </c>
      <c r="B54" s="11" t="s">
        <v>739</v>
      </c>
      <c r="C54" s="11" t="s">
        <v>836</v>
      </c>
      <c r="D54" s="11" t="s">
        <v>723</v>
      </c>
      <c r="E54" s="11" t="s">
        <v>252</v>
      </c>
      <c r="F54" s="43">
        <v>1</v>
      </c>
      <c r="G54" s="7">
        <v>1</v>
      </c>
      <c r="H54" s="4">
        <v>0</v>
      </c>
      <c r="I54" s="43">
        <v>0.88888888888888884</v>
      </c>
      <c r="J54" s="7">
        <v>0</v>
      </c>
      <c r="K54" s="6">
        <v>0</v>
      </c>
      <c r="L54" s="43">
        <v>0.88888888888888884</v>
      </c>
      <c r="M54" s="7">
        <v>2</v>
      </c>
      <c r="N54" s="4">
        <v>0</v>
      </c>
      <c r="O54" s="7">
        <v>0</v>
      </c>
    </row>
    <row r="55" spans="1:15" ht="13.5" customHeight="1">
      <c r="A55" s="11" t="s">
        <v>369</v>
      </c>
      <c r="B55" s="11" t="s">
        <v>739</v>
      </c>
      <c r="C55" s="11" t="s">
        <v>836</v>
      </c>
      <c r="D55" s="11" t="s">
        <v>723</v>
      </c>
      <c r="E55" s="11" t="s">
        <v>369</v>
      </c>
      <c r="F55" s="43">
        <v>0.66666666666666663</v>
      </c>
      <c r="G55" s="7">
        <v>0</v>
      </c>
      <c r="H55" s="4">
        <v>0</v>
      </c>
      <c r="I55" s="43">
        <v>0.42857142857142855</v>
      </c>
      <c r="J55" s="7">
        <v>0</v>
      </c>
      <c r="K55" s="6">
        <v>0</v>
      </c>
      <c r="L55" s="43">
        <v>0.66666666666666663</v>
      </c>
      <c r="M55" s="7">
        <v>1</v>
      </c>
      <c r="N55" s="4">
        <v>0</v>
      </c>
      <c r="O55" s="7">
        <v>0</v>
      </c>
    </row>
    <row r="56" spans="1:15" ht="13.5" customHeight="1">
      <c r="A56" s="11" t="s">
        <v>355</v>
      </c>
      <c r="B56" s="11" t="s">
        <v>739</v>
      </c>
      <c r="C56" s="11" t="s">
        <v>838</v>
      </c>
      <c r="D56" s="11" t="s">
        <v>724</v>
      </c>
      <c r="E56" s="11" t="s">
        <v>355</v>
      </c>
      <c r="F56" s="43">
        <v>0.77777777777777779</v>
      </c>
      <c r="G56" s="7">
        <v>0</v>
      </c>
      <c r="H56" s="4">
        <v>5</v>
      </c>
      <c r="I56" s="43">
        <v>0.625</v>
      </c>
      <c r="J56" s="7">
        <v>2</v>
      </c>
      <c r="K56" s="6">
        <v>2</v>
      </c>
      <c r="L56" s="43">
        <v>0.66666666666666663</v>
      </c>
      <c r="M56" s="7">
        <v>1</v>
      </c>
      <c r="N56" s="4">
        <v>1</v>
      </c>
      <c r="O56" s="7">
        <v>0</v>
      </c>
    </row>
    <row r="57" spans="1:15" ht="13.5" customHeight="1">
      <c r="A57" s="11" t="s">
        <v>676</v>
      </c>
      <c r="B57" s="11" t="s">
        <v>739</v>
      </c>
      <c r="C57" s="11" t="s">
        <v>838</v>
      </c>
      <c r="D57" s="11" t="s">
        <v>723</v>
      </c>
      <c r="E57" s="11" t="s">
        <v>676</v>
      </c>
      <c r="F57" s="43">
        <v>0.8</v>
      </c>
      <c r="G57" s="7">
        <v>0</v>
      </c>
      <c r="H57" s="4">
        <v>12</v>
      </c>
      <c r="I57" s="43">
        <v>0.5714285714285714</v>
      </c>
      <c r="J57" s="7">
        <v>0</v>
      </c>
      <c r="K57" s="6">
        <v>8</v>
      </c>
      <c r="L57" s="43">
        <v>0.66666666666666663</v>
      </c>
      <c r="M57" s="7">
        <v>0</v>
      </c>
      <c r="N57" s="4">
        <v>9</v>
      </c>
      <c r="O57" s="7">
        <v>0</v>
      </c>
    </row>
    <row r="58" spans="1:15" ht="13.5" customHeight="1">
      <c r="A58" s="11" t="s">
        <v>413</v>
      </c>
      <c r="B58" s="11" t="s">
        <v>739</v>
      </c>
      <c r="C58" s="11" t="s">
        <v>836</v>
      </c>
      <c r="D58" s="11" t="s">
        <v>723</v>
      </c>
      <c r="E58" s="11" t="s">
        <v>413</v>
      </c>
      <c r="F58" s="43">
        <v>0.82352941176470584</v>
      </c>
      <c r="G58" s="7">
        <v>0</v>
      </c>
      <c r="H58" s="4">
        <v>0</v>
      </c>
      <c r="I58" s="43">
        <v>0.77272727272727271</v>
      </c>
      <c r="J58" s="7">
        <v>0</v>
      </c>
      <c r="K58" s="6">
        <v>0</v>
      </c>
      <c r="L58" s="43">
        <v>0.78260869565217395</v>
      </c>
      <c r="M58" s="7">
        <v>1</v>
      </c>
      <c r="N58" s="4">
        <v>0</v>
      </c>
      <c r="O58" s="7">
        <v>0</v>
      </c>
    </row>
    <row r="59" spans="1:15" ht="13.5" customHeight="1">
      <c r="A59" s="11" t="s">
        <v>132</v>
      </c>
      <c r="B59" s="11" t="s">
        <v>739</v>
      </c>
      <c r="C59" s="11" t="s">
        <v>838</v>
      </c>
      <c r="D59" s="11" t="s">
        <v>723</v>
      </c>
      <c r="E59" s="11" t="s">
        <v>132</v>
      </c>
      <c r="F59" s="43">
        <v>0.1111111111111111</v>
      </c>
      <c r="G59" s="7">
        <v>0</v>
      </c>
      <c r="H59" s="4">
        <v>3</v>
      </c>
      <c r="I59" s="43">
        <v>0.18181818181818182</v>
      </c>
      <c r="J59" s="7">
        <v>0</v>
      </c>
      <c r="K59" s="6">
        <v>6</v>
      </c>
      <c r="L59" s="43">
        <v>0.16666666666666666</v>
      </c>
      <c r="M59" s="7">
        <v>0</v>
      </c>
      <c r="N59" s="4">
        <v>5</v>
      </c>
      <c r="O59" s="7">
        <v>1</v>
      </c>
    </row>
    <row r="60" spans="1:15" ht="13.5" customHeight="1">
      <c r="A60" s="11" t="s">
        <v>63</v>
      </c>
      <c r="B60" s="11" t="s">
        <v>739</v>
      </c>
      <c r="C60" s="11" t="s">
        <v>838</v>
      </c>
      <c r="D60" s="11" t="s">
        <v>723</v>
      </c>
      <c r="E60" s="11" t="s">
        <v>63</v>
      </c>
      <c r="F60" s="43">
        <v>0.6</v>
      </c>
      <c r="G60" s="7">
        <v>0</v>
      </c>
      <c r="H60" s="4">
        <v>8</v>
      </c>
      <c r="I60" s="43">
        <v>0.66666666666666663</v>
      </c>
      <c r="J60" s="7">
        <v>0</v>
      </c>
      <c r="K60" s="6">
        <v>6</v>
      </c>
      <c r="L60" s="43">
        <v>0.8</v>
      </c>
      <c r="M60" s="7">
        <v>0</v>
      </c>
      <c r="N60" s="4">
        <v>6</v>
      </c>
      <c r="O60" s="7">
        <v>1</v>
      </c>
    </row>
    <row r="61" spans="1:15" ht="13.5" customHeight="1">
      <c r="A61" s="11" t="s">
        <v>358</v>
      </c>
      <c r="B61" s="11" t="s">
        <v>739</v>
      </c>
      <c r="C61" s="11" t="s">
        <v>838</v>
      </c>
      <c r="D61" s="11" t="s">
        <v>724</v>
      </c>
      <c r="E61" s="11" t="s">
        <v>358</v>
      </c>
      <c r="F61" s="43">
        <v>0.48484848484848486</v>
      </c>
      <c r="G61" s="7">
        <v>0</v>
      </c>
      <c r="H61" s="4">
        <v>5</v>
      </c>
      <c r="I61" s="43">
        <v>0.5625</v>
      </c>
      <c r="J61" s="7">
        <v>1</v>
      </c>
      <c r="K61" s="6">
        <v>12</v>
      </c>
      <c r="L61" s="43">
        <v>0.6470588235294118</v>
      </c>
      <c r="M61" s="7">
        <v>1</v>
      </c>
      <c r="N61" s="4">
        <v>4</v>
      </c>
      <c r="O61" s="7">
        <v>0</v>
      </c>
    </row>
    <row r="62" spans="1:15" ht="13.5" customHeight="1">
      <c r="A62" s="11" t="s">
        <v>80</v>
      </c>
      <c r="B62" s="11" t="s">
        <v>739</v>
      </c>
      <c r="C62" s="11" t="s">
        <v>838</v>
      </c>
      <c r="D62" s="11" t="s">
        <v>724</v>
      </c>
      <c r="E62" s="11" t="s">
        <v>80</v>
      </c>
      <c r="F62" s="43">
        <v>0.77777777777777779</v>
      </c>
      <c r="G62" s="7">
        <v>0</v>
      </c>
      <c r="H62" s="4">
        <v>6</v>
      </c>
      <c r="I62" s="43">
        <v>0.76</v>
      </c>
      <c r="J62" s="7">
        <v>2</v>
      </c>
      <c r="K62" s="6">
        <v>7</v>
      </c>
      <c r="L62" s="43">
        <v>0.72413793103448276</v>
      </c>
      <c r="M62" s="7">
        <v>1</v>
      </c>
      <c r="N62" s="4">
        <v>4</v>
      </c>
      <c r="O62" s="7">
        <v>1</v>
      </c>
    </row>
    <row r="63" spans="1:15" ht="13.5" customHeight="1">
      <c r="A63" s="11" t="s">
        <v>222</v>
      </c>
      <c r="B63" s="11" t="s">
        <v>739</v>
      </c>
      <c r="C63" s="11" t="s">
        <v>838</v>
      </c>
      <c r="D63" s="11" t="s">
        <v>721</v>
      </c>
      <c r="E63" s="11" t="s">
        <v>222</v>
      </c>
      <c r="F63" s="43">
        <v>0.77777777777777779</v>
      </c>
      <c r="G63" s="7">
        <v>0</v>
      </c>
      <c r="H63" s="4">
        <v>6</v>
      </c>
      <c r="I63" s="43">
        <v>0.77777777777777779</v>
      </c>
      <c r="J63" s="7">
        <v>2</v>
      </c>
      <c r="K63" s="6">
        <v>11</v>
      </c>
      <c r="L63" s="43">
        <v>0.8</v>
      </c>
      <c r="M63" s="7">
        <v>1</v>
      </c>
      <c r="N63" s="4">
        <v>6</v>
      </c>
      <c r="O63" s="7">
        <v>0</v>
      </c>
    </row>
    <row r="64" spans="1:15" ht="13.5" customHeight="1">
      <c r="A64" s="11" t="s">
        <v>265</v>
      </c>
      <c r="B64" s="11" t="s">
        <v>739</v>
      </c>
      <c r="C64" s="11" t="s">
        <v>838</v>
      </c>
      <c r="D64" s="11" t="s">
        <v>724</v>
      </c>
      <c r="E64" s="11" t="s">
        <v>265</v>
      </c>
      <c r="F64" s="43">
        <v>0.74647887323943662</v>
      </c>
      <c r="G64" s="7">
        <v>1</v>
      </c>
      <c r="H64" s="4">
        <v>3</v>
      </c>
      <c r="I64" s="43">
        <v>0.71232876712328763</v>
      </c>
      <c r="J64" s="7">
        <v>3</v>
      </c>
      <c r="K64" s="6">
        <v>5</v>
      </c>
      <c r="L64" s="43">
        <v>0.7432432432432432</v>
      </c>
      <c r="M64" s="7">
        <v>1</v>
      </c>
      <c r="N64" s="4">
        <v>6</v>
      </c>
      <c r="O64" s="7">
        <v>0</v>
      </c>
    </row>
    <row r="65" spans="1:15" ht="13.5" customHeight="1">
      <c r="A65" s="11" t="s">
        <v>226</v>
      </c>
      <c r="B65" s="11" t="s">
        <v>739</v>
      </c>
      <c r="C65" s="11" t="s">
        <v>838</v>
      </c>
      <c r="D65" s="11" t="s">
        <v>721</v>
      </c>
      <c r="E65" s="11" t="s">
        <v>226</v>
      </c>
      <c r="F65" s="43">
        <v>0.7</v>
      </c>
      <c r="G65" s="7">
        <v>0</v>
      </c>
      <c r="H65" s="4">
        <v>7</v>
      </c>
      <c r="I65" s="43">
        <v>0.7</v>
      </c>
      <c r="J65" s="7">
        <v>2</v>
      </c>
      <c r="K65" s="6">
        <v>20</v>
      </c>
      <c r="L65" s="43">
        <v>0.7857142857142857</v>
      </c>
      <c r="M65" s="7">
        <v>1</v>
      </c>
      <c r="N65" s="4">
        <v>10</v>
      </c>
      <c r="O65" s="7">
        <v>0</v>
      </c>
    </row>
    <row r="66" spans="1:15" ht="13.5" customHeight="1">
      <c r="A66" s="11" t="s">
        <v>228</v>
      </c>
      <c r="B66" s="11" t="s">
        <v>739</v>
      </c>
      <c r="C66" s="11" t="s">
        <v>838</v>
      </c>
      <c r="D66" s="11" t="s">
        <v>721</v>
      </c>
      <c r="E66" s="11" t="s">
        <v>228</v>
      </c>
      <c r="F66" s="43">
        <v>1</v>
      </c>
      <c r="G66" s="7">
        <v>0</v>
      </c>
      <c r="H66" s="4">
        <v>4</v>
      </c>
      <c r="I66" s="43">
        <v>0.6428571428571429</v>
      </c>
      <c r="J66" s="7">
        <v>1</v>
      </c>
      <c r="K66" s="6">
        <v>7</v>
      </c>
      <c r="L66" s="43">
        <v>0.8</v>
      </c>
      <c r="M66" s="7">
        <v>4</v>
      </c>
      <c r="N66" s="4">
        <v>9</v>
      </c>
      <c r="O66" s="7">
        <v>0</v>
      </c>
    </row>
    <row r="67" spans="1:15" ht="13.5" customHeight="1">
      <c r="A67" s="11" t="s">
        <v>360</v>
      </c>
      <c r="B67" s="11" t="s">
        <v>739</v>
      </c>
      <c r="C67" s="11" t="s">
        <v>838</v>
      </c>
      <c r="D67" s="11" t="s">
        <v>723</v>
      </c>
      <c r="E67" s="11" t="s">
        <v>360</v>
      </c>
      <c r="F67" s="43">
        <v>0</v>
      </c>
      <c r="G67" s="7">
        <v>0</v>
      </c>
      <c r="H67" s="4">
        <v>1</v>
      </c>
      <c r="I67" s="43">
        <v>0</v>
      </c>
      <c r="J67" s="7">
        <v>0</v>
      </c>
      <c r="K67" s="6">
        <v>3</v>
      </c>
      <c r="L67" s="43">
        <v>0.13043478260869565</v>
      </c>
      <c r="M67" s="7">
        <v>1</v>
      </c>
      <c r="N67" s="4">
        <v>1</v>
      </c>
      <c r="O67" s="7">
        <v>0</v>
      </c>
    </row>
    <row r="68" spans="1:15" ht="13.5" customHeight="1">
      <c r="A68" s="11" t="s">
        <v>15</v>
      </c>
      <c r="B68" s="11" t="s">
        <v>739</v>
      </c>
      <c r="C68" s="11" t="s">
        <v>838</v>
      </c>
      <c r="D68" s="11" t="s">
        <v>724</v>
      </c>
      <c r="E68" s="11" t="s">
        <v>15</v>
      </c>
      <c r="F68" s="43">
        <v>0.7068965517241379</v>
      </c>
      <c r="G68" s="7">
        <v>0</v>
      </c>
      <c r="H68" s="4">
        <v>6</v>
      </c>
      <c r="I68" s="43">
        <v>0.67796610169491522</v>
      </c>
      <c r="J68" s="7">
        <v>1</v>
      </c>
      <c r="K68" s="6">
        <v>5</v>
      </c>
      <c r="L68" s="43">
        <v>0.74576271186440679</v>
      </c>
      <c r="M68" s="7">
        <v>0</v>
      </c>
      <c r="N68" s="4">
        <v>2</v>
      </c>
      <c r="O68" s="7">
        <v>0</v>
      </c>
    </row>
    <row r="69" spans="1:15" ht="13.5" customHeight="1">
      <c r="A69" s="11" t="s">
        <v>120</v>
      </c>
      <c r="B69" s="11" t="s">
        <v>739</v>
      </c>
      <c r="C69" s="11" t="s">
        <v>838</v>
      </c>
      <c r="D69" s="11" t="s">
        <v>724</v>
      </c>
      <c r="E69" s="11" t="s">
        <v>120</v>
      </c>
      <c r="F69" s="43">
        <v>0.65</v>
      </c>
      <c r="G69" s="7">
        <v>1</v>
      </c>
      <c r="H69" s="4">
        <v>3</v>
      </c>
      <c r="I69" s="43">
        <v>0.54545454545454541</v>
      </c>
      <c r="J69" s="7">
        <v>2</v>
      </c>
      <c r="K69" s="6">
        <v>8</v>
      </c>
      <c r="L69" s="43">
        <v>0.56521739130434778</v>
      </c>
      <c r="M69" s="7">
        <v>0</v>
      </c>
      <c r="N69" s="4">
        <v>14</v>
      </c>
      <c r="O69" s="7">
        <v>1</v>
      </c>
    </row>
    <row r="70" spans="1:15" ht="13.5" customHeight="1">
      <c r="A70" s="11" t="s">
        <v>362</v>
      </c>
      <c r="B70" s="11" t="s">
        <v>739</v>
      </c>
      <c r="C70" s="11" t="s">
        <v>838</v>
      </c>
      <c r="D70" s="11" t="s">
        <v>723</v>
      </c>
      <c r="E70" s="11" t="s">
        <v>362</v>
      </c>
      <c r="F70" s="43">
        <v>0.625</v>
      </c>
      <c r="G70" s="7">
        <v>0</v>
      </c>
      <c r="H70" s="4">
        <v>2</v>
      </c>
      <c r="I70" s="43">
        <v>0.77777777777777779</v>
      </c>
      <c r="J70" s="7">
        <v>2</v>
      </c>
      <c r="K70" s="6">
        <v>2</v>
      </c>
      <c r="L70" s="43">
        <v>0.7</v>
      </c>
      <c r="M70" s="7">
        <v>1</v>
      </c>
      <c r="N70" s="4">
        <v>1</v>
      </c>
      <c r="O70" s="7">
        <v>0</v>
      </c>
    </row>
    <row r="71" spans="1:15" ht="13.5" customHeight="1">
      <c r="A71" s="11" t="s">
        <v>364</v>
      </c>
      <c r="B71" s="11" t="s">
        <v>739</v>
      </c>
      <c r="C71" s="11" t="s">
        <v>838</v>
      </c>
      <c r="D71" s="11" t="s">
        <v>724</v>
      </c>
      <c r="E71" s="11" t="s">
        <v>364</v>
      </c>
      <c r="F71" s="43">
        <v>0.7142857142857143</v>
      </c>
      <c r="G71" s="7">
        <v>0</v>
      </c>
      <c r="H71" s="4">
        <v>3</v>
      </c>
      <c r="I71" s="43"/>
      <c r="J71" s="7">
        <v>1</v>
      </c>
      <c r="K71" s="6">
        <v>6</v>
      </c>
      <c r="L71" s="43">
        <v>0.88888888888888884</v>
      </c>
      <c r="M71" s="7">
        <v>1</v>
      </c>
      <c r="N71" s="4">
        <v>4</v>
      </c>
      <c r="O71" s="7">
        <v>0</v>
      </c>
    </row>
    <row r="72" spans="1:15" ht="13.5" customHeight="1">
      <c r="A72" s="11" t="s">
        <v>220</v>
      </c>
      <c r="B72" s="11" t="s">
        <v>739</v>
      </c>
      <c r="C72" s="11" t="s">
        <v>838</v>
      </c>
      <c r="D72" s="11" t="s">
        <v>721</v>
      </c>
      <c r="E72" s="11" t="s">
        <v>220</v>
      </c>
      <c r="F72" s="43">
        <v>0.8571428571428571</v>
      </c>
      <c r="G72" s="7">
        <v>0</v>
      </c>
      <c r="H72" s="4">
        <v>5</v>
      </c>
      <c r="I72" s="43">
        <v>0.5714285714285714</v>
      </c>
      <c r="J72" s="7">
        <v>1</v>
      </c>
      <c r="K72" s="6">
        <v>4</v>
      </c>
      <c r="L72" s="43">
        <v>0.5</v>
      </c>
      <c r="M72" s="7">
        <v>2</v>
      </c>
      <c r="N72" s="4">
        <v>6</v>
      </c>
      <c r="O72" s="7">
        <v>0</v>
      </c>
    </row>
    <row r="73" spans="1:15" ht="13.5" customHeight="1">
      <c r="A73" s="11" t="s">
        <v>231</v>
      </c>
      <c r="B73" s="11" t="s">
        <v>739</v>
      </c>
      <c r="C73" s="11" t="s">
        <v>838</v>
      </c>
      <c r="D73" s="11" t="s">
        <v>721</v>
      </c>
      <c r="E73" s="11" t="s">
        <v>231</v>
      </c>
      <c r="F73" s="43">
        <v>0.14285714285714285</v>
      </c>
      <c r="G73" s="7">
        <v>0</v>
      </c>
      <c r="H73" s="4">
        <v>2</v>
      </c>
      <c r="I73" s="43">
        <v>0</v>
      </c>
      <c r="J73" s="7">
        <v>0</v>
      </c>
      <c r="K73" s="6">
        <v>3</v>
      </c>
      <c r="L73" s="43">
        <v>0.14285714285714285</v>
      </c>
      <c r="M73" s="7">
        <v>2</v>
      </c>
      <c r="N73" s="4">
        <v>4</v>
      </c>
      <c r="O73" s="7">
        <v>0</v>
      </c>
    </row>
    <row r="74" spans="1:15" ht="13.5" customHeight="1">
      <c r="A74" s="11" t="s">
        <v>215</v>
      </c>
      <c r="B74" s="11" t="s">
        <v>739</v>
      </c>
      <c r="C74" s="11" t="s">
        <v>838</v>
      </c>
      <c r="D74" s="11" t="s">
        <v>721</v>
      </c>
      <c r="E74" s="11" t="s">
        <v>215</v>
      </c>
      <c r="F74" s="43">
        <v>0.375</v>
      </c>
      <c r="G74" s="7">
        <v>0</v>
      </c>
      <c r="H74" s="4">
        <v>4</v>
      </c>
      <c r="I74" s="43">
        <v>0.5</v>
      </c>
      <c r="J74" s="7">
        <v>0</v>
      </c>
      <c r="K74" s="6">
        <v>11</v>
      </c>
      <c r="L74" s="43">
        <v>0.5</v>
      </c>
      <c r="M74" s="7">
        <v>1</v>
      </c>
      <c r="N74" s="4">
        <v>16</v>
      </c>
      <c r="O74" s="7">
        <v>0</v>
      </c>
    </row>
    <row r="75" spans="1:15" ht="13.5" customHeight="1">
      <c r="A75" s="11" t="s">
        <v>625</v>
      </c>
      <c r="B75" s="11" t="s">
        <v>739</v>
      </c>
      <c r="C75" s="11" t="s">
        <v>838</v>
      </c>
      <c r="D75" s="11" t="s">
        <v>723</v>
      </c>
      <c r="E75" s="11" t="s">
        <v>625</v>
      </c>
      <c r="F75" s="43">
        <v>0.66666666666666663</v>
      </c>
      <c r="G75" s="7">
        <v>0</v>
      </c>
      <c r="H75" s="4">
        <v>8</v>
      </c>
      <c r="I75" s="43">
        <v>0.66666666666666663</v>
      </c>
      <c r="J75" s="7">
        <v>1</v>
      </c>
      <c r="K75" s="6">
        <v>10</v>
      </c>
      <c r="L75" s="43">
        <v>0.5</v>
      </c>
      <c r="M75" s="7">
        <v>0</v>
      </c>
      <c r="N75" s="4">
        <v>12</v>
      </c>
      <c r="O75" s="7">
        <v>0</v>
      </c>
    </row>
    <row r="76" spans="1:15" ht="13.5" customHeight="1">
      <c r="A76" s="11" t="s">
        <v>683</v>
      </c>
      <c r="B76" s="11" t="s">
        <v>739</v>
      </c>
      <c r="C76" s="11" t="s">
        <v>839</v>
      </c>
      <c r="D76" s="11" t="s">
        <v>723</v>
      </c>
      <c r="E76" s="11" t="s">
        <v>683</v>
      </c>
      <c r="F76" s="43">
        <v>1</v>
      </c>
      <c r="G76" s="7">
        <v>0</v>
      </c>
      <c r="H76" s="4">
        <v>0</v>
      </c>
      <c r="I76" s="43">
        <v>1</v>
      </c>
      <c r="J76" s="7">
        <v>0</v>
      </c>
      <c r="K76" s="6">
        <v>0</v>
      </c>
      <c r="L76" s="43">
        <v>0.66666666666666663</v>
      </c>
      <c r="M76" s="7">
        <v>0</v>
      </c>
      <c r="N76" s="4">
        <v>0</v>
      </c>
      <c r="O76" s="7">
        <v>0</v>
      </c>
    </row>
    <row r="77" spans="1:15" ht="13.5" customHeight="1">
      <c r="A77" s="11" t="s">
        <v>66</v>
      </c>
      <c r="B77" s="11" t="s">
        <v>739</v>
      </c>
      <c r="C77" s="11" t="s">
        <v>838</v>
      </c>
      <c r="D77" s="11" t="s">
        <v>722</v>
      </c>
      <c r="E77" s="11" t="s">
        <v>66</v>
      </c>
      <c r="F77" s="43">
        <v>0.82608695652173914</v>
      </c>
      <c r="G77" s="7">
        <v>0</v>
      </c>
      <c r="H77" s="4">
        <v>0</v>
      </c>
      <c r="I77" s="43">
        <v>0.78260869565217395</v>
      </c>
      <c r="J77" s="7">
        <v>0</v>
      </c>
      <c r="K77" s="6">
        <v>2</v>
      </c>
      <c r="L77" s="43">
        <v>0.78260869565217395</v>
      </c>
      <c r="M77" s="7">
        <v>1</v>
      </c>
      <c r="N77" s="4">
        <v>1</v>
      </c>
      <c r="O77" s="7">
        <v>2</v>
      </c>
    </row>
    <row r="78" spans="1:15" ht="13.5" customHeight="1">
      <c r="A78" s="11" t="s">
        <v>674</v>
      </c>
      <c r="B78" s="11" t="s">
        <v>739</v>
      </c>
      <c r="C78" s="11" t="s">
        <v>838</v>
      </c>
      <c r="D78" s="11" t="s">
        <v>722</v>
      </c>
      <c r="E78" s="11" t="s">
        <v>674</v>
      </c>
      <c r="F78" s="43">
        <v>0.69230769230769229</v>
      </c>
      <c r="G78" s="7">
        <v>0</v>
      </c>
      <c r="H78" s="4">
        <v>5</v>
      </c>
      <c r="I78" s="43">
        <v>0.7142857142857143</v>
      </c>
      <c r="J78" s="7">
        <v>0</v>
      </c>
      <c r="K78" s="6">
        <v>2</v>
      </c>
      <c r="L78" s="43">
        <v>0.7</v>
      </c>
      <c r="M78" s="7">
        <v>0</v>
      </c>
      <c r="N78" s="4">
        <v>1</v>
      </c>
      <c r="O78" s="7">
        <v>0</v>
      </c>
    </row>
    <row r="79" spans="1:15" ht="13.5" customHeight="1">
      <c r="A79" s="11" t="s">
        <v>461</v>
      </c>
      <c r="B79" s="11" t="s">
        <v>739</v>
      </c>
      <c r="C79" s="11" t="s">
        <v>838</v>
      </c>
      <c r="D79" s="11" t="s">
        <v>722</v>
      </c>
      <c r="E79" s="11" t="s">
        <v>461</v>
      </c>
      <c r="F79" s="43">
        <v>1</v>
      </c>
      <c r="G79" s="7">
        <v>0</v>
      </c>
      <c r="H79" s="4">
        <v>0</v>
      </c>
      <c r="I79" s="43">
        <v>1</v>
      </c>
      <c r="J79" s="7">
        <v>1</v>
      </c>
      <c r="K79" s="6">
        <v>5</v>
      </c>
      <c r="L79" s="43">
        <v>0.5</v>
      </c>
      <c r="M79" s="7">
        <v>0</v>
      </c>
      <c r="N79" s="4">
        <v>0</v>
      </c>
      <c r="O79" s="7">
        <v>0</v>
      </c>
    </row>
    <row r="80" spans="1:15" ht="13.5" customHeight="1">
      <c r="A80" s="11" t="s">
        <v>285</v>
      </c>
      <c r="B80" s="11" t="s">
        <v>739</v>
      </c>
      <c r="C80" s="11" t="s">
        <v>836</v>
      </c>
      <c r="D80" s="11" t="s">
        <v>723</v>
      </c>
      <c r="E80" s="11" t="s">
        <v>285</v>
      </c>
      <c r="F80" s="43">
        <v>0</v>
      </c>
      <c r="G80" s="7">
        <v>0</v>
      </c>
      <c r="H80" s="4">
        <v>0</v>
      </c>
      <c r="I80" s="43">
        <v>0</v>
      </c>
      <c r="J80" s="7">
        <v>0</v>
      </c>
      <c r="K80" s="6">
        <v>0</v>
      </c>
      <c r="L80" s="43">
        <v>0</v>
      </c>
      <c r="M80" s="7">
        <v>1</v>
      </c>
      <c r="N80" s="4">
        <v>0</v>
      </c>
      <c r="O80" s="7">
        <v>0</v>
      </c>
    </row>
    <row r="81" spans="1:15" ht="13.5" customHeight="1">
      <c r="A81" s="11" t="s">
        <v>455</v>
      </c>
      <c r="B81" s="11" t="s">
        <v>739</v>
      </c>
      <c r="C81" s="11" t="s">
        <v>838</v>
      </c>
      <c r="D81" s="11" t="s">
        <v>722</v>
      </c>
      <c r="E81" s="11" t="s">
        <v>455</v>
      </c>
      <c r="F81" s="43">
        <v>0</v>
      </c>
      <c r="G81" s="7">
        <v>0</v>
      </c>
      <c r="H81" s="4">
        <v>5</v>
      </c>
      <c r="I81" s="43">
        <v>0.5</v>
      </c>
      <c r="J81" s="7">
        <v>1</v>
      </c>
      <c r="K81" s="6">
        <v>4</v>
      </c>
      <c r="L81" s="43">
        <v>9.0909090909090912E-2</v>
      </c>
      <c r="M81" s="7">
        <v>0</v>
      </c>
      <c r="N81" s="4">
        <v>3</v>
      </c>
      <c r="O81" s="7">
        <v>0</v>
      </c>
    </row>
    <row r="82" spans="1:15" ht="13.5" customHeight="1">
      <c r="G82" s="7"/>
      <c r="J82" s="7"/>
      <c r="K82" s="6"/>
      <c r="M82" s="7"/>
      <c r="O82" s="7"/>
    </row>
    <row r="83" spans="1:15" ht="13.5" customHeight="1">
      <c r="G83" s="7"/>
      <c r="J83" s="7"/>
      <c r="K83" s="6"/>
      <c r="M83" s="7"/>
      <c r="O83" s="7"/>
    </row>
    <row r="84" spans="1:15" ht="13.5" customHeight="1">
      <c r="G84" s="7"/>
      <c r="J84" s="7"/>
      <c r="K84" s="6"/>
      <c r="M84" s="7"/>
      <c r="O84" s="7"/>
    </row>
    <row r="85" spans="1:15" ht="13.5" customHeight="1">
      <c r="G85" s="7"/>
      <c r="J85" s="7"/>
      <c r="K85" s="6"/>
      <c r="M85" s="7"/>
      <c r="O85" s="7"/>
    </row>
    <row r="86" spans="1:15" ht="13.5" customHeight="1">
      <c r="G86" s="7"/>
      <c r="J86" s="7"/>
      <c r="K86" s="6"/>
      <c r="M86" s="7"/>
      <c r="O86" s="7"/>
    </row>
    <row r="87" spans="1:15" ht="13.5" customHeight="1">
      <c r="G87" s="7"/>
      <c r="J87" s="7"/>
      <c r="K87" s="6"/>
      <c r="M87" s="7"/>
      <c r="O87" s="7"/>
    </row>
    <row r="88" spans="1:15" ht="13.5" customHeight="1">
      <c r="G88" s="7"/>
      <c r="J88" s="7"/>
      <c r="K88" s="6"/>
      <c r="M88" s="7"/>
      <c r="O88" s="7"/>
    </row>
    <row r="89" spans="1:15" ht="13.5" customHeight="1">
      <c r="G89" s="7"/>
      <c r="J89" s="7"/>
      <c r="K89" s="6"/>
      <c r="M89" s="7"/>
      <c r="O89" s="7"/>
    </row>
    <row r="90" spans="1:15" ht="13.5" customHeight="1">
      <c r="G90" s="7"/>
      <c r="J90" s="7"/>
      <c r="K90" s="6"/>
      <c r="M90" s="7"/>
      <c r="O90" s="7"/>
    </row>
    <row r="91" spans="1:15" ht="13.5" customHeight="1">
      <c r="G91" s="7"/>
      <c r="J91" s="7"/>
      <c r="K91" s="6"/>
      <c r="M91" s="7"/>
      <c r="O91" s="7"/>
    </row>
    <row r="92" spans="1:15" ht="13.5" customHeight="1">
      <c r="G92" s="7"/>
      <c r="J92" s="7"/>
      <c r="K92" s="6"/>
      <c r="M92" s="7"/>
      <c r="O92" s="7"/>
    </row>
    <row r="93" spans="1:15" ht="13.5" customHeight="1">
      <c r="G93" s="7"/>
      <c r="J93" s="7"/>
      <c r="K93" s="6"/>
      <c r="M93" s="7"/>
      <c r="O93" s="7"/>
    </row>
    <row r="94" spans="1:15" ht="13.5" customHeight="1">
      <c r="G94" s="7"/>
      <c r="J94" s="7"/>
      <c r="K94" s="6"/>
      <c r="M94" s="7"/>
      <c r="O94" s="7"/>
    </row>
    <row r="95" spans="1:15" ht="13.5" customHeight="1">
      <c r="G95" s="7"/>
      <c r="J95" s="7"/>
      <c r="K95" s="6"/>
      <c r="M95" s="7"/>
      <c r="O95" s="7"/>
    </row>
    <row r="96" spans="1:15" ht="13.5" customHeight="1">
      <c r="G96" s="7"/>
      <c r="J96" s="7"/>
      <c r="K96" s="6"/>
      <c r="M96" s="7"/>
      <c r="O96" s="7"/>
    </row>
    <row r="97" spans="7:15" ht="13.5" customHeight="1">
      <c r="G97" s="7"/>
      <c r="J97" s="7"/>
      <c r="K97" s="6"/>
      <c r="M97" s="7"/>
      <c r="O97" s="7"/>
    </row>
    <row r="98" spans="7:15" ht="13.5" customHeight="1">
      <c r="G98" s="7"/>
      <c r="J98" s="7"/>
      <c r="K98" s="6"/>
      <c r="M98" s="7"/>
      <c r="O98" s="7"/>
    </row>
    <row r="99" spans="7:15" ht="13.5" customHeight="1">
      <c r="G99" s="7"/>
      <c r="J99" s="7"/>
      <c r="K99" s="6"/>
      <c r="M99" s="7"/>
      <c r="O99" s="7"/>
    </row>
    <row r="100" spans="7:15" ht="13.5" customHeight="1">
      <c r="G100" s="7"/>
      <c r="J100" s="7"/>
      <c r="K100" s="6"/>
      <c r="M100" s="7"/>
      <c r="O100" s="7"/>
    </row>
    <row r="101" spans="7:15" ht="13.5" customHeight="1">
      <c r="G101" s="7"/>
      <c r="J101" s="7"/>
      <c r="K101" s="6"/>
      <c r="M101" s="7"/>
      <c r="O101" s="7"/>
    </row>
    <row r="102" spans="7:15" ht="13.5" customHeight="1">
      <c r="G102" s="7"/>
      <c r="J102" s="7"/>
      <c r="K102" s="6"/>
      <c r="M102" s="7"/>
      <c r="O102" s="7"/>
    </row>
    <row r="103" spans="7:15" ht="13.5" customHeight="1">
      <c r="G103" s="7"/>
      <c r="J103" s="7"/>
      <c r="K103" s="6"/>
      <c r="M103" s="7"/>
      <c r="O103" s="7"/>
    </row>
    <row r="104" spans="7:15" ht="13.5" customHeight="1">
      <c r="G104" s="7"/>
      <c r="J104" s="7"/>
      <c r="K104" s="6"/>
      <c r="M104" s="7"/>
      <c r="O104" s="7"/>
    </row>
    <row r="105" spans="7:15" ht="13.5" customHeight="1">
      <c r="G105" s="7"/>
      <c r="J105" s="7"/>
      <c r="K105" s="6"/>
      <c r="M105" s="7"/>
      <c r="O105" s="7"/>
    </row>
    <row r="106" spans="7:15" ht="13.5" customHeight="1">
      <c r="G106" s="7"/>
      <c r="J106" s="7"/>
      <c r="K106" s="6"/>
      <c r="M106" s="7"/>
      <c r="O106" s="7"/>
    </row>
    <row r="107" spans="7:15" ht="13.5" customHeight="1">
      <c r="G107" s="7"/>
      <c r="J107" s="7"/>
      <c r="K107" s="6"/>
      <c r="M107" s="7"/>
      <c r="O107" s="7"/>
    </row>
    <row r="108" spans="7:15" ht="13.5" customHeight="1">
      <c r="G108" s="7"/>
      <c r="J108" s="7"/>
      <c r="K108" s="6"/>
      <c r="M108" s="7"/>
      <c r="O108" s="7"/>
    </row>
    <row r="109" spans="7:15" ht="13.5" customHeight="1">
      <c r="G109" s="7"/>
      <c r="J109" s="7"/>
      <c r="K109" s="6"/>
      <c r="M109" s="7"/>
      <c r="O109" s="7"/>
    </row>
    <row r="110" spans="7:15" ht="13.5" customHeight="1">
      <c r="G110" s="7"/>
      <c r="J110" s="7"/>
      <c r="K110" s="6"/>
      <c r="M110" s="7"/>
      <c r="O110" s="7"/>
    </row>
    <row r="111" spans="7:15" ht="13.5" customHeight="1">
      <c r="G111" s="7"/>
      <c r="J111" s="7"/>
      <c r="K111" s="6"/>
      <c r="M111" s="7"/>
      <c r="O111" s="7"/>
    </row>
    <row r="112" spans="7:15" ht="13.5" customHeight="1">
      <c r="G112" s="7"/>
      <c r="J112" s="7"/>
      <c r="K112" s="6"/>
      <c r="M112" s="7"/>
      <c r="O112" s="7"/>
    </row>
    <row r="113" spans="7:15" ht="13.5" customHeight="1">
      <c r="G113" s="7"/>
      <c r="J113" s="7"/>
      <c r="K113" s="6"/>
      <c r="M113" s="7"/>
      <c r="O113" s="7"/>
    </row>
    <row r="114" spans="7:15" ht="13.5" customHeight="1">
      <c r="G114" s="7"/>
      <c r="J114" s="7"/>
      <c r="K114" s="6"/>
      <c r="M114" s="7"/>
      <c r="O114" s="7"/>
    </row>
    <row r="115" spans="7:15" ht="13.5" customHeight="1">
      <c r="G115" s="7"/>
      <c r="J115" s="7"/>
      <c r="K115" s="6"/>
      <c r="M115" s="7"/>
      <c r="O115" s="7"/>
    </row>
    <row r="116" spans="7:15" ht="13.5" customHeight="1">
      <c r="G116" s="7"/>
      <c r="J116" s="7"/>
      <c r="K116" s="6"/>
      <c r="M116" s="7"/>
      <c r="O116" s="7"/>
    </row>
    <row r="117" spans="7:15" ht="13.5" customHeight="1">
      <c r="G117" s="7"/>
      <c r="J117" s="7"/>
      <c r="K117" s="6"/>
      <c r="M117" s="7"/>
      <c r="O117" s="7"/>
    </row>
    <row r="118" spans="7:15" ht="13.5" customHeight="1">
      <c r="G118" s="7"/>
      <c r="J118" s="7"/>
      <c r="K118" s="6"/>
      <c r="M118" s="7"/>
      <c r="O118" s="7"/>
    </row>
    <row r="119" spans="7:15" ht="13.5" customHeight="1">
      <c r="G119" s="7"/>
      <c r="J119" s="7"/>
      <c r="K119" s="6"/>
      <c r="M119" s="7"/>
      <c r="O119" s="7"/>
    </row>
    <row r="120" spans="7:15" ht="13.5" customHeight="1">
      <c r="G120" s="7"/>
      <c r="J120" s="7"/>
      <c r="K120" s="6"/>
      <c r="M120" s="7"/>
      <c r="O120" s="7"/>
    </row>
    <row r="121" spans="7:15" ht="13.5" customHeight="1">
      <c r="G121" s="7"/>
      <c r="J121" s="7"/>
      <c r="K121" s="6"/>
      <c r="M121" s="7"/>
      <c r="O121" s="7"/>
    </row>
    <row r="122" spans="7:15" ht="13.5" customHeight="1">
      <c r="G122" s="7"/>
      <c r="J122" s="7"/>
      <c r="K122" s="6"/>
      <c r="M122" s="7"/>
      <c r="O122" s="7"/>
    </row>
    <row r="123" spans="7:15" ht="13.5" customHeight="1">
      <c r="G123" s="7"/>
      <c r="J123" s="7"/>
      <c r="K123" s="6"/>
      <c r="M123" s="7"/>
      <c r="O123" s="7"/>
    </row>
    <row r="124" spans="7:15" ht="13.5" customHeight="1">
      <c r="G124" s="7"/>
      <c r="J124" s="7"/>
      <c r="K124" s="6"/>
      <c r="M124" s="7"/>
      <c r="O124" s="7"/>
    </row>
    <row r="125" spans="7:15" ht="13.5" customHeight="1">
      <c r="G125" s="7"/>
      <c r="J125" s="7"/>
      <c r="K125" s="6"/>
      <c r="M125" s="7"/>
      <c r="O125" s="7"/>
    </row>
    <row r="126" spans="7:15" ht="13.5" customHeight="1">
      <c r="G126" s="7"/>
      <c r="J126" s="7"/>
      <c r="K126" s="6"/>
      <c r="M126" s="7"/>
      <c r="O126" s="7"/>
    </row>
    <row r="127" spans="7:15" ht="13.5" customHeight="1">
      <c r="G127" s="7"/>
      <c r="J127" s="7"/>
      <c r="K127" s="6"/>
      <c r="M127" s="7"/>
      <c r="O127" s="7"/>
    </row>
    <row r="128" spans="7:15" ht="13.5" customHeight="1">
      <c r="G128" s="7"/>
      <c r="J128" s="7"/>
      <c r="K128" s="6"/>
      <c r="M128" s="7"/>
      <c r="O128" s="7"/>
    </row>
    <row r="129" spans="7:15" ht="13.5" customHeight="1">
      <c r="G129" s="7"/>
      <c r="J129" s="7"/>
      <c r="K129" s="6"/>
      <c r="M129" s="7"/>
      <c r="O129" s="7"/>
    </row>
    <row r="130" spans="7:15" ht="13.5" customHeight="1">
      <c r="G130" s="7"/>
      <c r="J130" s="7"/>
      <c r="K130" s="6"/>
      <c r="M130" s="7"/>
      <c r="O130" s="7"/>
    </row>
    <row r="131" spans="7:15" ht="13.5" customHeight="1">
      <c r="G131" s="7"/>
      <c r="J131" s="7"/>
      <c r="K131" s="6"/>
      <c r="M131" s="7"/>
      <c r="O131" s="7"/>
    </row>
    <row r="132" spans="7:15" ht="13.5" customHeight="1">
      <c r="G132" s="7"/>
      <c r="J132" s="7"/>
      <c r="K132" s="6"/>
      <c r="M132" s="7"/>
      <c r="O132" s="7"/>
    </row>
    <row r="133" spans="7:15" ht="13.5" customHeight="1">
      <c r="G133" s="7"/>
      <c r="J133" s="7"/>
      <c r="K133" s="6"/>
      <c r="M133" s="7"/>
      <c r="O133" s="7"/>
    </row>
    <row r="134" spans="7:15" ht="13.5" customHeight="1">
      <c r="G134" s="7"/>
      <c r="J134" s="7"/>
      <c r="K134" s="6"/>
      <c r="M134" s="7"/>
      <c r="O134" s="7"/>
    </row>
    <row r="135" spans="7:15" ht="13.5" customHeight="1">
      <c r="G135" s="7"/>
      <c r="J135" s="7"/>
      <c r="K135" s="6"/>
      <c r="M135" s="7"/>
      <c r="O135" s="7"/>
    </row>
    <row r="136" spans="7:15" ht="13.5" customHeight="1">
      <c r="G136" s="7"/>
      <c r="J136" s="7"/>
      <c r="K136" s="6"/>
      <c r="M136" s="7"/>
      <c r="O136" s="7"/>
    </row>
    <row r="137" spans="7:15" ht="13.5" customHeight="1">
      <c r="G137" s="7"/>
      <c r="J137" s="7"/>
      <c r="K137" s="6"/>
      <c r="M137" s="7"/>
      <c r="O137" s="7"/>
    </row>
    <row r="138" spans="7:15" ht="13.5" customHeight="1">
      <c r="G138" s="7"/>
      <c r="J138" s="7"/>
      <c r="K138" s="6"/>
      <c r="M138" s="7"/>
      <c r="O138" s="7"/>
    </row>
    <row r="139" spans="7:15" ht="13.5" customHeight="1">
      <c r="G139" s="7"/>
      <c r="J139" s="7"/>
      <c r="K139" s="6"/>
      <c r="M139" s="7"/>
      <c r="O139" s="7"/>
    </row>
    <row r="140" spans="7:15" ht="13.5" customHeight="1">
      <c r="G140" s="7"/>
      <c r="J140" s="7"/>
      <c r="K140" s="6"/>
      <c r="M140" s="7"/>
      <c r="O140" s="7"/>
    </row>
    <row r="141" spans="7:15" ht="13.5" customHeight="1">
      <c r="G141" s="7"/>
      <c r="J141" s="7"/>
      <c r="K141" s="6"/>
      <c r="M141" s="7"/>
      <c r="O141" s="7"/>
    </row>
    <row r="142" spans="7:15" ht="13.5" customHeight="1">
      <c r="G142" s="7"/>
      <c r="J142" s="7"/>
      <c r="K142" s="6"/>
      <c r="M142" s="7"/>
      <c r="O142" s="7"/>
    </row>
    <row r="143" spans="7:15" ht="13.5" customHeight="1">
      <c r="G143" s="7"/>
      <c r="J143" s="7"/>
      <c r="K143" s="6"/>
      <c r="M143" s="7"/>
      <c r="O143" s="7"/>
    </row>
    <row r="144" spans="7:15" ht="13.5" customHeight="1">
      <c r="G144" s="7"/>
      <c r="J144" s="7"/>
      <c r="K144" s="6"/>
      <c r="M144" s="7"/>
      <c r="O144" s="7"/>
    </row>
    <row r="145" spans="7:15" ht="13.5" customHeight="1">
      <c r="G145" s="7"/>
      <c r="J145" s="7"/>
      <c r="K145" s="6"/>
      <c r="M145" s="7"/>
      <c r="O145" s="7"/>
    </row>
    <row r="146" spans="7:15" ht="13.5" customHeight="1">
      <c r="G146" s="7"/>
      <c r="J146" s="7"/>
      <c r="K146" s="6"/>
      <c r="M146" s="7"/>
      <c r="O146" s="7"/>
    </row>
    <row r="147" spans="7:15" ht="13.5" customHeight="1">
      <c r="G147" s="7"/>
      <c r="J147" s="7"/>
      <c r="K147" s="6"/>
      <c r="M147" s="7"/>
      <c r="O147" s="7"/>
    </row>
    <row r="148" spans="7:15" ht="13.5" customHeight="1">
      <c r="G148" s="7"/>
      <c r="J148" s="7"/>
      <c r="K148" s="6"/>
      <c r="M148" s="7"/>
      <c r="O148" s="7"/>
    </row>
    <row r="149" spans="7:15" ht="13.5" customHeight="1">
      <c r="G149" s="7"/>
      <c r="J149" s="7"/>
      <c r="K149" s="6"/>
      <c r="M149" s="7"/>
      <c r="O149" s="7"/>
    </row>
    <row r="150" spans="7:15" ht="13.5" customHeight="1">
      <c r="G150" s="7"/>
      <c r="J150" s="7"/>
      <c r="K150" s="6"/>
      <c r="M150" s="7"/>
      <c r="O150" s="7"/>
    </row>
    <row r="151" spans="7:15" ht="13.5" customHeight="1">
      <c r="G151" s="7"/>
      <c r="J151" s="7"/>
      <c r="K151" s="6"/>
      <c r="M151" s="7"/>
      <c r="O151" s="7"/>
    </row>
    <row r="152" spans="7:15" ht="13.5" customHeight="1">
      <c r="G152" s="7"/>
      <c r="J152" s="7"/>
      <c r="K152" s="6"/>
      <c r="M152" s="7"/>
      <c r="O152" s="7"/>
    </row>
    <row r="153" spans="7:15" ht="13.5" customHeight="1">
      <c r="G153" s="7"/>
      <c r="J153" s="7"/>
      <c r="K153" s="6"/>
      <c r="M153" s="7"/>
      <c r="O153" s="7"/>
    </row>
    <row r="154" spans="7:15" ht="13.5" customHeight="1">
      <c r="G154" s="7"/>
      <c r="J154" s="7"/>
      <c r="K154" s="6"/>
      <c r="M154" s="7"/>
      <c r="O154" s="7"/>
    </row>
    <row r="155" spans="7:15" ht="13.5" customHeight="1">
      <c r="G155" s="7"/>
      <c r="J155" s="7"/>
      <c r="K155" s="6"/>
      <c r="M155" s="7"/>
      <c r="O155" s="7"/>
    </row>
    <row r="156" spans="7:15" ht="13.5" customHeight="1">
      <c r="G156" s="7"/>
      <c r="J156" s="7"/>
      <c r="K156" s="6"/>
      <c r="M156" s="7"/>
      <c r="O156" s="7"/>
    </row>
    <row r="157" spans="7:15" ht="13.5" customHeight="1">
      <c r="G157" s="7"/>
      <c r="J157" s="7"/>
      <c r="K157" s="6"/>
      <c r="M157" s="7"/>
      <c r="O157" s="7"/>
    </row>
    <row r="158" spans="7:15" ht="13.5" customHeight="1">
      <c r="G158" s="7"/>
      <c r="J158" s="7"/>
      <c r="K158" s="6"/>
      <c r="M158" s="7"/>
      <c r="O158" s="7"/>
    </row>
    <row r="159" spans="7:15" ht="13.5" customHeight="1">
      <c r="G159" s="7"/>
      <c r="J159" s="7"/>
      <c r="K159" s="6"/>
      <c r="M159" s="7"/>
      <c r="O159" s="7"/>
    </row>
    <row r="160" spans="7:15" ht="13.5" customHeight="1">
      <c r="G160" s="7"/>
      <c r="J160" s="7"/>
      <c r="K160" s="6"/>
      <c r="M160" s="7"/>
      <c r="O160" s="7"/>
    </row>
    <row r="161" spans="7:15" ht="13.5" customHeight="1">
      <c r="G161" s="7"/>
      <c r="J161" s="7"/>
      <c r="K161" s="6"/>
      <c r="M161" s="7"/>
      <c r="O161" s="7"/>
    </row>
    <row r="162" spans="7:15" ht="13.5" customHeight="1">
      <c r="G162" s="7"/>
      <c r="J162" s="7"/>
      <c r="K162" s="6"/>
      <c r="M162" s="7"/>
      <c r="O162" s="7"/>
    </row>
    <row r="163" spans="7:15" ht="13.5" customHeight="1">
      <c r="G163" s="7"/>
      <c r="J163" s="7"/>
      <c r="K163" s="6"/>
      <c r="M163" s="7"/>
      <c r="O163" s="7"/>
    </row>
    <row r="164" spans="7:15" ht="13.5" customHeight="1">
      <c r="G164" s="7"/>
      <c r="J164" s="7"/>
      <c r="K164" s="6"/>
      <c r="M164" s="7"/>
      <c r="O164" s="7"/>
    </row>
    <row r="165" spans="7:15" ht="13.5" customHeight="1">
      <c r="G165" s="7"/>
      <c r="J165" s="7"/>
      <c r="K165" s="6"/>
      <c r="M165" s="7"/>
      <c r="O165" s="7"/>
    </row>
    <row r="166" spans="7:15" ht="13.5" customHeight="1">
      <c r="G166" s="7"/>
      <c r="J166" s="7"/>
      <c r="K166" s="6"/>
      <c r="M166" s="7"/>
      <c r="O166" s="7"/>
    </row>
    <row r="167" spans="7:15" ht="13.5" customHeight="1">
      <c r="G167" s="7"/>
      <c r="J167" s="7"/>
      <c r="K167" s="6"/>
      <c r="M167" s="7"/>
      <c r="O167" s="7"/>
    </row>
    <row r="168" spans="7:15" ht="13.5" customHeight="1">
      <c r="G168" s="7"/>
      <c r="J168" s="7"/>
      <c r="K168" s="6"/>
      <c r="M168" s="7"/>
      <c r="O168" s="7"/>
    </row>
    <row r="169" spans="7:15" ht="13.5" customHeight="1">
      <c r="G169" s="7"/>
      <c r="J169" s="7"/>
      <c r="K169" s="6"/>
      <c r="M169" s="7"/>
      <c r="O169" s="7"/>
    </row>
    <row r="170" spans="7:15" ht="13.5" customHeight="1">
      <c r="G170" s="7"/>
      <c r="J170" s="7"/>
      <c r="K170" s="6"/>
      <c r="M170" s="7"/>
      <c r="O170" s="7"/>
    </row>
    <row r="171" spans="7:15" ht="13.5" customHeight="1">
      <c r="G171" s="7"/>
      <c r="J171" s="7"/>
      <c r="K171" s="6"/>
      <c r="M171" s="7"/>
      <c r="O171" s="7"/>
    </row>
    <row r="172" spans="7:15" ht="13.5" customHeight="1">
      <c r="G172" s="7"/>
      <c r="J172" s="7"/>
      <c r="K172" s="6"/>
      <c r="M172" s="7"/>
      <c r="O172" s="7"/>
    </row>
    <row r="173" spans="7:15" ht="13.5" customHeight="1">
      <c r="G173" s="7"/>
      <c r="J173" s="7"/>
      <c r="K173" s="6"/>
      <c r="M173" s="7"/>
      <c r="O173" s="7"/>
    </row>
    <row r="174" spans="7:15" ht="13.5" customHeight="1">
      <c r="G174" s="7"/>
      <c r="J174" s="7"/>
      <c r="K174" s="6"/>
      <c r="M174" s="7"/>
      <c r="O174" s="7"/>
    </row>
    <row r="175" spans="7:15" ht="13.5" customHeight="1">
      <c r="G175" s="7"/>
      <c r="J175" s="7"/>
      <c r="K175" s="6"/>
      <c r="M175" s="7"/>
      <c r="O175" s="7"/>
    </row>
    <row r="176" spans="7:15" ht="13.5" customHeight="1">
      <c r="G176" s="7"/>
      <c r="J176" s="7"/>
      <c r="K176" s="6"/>
      <c r="M176" s="7"/>
      <c r="O176" s="7"/>
    </row>
    <row r="177" spans="7:15" ht="13.5" customHeight="1">
      <c r="G177" s="7"/>
      <c r="J177" s="7"/>
      <c r="K177" s="6"/>
      <c r="M177" s="7"/>
      <c r="O177" s="7"/>
    </row>
    <row r="178" spans="7:15" ht="13.5" customHeight="1">
      <c r="G178" s="7"/>
      <c r="J178" s="7"/>
      <c r="K178" s="6"/>
      <c r="M178" s="7"/>
      <c r="O178" s="7"/>
    </row>
    <row r="179" spans="7:15" ht="13.5" customHeight="1">
      <c r="G179" s="7"/>
      <c r="J179" s="7"/>
      <c r="K179" s="6"/>
      <c r="M179" s="7"/>
      <c r="O179" s="7"/>
    </row>
    <row r="180" spans="7:15" ht="13.5" customHeight="1">
      <c r="G180" s="7"/>
      <c r="J180" s="7"/>
      <c r="K180" s="6"/>
      <c r="M180" s="7"/>
      <c r="O180" s="7"/>
    </row>
    <row r="181" spans="7:15" ht="13.5" customHeight="1">
      <c r="G181" s="7"/>
      <c r="J181" s="7"/>
      <c r="K181" s="6"/>
      <c r="M181" s="7"/>
      <c r="O181" s="7"/>
    </row>
    <row r="182" spans="7:15" ht="13.5" customHeight="1">
      <c r="G182" s="7"/>
      <c r="J182" s="7"/>
      <c r="K182" s="6"/>
      <c r="M182" s="7"/>
      <c r="O182" s="7"/>
    </row>
    <row r="183" spans="7:15" ht="13.5" customHeight="1">
      <c r="G183" s="7"/>
      <c r="J183" s="7"/>
      <c r="K183" s="6"/>
      <c r="M183" s="7"/>
      <c r="O183" s="7"/>
    </row>
    <row r="184" spans="7:15" ht="13.5" customHeight="1">
      <c r="G184" s="7"/>
      <c r="J184" s="7"/>
      <c r="K184" s="6"/>
      <c r="M184" s="7"/>
      <c r="O184" s="7"/>
    </row>
    <row r="185" spans="7:15" ht="13.5" customHeight="1">
      <c r="G185" s="7"/>
      <c r="J185" s="7"/>
      <c r="K185" s="6"/>
      <c r="M185" s="7"/>
      <c r="O185" s="7"/>
    </row>
    <row r="186" spans="7:15" ht="13.5" customHeight="1">
      <c r="G186" s="7"/>
      <c r="J186" s="7"/>
      <c r="K186" s="6"/>
      <c r="M186" s="7"/>
      <c r="O186" s="7"/>
    </row>
    <row r="187" spans="7:15" ht="13.5" customHeight="1">
      <c r="G187" s="7"/>
      <c r="J187" s="7"/>
      <c r="K187" s="6"/>
      <c r="M187" s="7"/>
      <c r="O187" s="7"/>
    </row>
    <row r="188" spans="7:15" ht="13.5" customHeight="1">
      <c r="G188" s="7"/>
      <c r="J188" s="7"/>
      <c r="K188" s="6"/>
      <c r="M188" s="7"/>
      <c r="O188" s="7"/>
    </row>
    <row r="189" spans="7:15" ht="13.5" customHeight="1">
      <c r="G189" s="7"/>
      <c r="J189" s="7"/>
      <c r="K189" s="6"/>
      <c r="M189" s="7"/>
      <c r="O189" s="7"/>
    </row>
    <row r="190" spans="7:15" ht="13.5" customHeight="1">
      <c r="G190" s="7"/>
      <c r="J190" s="7"/>
      <c r="K190" s="6"/>
      <c r="M190" s="7"/>
      <c r="O190" s="7"/>
    </row>
    <row r="191" spans="7:15" ht="13.5" customHeight="1">
      <c r="G191" s="7"/>
      <c r="J191" s="7"/>
      <c r="K191" s="6"/>
      <c r="M191" s="7"/>
      <c r="O191" s="7"/>
    </row>
    <row r="192" spans="7:15" ht="13.5" customHeight="1">
      <c r="G192" s="7"/>
      <c r="J192" s="7"/>
      <c r="K192" s="6"/>
      <c r="M192" s="7"/>
      <c r="O192" s="7"/>
    </row>
    <row r="193" spans="7:15" ht="13.5" customHeight="1">
      <c r="G193" s="7"/>
      <c r="J193" s="7"/>
      <c r="K193" s="6"/>
      <c r="M193" s="7"/>
      <c r="O193" s="7"/>
    </row>
    <row r="194" spans="7:15" ht="13.5" customHeight="1">
      <c r="G194" s="7"/>
      <c r="J194" s="7"/>
      <c r="K194" s="6"/>
      <c r="M194" s="7"/>
      <c r="O194" s="7"/>
    </row>
    <row r="195" spans="7:15" ht="13.5" customHeight="1">
      <c r="G195" s="7"/>
      <c r="J195" s="7"/>
      <c r="K195" s="6"/>
      <c r="M195" s="7"/>
      <c r="O195" s="7"/>
    </row>
    <row r="196" spans="7:15" ht="13.5" customHeight="1">
      <c r="G196" s="7"/>
      <c r="J196" s="7"/>
      <c r="K196" s="6"/>
      <c r="M196" s="7"/>
      <c r="O196" s="7"/>
    </row>
    <row r="197" spans="7:15" ht="13.5" customHeight="1">
      <c r="G197" s="7"/>
      <c r="J197" s="7"/>
      <c r="K197" s="6"/>
      <c r="M197" s="7"/>
      <c r="O197" s="7"/>
    </row>
    <row r="198" spans="7:15" ht="13.5" customHeight="1">
      <c r="G198" s="7"/>
      <c r="J198" s="7"/>
      <c r="K198" s="6"/>
      <c r="M198" s="7"/>
      <c r="O198" s="7"/>
    </row>
    <row r="199" spans="7:15" ht="13.5" customHeight="1">
      <c r="G199" s="7"/>
      <c r="J199" s="7"/>
      <c r="K199" s="6"/>
      <c r="M199" s="7"/>
      <c r="O199" s="7"/>
    </row>
    <row r="200" spans="7:15" ht="13.5" customHeight="1">
      <c r="G200" s="7"/>
      <c r="J200" s="7"/>
      <c r="K200" s="6"/>
      <c r="M200" s="7"/>
      <c r="O200" s="7"/>
    </row>
    <row r="201" spans="7:15" ht="13.5" customHeight="1">
      <c r="G201" s="7"/>
      <c r="J201" s="7"/>
      <c r="K201" s="6"/>
      <c r="M201" s="7"/>
      <c r="O201" s="7"/>
    </row>
    <row r="202" spans="7:15" ht="13.5" customHeight="1">
      <c r="G202" s="7"/>
      <c r="J202" s="7"/>
      <c r="K202" s="6"/>
      <c r="M202" s="7"/>
      <c r="O202" s="7"/>
    </row>
    <row r="203" spans="7:15" ht="13.5" customHeight="1">
      <c r="G203" s="7"/>
      <c r="J203" s="7"/>
      <c r="K203" s="6"/>
      <c r="M203" s="7"/>
      <c r="O203" s="7"/>
    </row>
    <row r="204" spans="7:15" ht="13.5" customHeight="1">
      <c r="G204" s="7"/>
      <c r="J204" s="7"/>
      <c r="K204" s="6"/>
      <c r="M204" s="7"/>
      <c r="O204" s="7"/>
    </row>
    <row r="205" spans="7:15" ht="13.5" customHeight="1">
      <c r="G205" s="7"/>
      <c r="J205" s="7"/>
      <c r="K205" s="6"/>
      <c r="M205" s="7"/>
      <c r="O205" s="7"/>
    </row>
    <row r="206" spans="7:15" ht="13.5" customHeight="1">
      <c r="G206" s="7"/>
      <c r="J206" s="7"/>
      <c r="K206" s="6"/>
      <c r="M206" s="7"/>
      <c r="O206" s="7"/>
    </row>
    <row r="207" spans="7:15" ht="13.5" customHeight="1">
      <c r="G207" s="7"/>
      <c r="J207" s="7"/>
      <c r="K207" s="6"/>
      <c r="M207" s="7"/>
      <c r="O207" s="7"/>
    </row>
    <row r="208" spans="7:15" ht="13.5" customHeight="1">
      <c r="G208" s="7"/>
      <c r="J208" s="7"/>
      <c r="K208" s="6"/>
      <c r="M208" s="7"/>
      <c r="O208" s="7"/>
    </row>
    <row r="209" spans="7:15" ht="13.5" customHeight="1">
      <c r="G209" s="7"/>
      <c r="J209" s="7"/>
      <c r="K209" s="6"/>
      <c r="M209" s="7"/>
      <c r="O209" s="7"/>
    </row>
    <row r="210" spans="7:15" ht="13.5" customHeight="1">
      <c r="G210" s="7"/>
      <c r="J210" s="7"/>
      <c r="K210" s="6"/>
      <c r="M210" s="7"/>
      <c r="O210" s="7"/>
    </row>
    <row r="211" spans="7:15" ht="13.5" customHeight="1">
      <c r="G211" s="7"/>
      <c r="J211" s="7"/>
      <c r="K211" s="6"/>
      <c r="M211" s="7"/>
      <c r="O211" s="7"/>
    </row>
    <row r="212" spans="7:15" ht="13.5" customHeight="1">
      <c r="G212" s="7"/>
      <c r="J212" s="7"/>
      <c r="K212" s="6"/>
      <c r="M212" s="7"/>
      <c r="O212" s="7"/>
    </row>
    <row r="213" spans="7:15" ht="13.5" customHeight="1">
      <c r="G213" s="7"/>
      <c r="J213" s="7"/>
      <c r="K213" s="6"/>
      <c r="M213" s="7"/>
      <c r="O213" s="7"/>
    </row>
    <row r="214" spans="7:15" ht="13.5" customHeight="1">
      <c r="G214" s="7"/>
      <c r="J214" s="7"/>
      <c r="K214" s="6"/>
      <c r="M214" s="7"/>
      <c r="O214" s="7"/>
    </row>
    <row r="215" spans="7:15" ht="13.5" customHeight="1">
      <c r="G215" s="7"/>
      <c r="J215" s="7"/>
      <c r="K215" s="6"/>
      <c r="M215" s="7"/>
      <c r="O215" s="7"/>
    </row>
    <row r="216" spans="7:15" ht="13.5" customHeight="1">
      <c r="G216" s="7"/>
      <c r="J216" s="7"/>
      <c r="K216" s="6"/>
      <c r="M216" s="7"/>
      <c r="O216" s="7"/>
    </row>
    <row r="217" spans="7:15" ht="13.5" customHeight="1">
      <c r="G217" s="7"/>
      <c r="J217" s="7"/>
      <c r="K217" s="6"/>
      <c r="M217" s="7"/>
      <c r="O217" s="7"/>
    </row>
    <row r="218" spans="7:15" ht="13.5" customHeight="1">
      <c r="G218" s="7"/>
      <c r="J218" s="7"/>
      <c r="K218" s="6"/>
      <c r="M218" s="7"/>
      <c r="O218" s="7"/>
    </row>
    <row r="219" spans="7:15" ht="13.5" customHeight="1">
      <c r="G219" s="7"/>
      <c r="J219" s="7"/>
      <c r="K219" s="6"/>
      <c r="M219" s="7"/>
      <c r="O219" s="7"/>
    </row>
    <row r="220" spans="7:15" ht="13.5" customHeight="1">
      <c r="G220" s="7"/>
      <c r="J220" s="7"/>
      <c r="K220" s="6"/>
      <c r="M220" s="7"/>
      <c r="O220" s="7"/>
    </row>
    <row r="221" spans="7:15" ht="13.5" customHeight="1">
      <c r="G221" s="7"/>
      <c r="J221" s="7"/>
      <c r="K221" s="6"/>
      <c r="M221" s="7"/>
      <c r="O221" s="7"/>
    </row>
    <row r="222" spans="7:15" ht="13.5" customHeight="1">
      <c r="G222" s="7"/>
      <c r="J222" s="7"/>
      <c r="K222" s="6"/>
      <c r="M222" s="7"/>
      <c r="O222" s="7"/>
    </row>
    <row r="223" spans="7:15" ht="13.5" customHeight="1">
      <c r="G223" s="7"/>
      <c r="J223" s="7"/>
      <c r="K223" s="6"/>
      <c r="M223" s="7"/>
      <c r="O223" s="7"/>
    </row>
    <row r="224" spans="7:15" ht="13.5" customHeight="1">
      <c r="G224" s="7"/>
      <c r="J224" s="7"/>
      <c r="K224" s="6"/>
      <c r="M224" s="7"/>
      <c r="O224" s="7"/>
    </row>
    <row r="225" spans="7:15" ht="13.5" customHeight="1">
      <c r="G225" s="7"/>
      <c r="J225" s="7"/>
      <c r="K225" s="6"/>
      <c r="M225" s="7"/>
      <c r="O225" s="7"/>
    </row>
    <row r="226" spans="7:15" ht="13.5" customHeight="1">
      <c r="G226" s="7"/>
      <c r="J226" s="7"/>
      <c r="K226" s="6"/>
      <c r="M226" s="7"/>
      <c r="O226" s="7"/>
    </row>
    <row r="227" spans="7:15" ht="13.5" customHeight="1">
      <c r="G227" s="7"/>
      <c r="J227" s="7"/>
      <c r="K227" s="6"/>
      <c r="M227" s="7"/>
      <c r="O227" s="7"/>
    </row>
    <row r="228" spans="7:15" ht="13.5" customHeight="1">
      <c r="G228" s="7"/>
      <c r="J228" s="7"/>
      <c r="K228" s="6"/>
      <c r="M228" s="7"/>
      <c r="O228" s="7"/>
    </row>
    <row r="229" spans="7:15" ht="13.5" customHeight="1">
      <c r="G229" s="7"/>
      <c r="J229" s="7"/>
      <c r="K229" s="6"/>
      <c r="M229" s="7"/>
      <c r="O229" s="7"/>
    </row>
    <row r="230" spans="7:15" ht="13.5" customHeight="1">
      <c r="G230" s="7"/>
      <c r="J230" s="7"/>
      <c r="K230" s="6"/>
      <c r="M230" s="7"/>
      <c r="O230" s="7"/>
    </row>
    <row r="231" spans="7:15" ht="13.5" customHeight="1">
      <c r="G231" s="7"/>
      <c r="J231" s="7"/>
      <c r="K231" s="6"/>
      <c r="M231" s="7"/>
      <c r="O231" s="7"/>
    </row>
    <row r="232" spans="7:15" ht="13.5" customHeight="1">
      <c r="G232" s="7"/>
      <c r="J232" s="7"/>
      <c r="K232" s="6"/>
      <c r="M232" s="7"/>
      <c r="O232" s="7"/>
    </row>
    <row r="233" spans="7:15" ht="13.5" customHeight="1">
      <c r="G233" s="7"/>
      <c r="J233" s="7"/>
      <c r="K233" s="6"/>
      <c r="M233" s="7"/>
      <c r="O233" s="7"/>
    </row>
    <row r="234" spans="7:15" ht="13.5" customHeight="1">
      <c r="G234" s="7"/>
      <c r="J234" s="7"/>
      <c r="K234" s="6"/>
      <c r="M234" s="7"/>
      <c r="O234" s="7"/>
    </row>
    <row r="235" spans="7:15" ht="13.5" customHeight="1">
      <c r="G235" s="7"/>
      <c r="J235" s="7"/>
      <c r="K235" s="6"/>
      <c r="M235" s="7"/>
      <c r="O235" s="7"/>
    </row>
    <row r="236" spans="7:15" ht="13.5" customHeight="1">
      <c r="G236" s="7"/>
      <c r="J236" s="7"/>
      <c r="K236" s="6"/>
      <c r="M236" s="7"/>
      <c r="O236" s="7"/>
    </row>
    <row r="237" spans="7:15" ht="13.5" customHeight="1">
      <c r="G237" s="7"/>
      <c r="J237" s="7"/>
      <c r="K237" s="6"/>
      <c r="M237" s="7"/>
      <c r="O237" s="7"/>
    </row>
    <row r="238" spans="7:15" ht="13.5" customHeight="1">
      <c r="G238" s="7"/>
      <c r="J238" s="7"/>
      <c r="K238" s="6"/>
      <c r="M238" s="7"/>
      <c r="O238" s="7"/>
    </row>
    <row r="239" spans="7:15" ht="13.5" customHeight="1">
      <c r="G239" s="7"/>
      <c r="J239" s="7"/>
      <c r="K239" s="6"/>
      <c r="M239" s="7"/>
      <c r="O239" s="7"/>
    </row>
    <row r="240" spans="7:15" ht="13.5" customHeight="1">
      <c r="G240" s="7"/>
      <c r="J240" s="7"/>
      <c r="K240" s="6"/>
      <c r="M240" s="7"/>
      <c r="O240" s="7"/>
    </row>
    <row r="241" spans="7:15" ht="13.5" customHeight="1">
      <c r="G241" s="7"/>
      <c r="J241" s="7"/>
      <c r="K241" s="6"/>
      <c r="M241" s="7"/>
      <c r="O241" s="7"/>
    </row>
    <row r="242" spans="7:15" ht="13.5" customHeight="1">
      <c r="G242" s="7"/>
      <c r="J242" s="7"/>
      <c r="K242" s="6"/>
      <c r="M242" s="7"/>
      <c r="O242" s="7"/>
    </row>
    <row r="243" spans="7:15" ht="13.5" customHeight="1">
      <c r="G243" s="7"/>
      <c r="J243" s="7"/>
      <c r="K243" s="6"/>
      <c r="M243" s="7"/>
      <c r="O243" s="7"/>
    </row>
    <row r="244" spans="7:15" ht="13.5" customHeight="1">
      <c r="G244" s="7"/>
      <c r="J244" s="7"/>
      <c r="K244" s="6"/>
      <c r="M244" s="7"/>
      <c r="O244" s="7"/>
    </row>
    <row r="245" spans="7:15" ht="13.5" customHeight="1">
      <c r="G245" s="7"/>
      <c r="J245" s="7"/>
      <c r="K245" s="6"/>
      <c r="M245" s="7"/>
      <c r="O245" s="7"/>
    </row>
    <row r="246" spans="7:15" ht="13.5" customHeight="1">
      <c r="G246" s="7"/>
      <c r="J246" s="7"/>
      <c r="K246" s="6"/>
      <c r="M246" s="7"/>
      <c r="O246" s="7"/>
    </row>
    <row r="247" spans="7:15" ht="13.5" customHeight="1">
      <c r="G247" s="7"/>
      <c r="J247" s="7"/>
      <c r="K247" s="6"/>
      <c r="M247" s="7"/>
      <c r="O247" s="7"/>
    </row>
    <row r="248" spans="7:15" ht="13.5" customHeight="1">
      <c r="G248" s="7"/>
      <c r="J248" s="7"/>
      <c r="K248" s="6"/>
      <c r="M248" s="7"/>
      <c r="O248" s="7"/>
    </row>
    <row r="249" spans="7:15" ht="13.5" customHeight="1">
      <c r="G249" s="7"/>
      <c r="J249" s="7"/>
      <c r="K249" s="6"/>
      <c r="M249" s="7"/>
      <c r="O249" s="7"/>
    </row>
    <row r="250" spans="7:15" ht="13.5" customHeight="1">
      <c r="G250" s="7"/>
      <c r="J250" s="7"/>
      <c r="K250" s="6"/>
      <c r="M250" s="7"/>
      <c r="O250" s="7"/>
    </row>
    <row r="251" spans="7:15" ht="13.5" customHeight="1">
      <c r="G251" s="7"/>
      <c r="J251" s="7"/>
      <c r="K251" s="6"/>
      <c r="M251" s="7"/>
      <c r="O251" s="7"/>
    </row>
    <row r="252" spans="7:15" ht="13.5" customHeight="1">
      <c r="G252" s="7"/>
      <c r="J252" s="7"/>
      <c r="K252" s="6"/>
      <c r="M252" s="7"/>
      <c r="O252" s="7"/>
    </row>
    <row r="253" spans="7:15" ht="13.5" customHeight="1">
      <c r="G253" s="7"/>
      <c r="J253" s="7"/>
      <c r="K253" s="6"/>
      <c r="M253" s="7"/>
      <c r="O253" s="7"/>
    </row>
    <row r="254" spans="7:15" ht="13.5" customHeight="1">
      <c r="G254" s="7"/>
      <c r="J254" s="7"/>
      <c r="K254" s="6"/>
      <c r="M254" s="7"/>
      <c r="O254" s="7"/>
    </row>
    <row r="255" spans="7:15" ht="13.5" customHeight="1">
      <c r="G255" s="7"/>
      <c r="J255" s="7"/>
      <c r="K255" s="6"/>
      <c r="M255" s="7"/>
      <c r="O255" s="7"/>
    </row>
    <row r="256" spans="7:15" ht="13.5" customHeight="1">
      <c r="G256" s="7"/>
      <c r="J256" s="7"/>
      <c r="K256" s="6"/>
      <c r="M256" s="7"/>
      <c r="O256" s="7"/>
    </row>
    <row r="257" spans="7:15" ht="13.5" customHeight="1">
      <c r="G257" s="7"/>
      <c r="J257" s="7"/>
      <c r="K257" s="6"/>
      <c r="M257" s="7"/>
      <c r="O257" s="7"/>
    </row>
    <row r="258" spans="7:15" ht="13.5" customHeight="1">
      <c r="G258" s="7"/>
      <c r="J258" s="7"/>
      <c r="K258" s="6"/>
      <c r="M258" s="7"/>
      <c r="O258" s="7"/>
    </row>
    <row r="259" spans="7:15" ht="13.5" customHeight="1">
      <c r="G259" s="7"/>
      <c r="J259" s="7"/>
      <c r="K259" s="6"/>
      <c r="M259" s="7"/>
      <c r="O259" s="7"/>
    </row>
    <row r="260" spans="7:15" ht="13.5" customHeight="1">
      <c r="G260" s="7"/>
      <c r="J260" s="7"/>
      <c r="K260" s="6"/>
      <c r="M260" s="7"/>
      <c r="O260" s="7"/>
    </row>
    <row r="261" spans="7:15" ht="13.5" customHeight="1">
      <c r="G261" s="7"/>
      <c r="J261" s="7"/>
      <c r="K261" s="6"/>
      <c r="M261" s="7"/>
      <c r="O261" s="7"/>
    </row>
    <row r="262" spans="7:15" ht="13.5" customHeight="1">
      <c r="G262" s="7"/>
      <c r="J262" s="7"/>
      <c r="K262" s="6"/>
      <c r="M262" s="7"/>
      <c r="O262" s="7"/>
    </row>
    <row r="263" spans="7:15" ht="13.5" customHeight="1">
      <c r="G263" s="7"/>
      <c r="J263" s="7"/>
      <c r="K263" s="6"/>
      <c r="M263" s="7"/>
      <c r="O263" s="7"/>
    </row>
    <row r="264" spans="7:15" ht="13.5" customHeight="1">
      <c r="G264" s="7"/>
      <c r="J264" s="7"/>
      <c r="K264" s="6"/>
      <c r="M264" s="7"/>
      <c r="O264" s="7"/>
    </row>
    <row r="265" spans="7:15" ht="13.5" customHeight="1">
      <c r="G265" s="7"/>
      <c r="J265" s="7"/>
      <c r="K265" s="6"/>
      <c r="M265" s="7"/>
      <c r="O265" s="7"/>
    </row>
    <row r="266" spans="7:15" ht="13.5" customHeight="1">
      <c r="G266" s="7"/>
      <c r="J266" s="7"/>
      <c r="K266" s="6"/>
      <c r="M266" s="7"/>
      <c r="O266" s="7"/>
    </row>
    <row r="267" spans="7:15" ht="13.5" customHeight="1">
      <c r="G267" s="7"/>
      <c r="J267" s="7"/>
      <c r="K267" s="6"/>
      <c r="M267" s="7"/>
      <c r="O267" s="7"/>
    </row>
    <row r="268" spans="7:15" ht="13.5" customHeight="1">
      <c r="G268" s="7"/>
      <c r="J268" s="7"/>
      <c r="K268" s="6"/>
      <c r="M268" s="7"/>
      <c r="O268" s="7"/>
    </row>
    <row r="269" spans="7:15" ht="13.5" customHeight="1">
      <c r="G269" s="7"/>
      <c r="J269" s="7"/>
      <c r="K269" s="6"/>
      <c r="M269" s="7"/>
      <c r="O269" s="7"/>
    </row>
    <row r="270" spans="7:15" ht="13.5" customHeight="1">
      <c r="G270" s="7"/>
      <c r="J270" s="7"/>
      <c r="K270" s="6"/>
      <c r="M270" s="7"/>
      <c r="O270" s="7"/>
    </row>
    <row r="271" spans="7:15" ht="13.5" customHeight="1">
      <c r="G271" s="7"/>
      <c r="J271" s="7"/>
      <c r="K271" s="6"/>
      <c r="M271" s="7"/>
      <c r="O271" s="7"/>
    </row>
    <row r="272" spans="7:15" ht="13.5" customHeight="1">
      <c r="G272" s="7"/>
      <c r="J272" s="7"/>
      <c r="K272" s="6"/>
      <c r="M272" s="7"/>
      <c r="O272" s="7"/>
    </row>
    <row r="273" spans="7:15" ht="13.5" customHeight="1">
      <c r="G273" s="7"/>
      <c r="J273" s="7"/>
      <c r="K273" s="6"/>
      <c r="M273" s="7"/>
      <c r="O273" s="7"/>
    </row>
    <row r="274" spans="7:15" ht="13.5" customHeight="1">
      <c r="G274" s="7"/>
      <c r="J274" s="7"/>
      <c r="K274" s="6"/>
      <c r="M274" s="7"/>
      <c r="O274" s="7"/>
    </row>
    <row r="275" spans="7:15" ht="13.5" customHeight="1">
      <c r="G275" s="7"/>
      <c r="J275" s="7"/>
      <c r="K275" s="6"/>
      <c r="M275" s="7"/>
      <c r="O275" s="7"/>
    </row>
    <row r="276" spans="7:15" ht="13.5" customHeight="1">
      <c r="G276" s="7"/>
      <c r="J276" s="7"/>
      <c r="K276" s="6"/>
      <c r="M276" s="7"/>
      <c r="O276" s="7"/>
    </row>
    <row r="277" spans="7:15" ht="13.5" customHeight="1">
      <c r="G277" s="7"/>
      <c r="J277" s="7"/>
      <c r="K277" s="6"/>
      <c r="M277" s="7"/>
      <c r="O277" s="7"/>
    </row>
    <row r="278" spans="7:15" ht="13.5" customHeight="1">
      <c r="G278" s="7"/>
      <c r="J278" s="7"/>
      <c r="K278" s="6"/>
      <c r="M278" s="7"/>
      <c r="O278" s="7"/>
    </row>
    <row r="279" spans="7:15" ht="13.5" customHeight="1">
      <c r="G279" s="7"/>
      <c r="J279" s="7"/>
      <c r="K279" s="6"/>
      <c r="M279" s="7"/>
      <c r="O279" s="7"/>
    </row>
    <row r="280" spans="7:15" ht="13.5" customHeight="1">
      <c r="G280" s="7"/>
      <c r="J280" s="7"/>
      <c r="K280" s="6"/>
      <c r="M280" s="7"/>
      <c r="O280" s="7"/>
    </row>
    <row r="281" spans="7:15" ht="13.5" customHeight="1">
      <c r="G281" s="7"/>
      <c r="J281" s="7"/>
      <c r="K281" s="6"/>
      <c r="M281" s="7"/>
      <c r="O281" s="7"/>
    </row>
    <row r="282" spans="7:15" ht="13.5" customHeight="1">
      <c r="G282" s="7"/>
      <c r="J282" s="7"/>
      <c r="K282" s="6"/>
      <c r="M282" s="7"/>
      <c r="O282" s="7"/>
    </row>
    <row r="283" spans="7:15" ht="13.5" customHeight="1">
      <c r="G283" s="7"/>
      <c r="J283" s="7"/>
      <c r="K283" s="6"/>
      <c r="M283" s="7"/>
      <c r="O283" s="7"/>
    </row>
    <row r="284" spans="7:15" ht="13.5" customHeight="1">
      <c r="G284" s="7"/>
      <c r="J284" s="7"/>
      <c r="K284" s="6"/>
      <c r="M284" s="7"/>
      <c r="O284" s="7"/>
    </row>
    <row r="285" spans="7:15" ht="13.5" customHeight="1">
      <c r="G285" s="7"/>
      <c r="J285" s="7"/>
      <c r="K285" s="6"/>
      <c r="M285" s="7"/>
      <c r="O285" s="7"/>
    </row>
    <row r="286" spans="7:15" ht="13.5" customHeight="1">
      <c r="G286" s="7"/>
      <c r="J286" s="7"/>
      <c r="K286" s="6"/>
      <c r="M286" s="7"/>
      <c r="O286" s="7"/>
    </row>
    <row r="287" spans="7:15" ht="13.5" customHeight="1">
      <c r="G287" s="7"/>
      <c r="J287" s="7"/>
      <c r="K287" s="6"/>
      <c r="M287" s="7"/>
      <c r="O287" s="7"/>
    </row>
    <row r="288" spans="7:15" ht="13.5" customHeight="1">
      <c r="G288" s="7"/>
      <c r="J288" s="7"/>
      <c r="K288" s="6"/>
      <c r="M288" s="7"/>
      <c r="O288" s="7"/>
    </row>
    <row r="289" spans="7:15" ht="13.5" customHeight="1">
      <c r="G289" s="7"/>
      <c r="J289" s="7"/>
      <c r="K289" s="6"/>
      <c r="M289" s="7"/>
      <c r="O289" s="7"/>
    </row>
    <row r="290" spans="7:15" ht="13.5" customHeight="1">
      <c r="G290" s="7"/>
      <c r="J290" s="7"/>
      <c r="K290" s="6"/>
      <c r="M290" s="7"/>
      <c r="O290" s="7"/>
    </row>
    <row r="291" spans="7:15" ht="13.5" customHeight="1">
      <c r="G291" s="7"/>
      <c r="J291" s="7"/>
      <c r="K291" s="6"/>
      <c r="M291" s="7"/>
      <c r="O291" s="7"/>
    </row>
    <row r="292" spans="7:15" ht="13.5" customHeight="1">
      <c r="G292" s="7"/>
      <c r="J292" s="7"/>
      <c r="K292" s="6"/>
      <c r="M292" s="7"/>
      <c r="O292" s="7"/>
    </row>
    <row r="293" spans="7:15" ht="13.5" customHeight="1">
      <c r="G293" s="7"/>
      <c r="J293" s="7"/>
      <c r="K293" s="6"/>
      <c r="M293" s="7"/>
      <c r="O293" s="7"/>
    </row>
    <row r="294" spans="7:15" ht="13.5" customHeight="1">
      <c r="G294" s="7"/>
      <c r="J294" s="7"/>
      <c r="K294" s="6"/>
      <c r="M294" s="7"/>
      <c r="O294" s="7"/>
    </row>
    <row r="295" spans="7:15" ht="13.5" customHeight="1">
      <c r="G295" s="7"/>
      <c r="J295" s="7"/>
      <c r="K295" s="6"/>
      <c r="M295" s="7"/>
      <c r="O295" s="7"/>
    </row>
    <row r="296" spans="7:15" ht="13.5" customHeight="1">
      <c r="G296" s="7"/>
      <c r="J296" s="7"/>
      <c r="K296" s="6"/>
      <c r="M296" s="7"/>
      <c r="O296" s="7"/>
    </row>
    <row r="297" spans="7:15" ht="13.5" customHeight="1">
      <c r="G297" s="7"/>
      <c r="J297" s="7"/>
      <c r="K297" s="6"/>
      <c r="M297" s="7"/>
      <c r="O297" s="7"/>
    </row>
    <row r="298" spans="7:15" ht="13.5" customHeight="1">
      <c r="G298" s="7"/>
      <c r="J298" s="7"/>
      <c r="K298" s="6"/>
      <c r="M298" s="7"/>
      <c r="O298" s="7"/>
    </row>
    <row r="299" spans="7:15" ht="13.5" customHeight="1">
      <c r="G299" s="7"/>
      <c r="J299" s="7"/>
      <c r="K299" s="6"/>
      <c r="M299" s="7"/>
      <c r="O299" s="7"/>
    </row>
    <row r="300" spans="7:15" ht="13.5" customHeight="1">
      <c r="G300" s="7"/>
      <c r="J300" s="7"/>
      <c r="K300" s="6"/>
      <c r="M300" s="7"/>
      <c r="O300" s="7"/>
    </row>
    <row r="301" spans="7:15" ht="13.5" customHeight="1">
      <c r="G301" s="7"/>
      <c r="J301" s="7"/>
      <c r="K301" s="6"/>
      <c r="M301" s="7"/>
      <c r="O301" s="7"/>
    </row>
    <row r="302" spans="7:15" ht="13.5" customHeight="1">
      <c r="G302" s="7"/>
      <c r="J302" s="7"/>
      <c r="K302" s="6"/>
      <c r="M302" s="7"/>
      <c r="O302" s="7"/>
    </row>
    <row r="303" spans="7:15" ht="13.5" customHeight="1">
      <c r="G303" s="7"/>
      <c r="J303" s="7"/>
      <c r="K303" s="6"/>
      <c r="M303" s="7"/>
      <c r="O303" s="7"/>
    </row>
    <row r="304" spans="7:15" ht="13.5" customHeight="1">
      <c r="G304" s="7"/>
      <c r="J304" s="7"/>
      <c r="K304" s="6"/>
      <c r="M304" s="7"/>
      <c r="O304" s="7"/>
    </row>
    <row r="305" spans="7:15" ht="13.5" customHeight="1">
      <c r="G305" s="7"/>
      <c r="J305" s="7"/>
      <c r="K305" s="6"/>
      <c r="M305" s="7"/>
      <c r="O305" s="7"/>
    </row>
    <row r="306" spans="7:15" ht="13.5" customHeight="1">
      <c r="G306" s="7"/>
      <c r="J306" s="7"/>
      <c r="K306" s="6"/>
      <c r="M306" s="7"/>
      <c r="O306" s="7"/>
    </row>
    <row r="307" spans="7:15" ht="13.5" customHeight="1">
      <c r="G307" s="7"/>
      <c r="J307" s="7"/>
      <c r="K307" s="6"/>
      <c r="M307" s="7"/>
      <c r="O307" s="7"/>
    </row>
    <row r="308" spans="7:15" ht="13.5" customHeight="1">
      <c r="G308" s="7"/>
      <c r="J308" s="7"/>
      <c r="K308" s="6"/>
      <c r="M308" s="7"/>
      <c r="O308" s="7"/>
    </row>
    <row r="309" spans="7:15" ht="13.5" customHeight="1">
      <c r="G309" s="7"/>
      <c r="J309" s="7"/>
      <c r="K309" s="6"/>
      <c r="M309" s="7"/>
      <c r="O309" s="7"/>
    </row>
    <row r="310" spans="7:15" ht="13.5" customHeight="1">
      <c r="G310" s="7"/>
      <c r="J310" s="7"/>
      <c r="K310" s="6"/>
      <c r="M310" s="7"/>
      <c r="O310" s="7"/>
    </row>
    <row r="311" spans="7:15" ht="13.5" customHeight="1">
      <c r="G311" s="7"/>
      <c r="J311" s="7"/>
      <c r="K311" s="6"/>
      <c r="M311" s="7"/>
      <c r="O311" s="7"/>
    </row>
    <row r="312" spans="7:15" ht="13.5" customHeight="1">
      <c r="G312" s="7"/>
      <c r="J312" s="7"/>
      <c r="K312" s="6"/>
      <c r="M312" s="7"/>
      <c r="O312" s="7"/>
    </row>
    <row r="313" spans="7:15" ht="13.5" customHeight="1">
      <c r="G313" s="7"/>
      <c r="J313" s="7"/>
      <c r="K313" s="6"/>
      <c r="M313" s="7"/>
      <c r="O313" s="7"/>
    </row>
    <row r="314" spans="7:15" ht="13.5" customHeight="1">
      <c r="G314" s="7"/>
      <c r="J314" s="7"/>
      <c r="K314" s="6"/>
      <c r="M314" s="7"/>
      <c r="O314" s="7"/>
    </row>
    <row r="315" spans="7:15" ht="13.5" customHeight="1">
      <c r="G315" s="7"/>
      <c r="J315" s="7"/>
      <c r="K315" s="6"/>
      <c r="M315" s="7"/>
      <c r="O315" s="7"/>
    </row>
    <row r="316" spans="7:15" ht="13.5" customHeight="1">
      <c r="G316" s="7"/>
      <c r="J316" s="7"/>
      <c r="K316" s="6"/>
      <c r="M316" s="7"/>
      <c r="O316" s="7"/>
    </row>
    <row r="317" spans="7:15" ht="13.5" customHeight="1">
      <c r="G317" s="7"/>
      <c r="J317" s="7"/>
      <c r="K317" s="6"/>
      <c r="M317" s="7"/>
      <c r="O317" s="7"/>
    </row>
    <row r="318" spans="7:15" ht="13.5" customHeight="1">
      <c r="G318" s="7"/>
      <c r="J318" s="7"/>
      <c r="K318" s="6"/>
      <c r="M318" s="7"/>
      <c r="O318" s="7"/>
    </row>
    <row r="319" spans="7:15" ht="13.5" customHeight="1">
      <c r="G319" s="7"/>
      <c r="J319" s="7"/>
      <c r="K319" s="6"/>
      <c r="M319" s="7"/>
      <c r="O319" s="7"/>
    </row>
    <row r="320" spans="7:15" ht="13.5" customHeight="1">
      <c r="G320" s="7"/>
      <c r="J320" s="7"/>
      <c r="K320" s="6"/>
      <c r="M320" s="7"/>
      <c r="O320" s="7"/>
    </row>
    <row r="321" spans="7:15" ht="13.5" customHeight="1">
      <c r="G321" s="7"/>
      <c r="J321" s="7"/>
      <c r="K321" s="6"/>
      <c r="M321" s="7"/>
      <c r="O321" s="7"/>
    </row>
    <row r="322" spans="7:15" ht="13.5" customHeight="1">
      <c r="G322" s="7"/>
      <c r="J322" s="7"/>
      <c r="K322" s="6"/>
      <c r="M322" s="7"/>
      <c r="O322" s="7"/>
    </row>
    <row r="323" spans="7:15" ht="13.5" customHeight="1">
      <c r="G323" s="7"/>
      <c r="J323" s="7"/>
      <c r="K323" s="6"/>
      <c r="M323" s="7"/>
      <c r="O323" s="7"/>
    </row>
    <row r="324" spans="7:15" ht="13.5" customHeight="1">
      <c r="G324" s="7"/>
      <c r="J324" s="7"/>
      <c r="K324" s="6"/>
      <c r="M324" s="7"/>
      <c r="O324" s="7"/>
    </row>
    <row r="325" spans="7:15" ht="13.5" customHeight="1">
      <c r="G325" s="7"/>
      <c r="J325" s="7"/>
      <c r="K325" s="6"/>
      <c r="M325" s="7"/>
      <c r="O325" s="7"/>
    </row>
    <row r="326" spans="7:15" ht="13.5" customHeight="1">
      <c r="G326" s="7"/>
      <c r="J326" s="7"/>
      <c r="K326" s="6"/>
      <c r="M326" s="7"/>
      <c r="O326" s="7"/>
    </row>
    <row r="327" spans="7:15" ht="13.5" customHeight="1">
      <c r="G327" s="7"/>
      <c r="J327" s="7"/>
      <c r="K327" s="6"/>
      <c r="M327" s="7"/>
      <c r="O327" s="7"/>
    </row>
    <row r="328" spans="7:15" ht="13.5" customHeight="1">
      <c r="G328" s="7"/>
      <c r="J328" s="7"/>
      <c r="K328" s="6"/>
      <c r="M328" s="7"/>
      <c r="O328" s="7"/>
    </row>
    <row r="329" spans="7:15" ht="13.5" customHeight="1">
      <c r="G329" s="7"/>
      <c r="J329" s="7"/>
      <c r="K329" s="6"/>
      <c r="M329" s="7"/>
      <c r="O329" s="7"/>
    </row>
    <row r="330" spans="7:15" ht="13.5" customHeight="1">
      <c r="G330" s="7"/>
      <c r="J330" s="7"/>
      <c r="K330" s="6"/>
      <c r="M330" s="7"/>
      <c r="O330" s="7"/>
    </row>
    <row r="331" spans="7:15" ht="13.5" customHeight="1">
      <c r="G331" s="7"/>
      <c r="J331" s="7"/>
      <c r="K331" s="6"/>
      <c r="M331" s="7"/>
      <c r="O331" s="7"/>
    </row>
    <row r="332" spans="7:15" ht="13.5" customHeight="1">
      <c r="G332" s="7"/>
      <c r="J332" s="7"/>
      <c r="K332" s="6"/>
      <c r="M332" s="7"/>
      <c r="O332" s="7"/>
    </row>
    <row r="333" spans="7:15" ht="13.5" customHeight="1">
      <c r="G333" s="7"/>
      <c r="J333" s="7"/>
      <c r="K333" s="6"/>
      <c r="M333" s="7"/>
      <c r="O333" s="7"/>
    </row>
    <row r="334" spans="7:15" ht="13.5" customHeight="1">
      <c r="G334" s="7"/>
      <c r="J334" s="7"/>
      <c r="K334" s="6"/>
      <c r="M334" s="7"/>
      <c r="O334" s="7"/>
    </row>
    <row r="335" spans="7:15" ht="13.5" customHeight="1">
      <c r="G335" s="7"/>
      <c r="J335" s="7"/>
      <c r="K335" s="6"/>
      <c r="M335" s="7"/>
      <c r="O335" s="7"/>
    </row>
    <row r="336" spans="7:15" ht="13.5" customHeight="1">
      <c r="G336" s="7"/>
      <c r="J336" s="7"/>
      <c r="K336" s="6"/>
      <c r="M336" s="7"/>
      <c r="O336" s="7"/>
    </row>
    <row r="337" spans="7:15" ht="13.5" customHeight="1">
      <c r="G337" s="7"/>
      <c r="J337" s="7"/>
      <c r="K337" s="6"/>
      <c r="M337" s="7"/>
      <c r="O337" s="7"/>
    </row>
    <row r="338" spans="7:15" ht="13.5" customHeight="1">
      <c r="G338" s="7"/>
      <c r="J338" s="7"/>
      <c r="K338" s="6"/>
      <c r="M338" s="7"/>
      <c r="O338" s="7"/>
    </row>
    <row r="339" spans="7:15" ht="13.5" customHeight="1">
      <c r="G339" s="7"/>
      <c r="J339" s="7"/>
      <c r="K339" s="6"/>
      <c r="M339" s="7"/>
      <c r="O339" s="7"/>
    </row>
    <row r="340" spans="7:15" ht="13.5" customHeight="1">
      <c r="G340" s="7"/>
      <c r="J340" s="7"/>
      <c r="K340" s="6"/>
      <c r="M340" s="7"/>
      <c r="O340" s="7"/>
    </row>
    <row r="341" spans="7:15" ht="13.5" customHeight="1">
      <c r="G341" s="7"/>
      <c r="J341" s="7"/>
      <c r="K341" s="6"/>
      <c r="M341" s="7"/>
      <c r="O341" s="7"/>
    </row>
    <row r="342" spans="7:15" ht="13.5" customHeight="1">
      <c r="G342" s="7"/>
      <c r="J342" s="7"/>
      <c r="K342" s="6"/>
      <c r="M342" s="7"/>
      <c r="O342" s="7"/>
    </row>
    <row r="343" spans="7:15" ht="13.5" customHeight="1">
      <c r="G343" s="7"/>
      <c r="J343" s="7"/>
      <c r="K343" s="6"/>
      <c r="M343" s="7"/>
      <c r="O343" s="7"/>
    </row>
    <row r="344" spans="7:15" ht="13.5" customHeight="1">
      <c r="G344" s="7"/>
      <c r="J344" s="7"/>
      <c r="K344" s="6"/>
      <c r="M344" s="7"/>
      <c r="O344" s="7"/>
    </row>
    <row r="345" spans="7:15" ht="13.5" customHeight="1">
      <c r="G345" s="7"/>
      <c r="J345" s="7"/>
      <c r="K345" s="6"/>
      <c r="M345" s="7"/>
      <c r="O345" s="7"/>
    </row>
    <row r="346" spans="7:15" ht="13.5" customHeight="1">
      <c r="G346" s="7"/>
      <c r="J346" s="7"/>
      <c r="K346" s="6"/>
      <c r="M346" s="7"/>
      <c r="O346" s="7"/>
    </row>
    <row r="347" spans="7:15" ht="13.5" customHeight="1">
      <c r="G347" s="7"/>
      <c r="J347" s="7"/>
      <c r="K347" s="6"/>
      <c r="M347" s="7"/>
      <c r="O347" s="7"/>
    </row>
    <row r="348" spans="7:15" ht="13.5" customHeight="1">
      <c r="G348" s="7"/>
      <c r="J348" s="7"/>
      <c r="K348" s="6"/>
      <c r="M348" s="7"/>
      <c r="O348" s="7"/>
    </row>
    <row r="349" spans="7:15" ht="13.5" customHeight="1">
      <c r="G349" s="7"/>
      <c r="J349" s="7"/>
      <c r="K349" s="6"/>
      <c r="M349" s="7"/>
      <c r="O349" s="7"/>
    </row>
    <row r="350" spans="7:15" ht="13.5" customHeight="1">
      <c r="G350" s="7"/>
      <c r="J350" s="7"/>
      <c r="K350" s="6"/>
      <c r="M350" s="7"/>
      <c r="O350" s="7"/>
    </row>
    <row r="351" spans="7:15" ht="13.5" customHeight="1">
      <c r="G351" s="7"/>
      <c r="J351" s="7"/>
      <c r="K351" s="6"/>
      <c r="M351" s="7"/>
      <c r="O351" s="7"/>
    </row>
    <row r="352" spans="7:15" ht="13.5" customHeight="1">
      <c r="G352" s="7"/>
      <c r="J352" s="7"/>
      <c r="K352" s="6"/>
      <c r="M352" s="7"/>
      <c r="O352" s="7"/>
    </row>
    <row r="353" spans="7:15" ht="13.5" customHeight="1">
      <c r="G353" s="7"/>
      <c r="J353" s="7"/>
      <c r="K353" s="6"/>
      <c r="M353" s="7"/>
      <c r="O353" s="7"/>
    </row>
    <row r="354" spans="7:15" ht="13.5" customHeight="1">
      <c r="G354" s="7"/>
      <c r="J354" s="7"/>
      <c r="K354" s="6"/>
      <c r="M354" s="7"/>
      <c r="O354" s="7"/>
    </row>
    <row r="355" spans="7:15" ht="13.5" customHeight="1">
      <c r="G355" s="7"/>
      <c r="J355" s="7"/>
      <c r="K355" s="6"/>
      <c r="M355" s="7"/>
      <c r="O355" s="7"/>
    </row>
    <row r="356" spans="7:15" ht="13.5" customHeight="1">
      <c r="G356" s="7"/>
      <c r="J356" s="7"/>
      <c r="K356" s="6"/>
      <c r="M356" s="7"/>
      <c r="O356" s="7"/>
    </row>
    <row r="357" spans="7:15" ht="13.5" customHeight="1">
      <c r="G357" s="7"/>
      <c r="J357" s="7"/>
      <c r="K357" s="6"/>
      <c r="M357" s="7"/>
      <c r="O357" s="7"/>
    </row>
    <row r="358" spans="7:15" ht="13.5" customHeight="1">
      <c r="G358" s="7"/>
      <c r="J358" s="7"/>
      <c r="K358" s="6"/>
      <c r="M358" s="7"/>
      <c r="O358" s="7"/>
    </row>
    <row r="359" spans="7:15" ht="13.5" customHeight="1">
      <c r="G359" s="7"/>
      <c r="J359" s="7"/>
      <c r="K359" s="6"/>
      <c r="M359" s="7"/>
      <c r="O359" s="7"/>
    </row>
    <row r="360" spans="7:15" ht="13.5" customHeight="1">
      <c r="G360" s="7"/>
      <c r="J360" s="7"/>
      <c r="K360" s="6"/>
      <c r="M360" s="7"/>
      <c r="O360" s="7"/>
    </row>
    <row r="361" spans="7:15" ht="13.5" customHeight="1">
      <c r="G361" s="7"/>
      <c r="J361" s="7"/>
      <c r="K361" s="6"/>
      <c r="M361" s="7"/>
      <c r="O361" s="7"/>
    </row>
    <row r="362" spans="7:15" ht="13.5" customHeight="1">
      <c r="G362" s="7"/>
      <c r="J362" s="7"/>
      <c r="K362" s="6"/>
      <c r="M362" s="7"/>
      <c r="O362" s="7"/>
    </row>
    <row r="363" spans="7:15" ht="13.5" customHeight="1">
      <c r="G363" s="7"/>
      <c r="J363" s="7"/>
      <c r="K363" s="6"/>
      <c r="M363" s="7"/>
      <c r="O363" s="7"/>
    </row>
    <row r="364" spans="7:15" ht="13.5" customHeight="1">
      <c r="G364" s="7"/>
      <c r="J364" s="7"/>
      <c r="K364" s="6"/>
      <c r="M364" s="7"/>
      <c r="O364" s="7"/>
    </row>
    <row r="365" spans="7:15" ht="13.5" customHeight="1">
      <c r="G365" s="7"/>
      <c r="J365" s="7"/>
      <c r="K365" s="6"/>
      <c r="M365" s="7"/>
      <c r="O365" s="7"/>
    </row>
    <row r="366" spans="7:15" ht="13.5" customHeight="1">
      <c r="G366" s="7"/>
      <c r="J366" s="7"/>
      <c r="K366" s="6"/>
      <c r="M366" s="7"/>
      <c r="O366" s="7"/>
    </row>
    <row r="367" spans="7:15" ht="13.5" customHeight="1">
      <c r="G367" s="7"/>
      <c r="J367" s="7"/>
      <c r="K367" s="6"/>
      <c r="M367" s="7"/>
      <c r="O367" s="7"/>
    </row>
    <row r="368" spans="7:15" ht="13.5" customHeight="1">
      <c r="G368" s="7"/>
      <c r="J368" s="7"/>
      <c r="K368" s="6"/>
      <c r="M368" s="7"/>
      <c r="O368" s="7"/>
    </row>
    <row r="369" spans="7:15" ht="13.5" customHeight="1">
      <c r="G369" s="7"/>
      <c r="J369" s="7"/>
      <c r="K369" s="6"/>
      <c r="M369" s="7"/>
      <c r="O369" s="7"/>
    </row>
    <row r="370" spans="7:15" ht="13.5" customHeight="1">
      <c r="G370" s="7"/>
      <c r="J370" s="7"/>
      <c r="K370" s="6"/>
      <c r="M370" s="7"/>
      <c r="O370" s="7"/>
    </row>
    <row r="371" spans="7:15" ht="13.5" customHeight="1">
      <c r="G371" s="7"/>
      <c r="J371" s="7"/>
      <c r="K371" s="6"/>
      <c r="M371" s="7"/>
      <c r="O371" s="7"/>
    </row>
    <row r="372" spans="7:15" ht="13.5" customHeight="1">
      <c r="G372" s="7"/>
      <c r="J372" s="7"/>
      <c r="K372" s="6"/>
      <c r="M372" s="7"/>
      <c r="O372" s="7"/>
    </row>
    <row r="373" spans="7:15" ht="13.5" customHeight="1">
      <c r="G373" s="7"/>
      <c r="J373" s="7"/>
      <c r="K373" s="6"/>
      <c r="M373" s="7"/>
      <c r="O373" s="7"/>
    </row>
    <row r="374" spans="7:15" ht="13.5" customHeight="1">
      <c r="G374" s="7"/>
      <c r="J374" s="7"/>
      <c r="K374" s="6"/>
      <c r="M374" s="7"/>
      <c r="O374" s="7"/>
    </row>
    <row r="375" spans="7:15" ht="13.5" customHeight="1">
      <c r="G375" s="7"/>
      <c r="J375" s="7"/>
      <c r="K375" s="6"/>
      <c r="M375" s="7"/>
      <c r="O375" s="7"/>
    </row>
    <row r="376" spans="7:15" ht="13.5" customHeight="1">
      <c r="G376" s="7"/>
      <c r="J376" s="7"/>
      <c r="K376" s="6"/>
      <c r="M376" s="7"/>
      <c r="O376" s="7"/>
    </row>
    <row r="377" spans="7:15" ht="13.5" customHeight="1">
      <c r="G377" s="7"/>
      <c r="J377" s="7"/>
      <c r="K377" s="6"/>
      <c r="M377" s="7"/>
      <c r="O377" s="7"/>
    </row>
    <row r="378" spans="7:15" ht="13.5" customHeight="1">
      <c r="G378" s="7"/>
      <c r="J378" s="7"/>
      <c r="K378" s="6"/>
      <c r="M378" s="7"/>
      <c r="O378" s="7"/>
    </row>
    <row r="379" spans="7:15" ht="13.5" customHeight="1">
      <c r="G379" s="7"/>
      <c r="J379" s="7"/>
      <c r="K379" s="6"/>
      <c r="M379" s="7"/>
      <c r="O379" s="7"/>
    </row>
    <row r="380" spans="7:15" ht="13.5" customHeight="1">
      <c r="G380" s="7"/>
      <c r="J380" s="7"/>
      <c r="K380" s="6"/>
      <c r="M380" s="7"/>
      <c r="O380" s="7"/>
    </row>
    <row r="381" spans="7:15" ht="13.5" customHeight="1">
      <c r="G381" s="7"/>
      <c r="J381" s="7"/>
      <c r="K381" s="6"/>
      <c r="M381" s="7"/>
      <c r="O381" s="7"/>
    </row>
    <row r="382" spans="7:15" ht="13.5" customHeight="1">
      <c r="G382" s="7"/>
      <c r="J382" s="7"/>
      <c r="K382" s="6"/>
      <c r="M382" s="7"/>
      <c r="O382" s="7"/>
    </row>
    <row r="383" spans="7:15" ht="13.5" customHeight="1">
      <c r="G383" s="7"/>
      <c r="J383" s="7"/>
      <c r="K383" s="6"/>
      <c r="M383" s="7"/>
      <c r="O383" s="7"/>
    </row>
    <row r="384" spans="7:15" ht="13.5" customHeight="1">
      <c r="G384" s="7"/>
      <c r="J384" s="7"/>
      <c r="K384" s="6"/>
      <c r="M384" s="7"/>
      <c r="O384" s="7"/>
    </row>
    <row r="385" spans="7:15" ht="13.5" customHeight="1">
      <c r="G385" s="7"/>
      <c r="J385" s="7"/>
      <c r="K385" s="6"/>
      <c r="M385" s="7"/>
      <c r="O385" s="7"/>
    </row>
    <row r="386" spans="7:15" ht="13.5" customHeight="1">
      <c r="G386" s="7"/>
      <c r="J386" s="7"/>
      <c r="K386" s="6"/>
      <c r="M386" s="7"/>
      <c r="O386" s="7"/>
    </row>
    <row r="387" spans="7:15" ht="13.5" customHeight="1">
      <c r="G387" s="7"/>
      <c r="J387" s="7"/>
      <c r="K387" s="6"/>
      <c r="M387" s="7"/>
      <c r="O387" s="7"/>
    </row>
    <row r="388" spans="7:15" ht="13.5" customHeight="1">
      <c r="G388" s="7"/>
      <c r="J388" s="7"/>
      <c r="K388" s="6"/>
      <c r="M388" s="7"/>
      <c r="O388" s="7"/>
    </row>
    <row r="389" spans="7:15" ht="13.5" customHeight="1">
      <c r="G389" s="7"/>
      <c r="J389" s="7"/>
      <c r="K389" s="6"/>
      <c r="M389" s="7"/>
      <c r="O389" s="7"/>
    </row>
    <row r="390" spans="7:15" ht="13.5" customHeight="1">
      <c r="G390" s="7"/>
      <c r="J390" s="7"/>
      <c r="K390" s="6"/>
      <c r="M390" s="7"/>
      <c r="O390" s="7"/>
    </row>
    <row r="391" spans="7:15" ht="13.5" customHeight="1">
      <c r="G391" s="7"/>
      <c r="J391" s="7"/>
      <c r="K391" s="6"/>
      <c r="M391" s="7"/>
      <c r="O391" s="7"/>
    </row>
    <row r="392" spans="7:15" ht="13.5" customHeight="1">
      <c r="G392" s="7"/>
      <c r="J392" s="7"/>
      <c r="K392" s="6"/>
      <c r="M392" s="7"/>
      <c r="O392" s="7"/>
    </row>
    <row r="393" spans="7:15" ht="13.5" customHeight="1">
      <c r="G393" s="7"/>
      <c r="J393" s="7"/>
      <c r="K393" s="6"/>
      <c r="M393" s="7"/>
      <c r="O393" s="7"/>
    </row>
    <row r="394" spans="7:15" ht="13.5" customHeight="1">
      <c r="G394" s="7"/>
      <c r="J394" s="7"/>
      <c r="K394" s="6"/>
      <c r="M394" s="7"/>
      <c r="O394" s="7"/>
    </row>
    <row r="395" spans="7:15" ht="13.5" customHeight="1">
      <c r="G395" s="7"/>
      <c r="J395" s="7"/>
      <c r="K395" s="6"/>
      <c r="M395" s="7"/>
      <c r="O395" s="7"/>
    </row>
    <row r="396" spans="7:15" ht="13.5" customHeight="1">
      <c r="G396" s="7"/>
      <c r="J396" s="7"/>
      <c r="K396" s="6"/>
      <c r="M396" s="7"/>
      <c r="O396" s="7"/>
    </row>
    <row r="397" spans="7:15" ht="13.5" customHeight="1">
      <c r="G397" s="7"/>
      <c r="J397" s="7"/>
      <c r="K397" s="6"/>
      <c r="M397" s="7"/>
      <c r="O397" s="7"/>
    </row>
    <row r="398" spans="7:15" ht="13.5" customHeight="1">
      <c r="G398" s="7"/>
      <c r="J398" s="7"/>
      <c r="K398" s="6"/>
      <c r="M398" s="7"/>
      <c r="O398" s="7"/>
    </row>
    <row r="399" spans="7:15" ht="13.5" customHeight="1">
      <c r="G399" s="7"/>
      <c r="J399" s="7"/>
      <c r="K399" s="6"/>
      <c r="M399" s="7"/>
      <c r="O399" s="7"/>
    </row>
    <row r="400" spans="7:15" ht="13.5" customHeight="1">
      <c r="G400" s="7"/>
      <c r="J400" s="7"/>
      <c r="K400" s="6"/>
      <c r="M400" s="7"/>
      <c r="O400" s="7"/>
    </row>
    <row r="401" spans="7:15" ht="13.5" customHeight="1">
      <c r="G401" s="7"/>
      <c r="J401" s="7"/>
      <c r="K401" s="6"/>
      <c r="M401" s="7"/>
      <c r="O401" s="7"/>
    </row>
    <row r="402" spans="7:15" ht="13.5" customHeight="1">
      <c r="G402" s="7"/>
      <c r="J402" s="7"/>
      <c r="K402" s="6"/>
      <c r="M402" s="7"/>
      <c r="O402" s="7"/>
    </row>
    <row r="403" spans="7:15" ht="13.5" customHeight="1">
      <c r="G403" s="7"/>
      <c r="J403" s="7"/>
      <c r="K403" s="6"/>
      <c r="M403" s="7"/>
      <c r="O403" s="7"/>
    </row>
    <row r="404" spans="7:15" ht="13.5" customHeight="1">
      <c r="G404" s="7"/>
      <c r="J404" s="7"/>
      <c r="K404" s="6"/>
      <c r="M404" s="7"/>
      <c r="O404" s="7"/>
    </row>
    <row r="405" spans="7:15" ht="13.5" customHeight="1">
      <c r="G405" s="7"/>
      <c r="J405" s="7"/>
      <c r="K405" s="6"/>
      <c r="M405" s="7"/>
      <c r="O405" s="7"/>
    </row>
    <row r="406" spans="7:15" ht="13.5" customHeight="1">
      <c r="G406" s="7"/>
      <c r="J406" s="7"/>
      <c r="K406" s="6"/>
      <c r="M406" s="7"/>
      <c r="O406" s="7"/>
    </row>
    <row r="407" spans="7:15" ht="13.5" customHeight="1">
      <c r="G407" s="7"/>
      <c r="J407" s="7"/>
      <c r="K407" s="6"/>
      <c r="M407" s="7"/>
      <c r="O407" s="7"/>
    </row>
    <row r="408" spans="7:15" ht="13.5" customHeight="1">
      <c r="G408" s="7"/>
      <c r="J408" s="7"/>
      <c r="K408" s="6"/>
      <c r="M408" s="7"/>
      <c r="O408" s="7"/>
    </row>
    <row r="409" spans="7:15" ht="13.5" customHeight="1">
      <c r="G409" s="7"/>
      <c r="J409" s="7"/>
      <c r="K409" s="6"/>
      <c r="M409" s="7"/>
      <c r="O409" s="7"/>
    </row>
    <row r="410" spans="7:15" ht="13.5" customHeight="1">
      <c r="G410" s="7"/>
      <c r="J410" s="7"/>
      <c r="K410" s="6"/>
      <c r="M410" s="7"/>
      <c r="O410" s="7"/>
    </row>
    <row r="411" spans="7:15" ht="13.5" customHeight="1">
      <c r="G411" s="7"/>
      <c r="J411" s="7"/>
      <c r="K411" s="6"/>
      <c r="M411" s="7"/>
      <c r="O411" s="7"/>
    </row>
    <row r="412" spans="7:15" ht="13.5" customHeight="1">
      <c r="G412" s="7"/>
      <c r="J412" s="7"/>
      <c r="K412" s="6"/>
      <c r="M412" s="7"/>
      <c r="O412" s="7"/>
    </row>
    <row r="413" spans="7:15" ht="13.5" customHeight="1">
      <c r="G413" s="7"/>
      <c r="J413" s="7"/>
      <c r="K413" s="6"/>
      <c r="M413" s="7"/>
      <c r="O413" s="7"/>
    </row>
    <row r="414" spans="7:15" ht="13.5" customHeight="1">
      <c r="G414" s="7"/>
      <c r="J414" s="7"/>
      <c r="K414" s="6"/>
      <c r="M414" s="7"/>
      <c r="O414" s="7"/>
    </row>
    <row r="415" spans="7:15" ht="13.5" customHeight="1">
      <c r="G415" s="7"/>
      <c r="J415" s="7"/>
      <c r="K415" s="6"/>
      <c r="M415" s="7"/>
      <c r="O415" s="7"/>
    </row>
    <row r="416" spans="7:15" ht="13.5" customHeight="1">
      <c r="G416" s="7"/>
      <c r="J416" s="7"/>
      <c r="K416" s="6"/>
      <c r="M416" s="7"/>
      <c r="O416" s="7"/>
    </row>
    <row r="417" spans="7:15" ht="13.5" customHeight="1">
      <c r="G417" s="7"/>
      <c r="J417" s="7"/>
      <c r="K417" s="6"/>
      <c r="M417" s="7"/>
      <c r="O417" s="7"/>
    </row>
    <row r="418" spans="7:15" ht="13.5" customHeight="1">
      <c r="G418" s="7"/>
      <c r="J418" s="7"/>
      <c r="K418" s="6"/>
      <c r="M418" s="7"/>
      <c r="O418" s="7"/>
    </row>
    <row r="419" spans="7:15" ht="13.5" customHeight="1">
      <c r="G419" s="7"/>
      <c r="J419" s="7"/>
      <c r="K419" s="6"/>
      <c r="M419" s="7"/>
      <c r="O419" s="7"/>
    </row>
    <row r="420" spans="7:15" ht="13.5" customHeight="1">
      <c r="G420" s="7"/>
      <c r="J420" s="7"/>
      <c r="K420" s="6"/>
      <c r="M420" s="7"/>
      <c r="O420" s="7"/>
    </row>
    <row r="421" spans="7:15" ht="13.5" customHeight="1">
      <c r="G421" s="7"/>
      <c r="J421" s="7"/>
      <c r="K421" s="6"/>
      <c r="M421" s="7"/>
      <c r="O421" s="7"/>
    </row>
    <row r="422" spans="7:15" ht="13.5" customHeight="1">
      <c r="G422" s="7"/>
      <c r="J422" s="7"/>
      <c r="K422" s="6"/>
      <c r="M422" s="7"/>
      <c r="O422" s="7"/>
    </row>
    <row r="423" spans="7:15" ht="13.5" customHeight="1">
      <c r="G423" s="7"/>
      <c r="J423" s="7"/>
      <c r="K423" s="6"/>
      <c r="M423" s="7"/>
      <c r="O423" s="7"/>
    </row>
    <row r="424" spans="7:15" ht="13.5" customHeight="1">
      <c r="G424" s="7"/>
      <c r="J424" s="7"/>
      <c r="K424" s="6"/>
      <c r="M424" s="7"/>
      <c r="O424" s="7"/>
    </row>
    <row r="425" spans="7:15" ht="13.5" customHeight="1">
      <c r="G425" s="7"/>
      <c r="J425" s="7"/>
      <c r="K425" s="6"/>
      <c r="M425" s="7"/>
      <c r="O425" s="7"/>
    </row>
    <row r="426" spans="7:15" ht="13.5" customHeight="1">
      <c r="G426" s="7"/>
      <c r="J426" s="7"/>
      <c r="K426" s="6"/>
      <c r="M426" s="7"/>
      <c r="O426" s="7"/>
    </row>
    <row r="427" spans="7:15" ht="13.5" customHeight="1">
      <c r="G427" s="7"/>
      <c r="J427" s="7"/>
      <c r="K427" s="6"/>
      <c r="M427" s="7"/>
      <c r="O427" s="7"/>
    </row>
    <row r="428" spans="7:15" ht="13.5" customHeight="1">
      <c r="G428" s="7"/>
      <c r="J428" s="7"/>
      <c r="K428" s="6"/>
      <c r="M428" s="7"/>
      <c r="O428" s="7"/>
    </row>
    <row r="429" spans="7:15" ht="13.5" customHeight="1">
      <c r="G429" s="7"/>
      <c r="J429" s="7"/>
      <c r="K429" s="6"/>
      <c r="M429" s="7"/>
      <c r="O429" s="7"/>
    </row>
    <row r="430" spans="7:15" ht="13.5" customHeight="1">
      <c r="G430" s="7"/>
      <c r="J430" s="7"/>
      <c r="K430" s="6"/>
      <c r="M430" s="7"/>
      <c r="O430" s="7"/>
    </row>
    <row r="431" spans="7:15" ht="13.5" customHeight="1">
      <c r="G431" s="7"/>
      <c r="J431" s="7"/>
      <c r="K431" s="6"/>
      <c r="M431" s="7"/>
      <c r="O431" s="7"/>
    </row>
    <row r="432" spans="7:15" ht="13.5" customHeight="1">
      <c r="G432" s="7"/>
      <c r="J432" s="7"/>
      <c r="K432" s="6"/>
      <c r="M432" s="7"/>
      <c r="O432" s="7"/>
    </row>
    <row r="433" spans="7:15" ht="13.5" customHeight="1">
      <c r="G433" s="7"/>
      <c r="J433" s="7"/>
      <c r="K433" s="6"/>
      <c r="M433" s="7"/>
      <c r="O433" s="7"/>
    </row>
    <row r="434" spans="7:15" ht="13.5" customHeight="1">
      <c r="G434" s="7"/>
      <c r="J434" s="7"/>
      <c r="K434" s="6"/>
      <c r="M434" s="7"/>
      <c r="O434" s="7"/>
    </row>
    <row r="435" spans="7:15" ht="13.5" customHeight="1">
      <c r="G435" s="7"/>
      <c r="J435" s="7"/>
      <c r="K435" s="6"/>
      <c r="M435" s="7"/>
      <c r="O435" s="7"/>
    </row>
    <row r="436" spans="7:15" ht="13.5" customHeight="1">
      <c r="G436" s="7"/>
      <c r="J436" s="7"/>
      <c r="K436" s="6"/>
      <c r="M436" s="7"/>
      <c r="O436" s="7"/>
    </row>
    <row r="437" spans="7:15" ht="13.5" customHeight="1">
      <c r="G437" s="7"/>
      <c r="J437" s="7"/>
      <c r="K437" s="6"/>
      <c r="M437" s="7"/>
      <c r="O437" s="7"/>
    </row>
    <row r="438" spans="7:15" ht="13.5" customHeight="1">
      <c r="G438" s="7"/>
      <c r="J438" s="7"/>
      <c r="K438" s="6"/>
      <c r="M438" s="7"/>
      <c r="O438" s="7"/>
    </row>
    <row r="439" spans="7:15" ht="13.5" customHeight="1">
      <c r="G439" s="7"/>
      <c r="J439" s="7"/>
      <c r="K439" s="6"/>
      <c r="M439" s="7"/>
      <c r="O439" s="7"/>
    </row>
    <row r="440" spans="7:15" ht="13.5" customHeight="1">
      <c r="G440" s="7"/>
      <c r="J440" s="7"/>
      <c r="K440" s="6"/>
      <c r="M440" s="7"/>
      <c r="O440" s="7"/>
    </row>
    <row r="441" spans="7:15" ht="13.5" customHeight="1">
      <c r="G441" s="7"/>
      <c r="J441" s="7"/>
      <c r="K441" s="6"/>
      <c r="M441" s="7"/>
      <c r="O441" s="7"/>
    </row>
    <row r="442" spans="7:15" ht="13.5" customHeight="1">
      <c r="G442" s="7"/>
      <c r="J442" s="7"/>
      <c r="K442" s="6"/>
      <c r="M442" s="7"/>
      <c r="O442" s="7"/>
    </row>
    <row r="443" spans="7:15" ht="13.5" customHeight="1">
      <c r="G443" s="7"/>
      <c r="J443" s="7"/>
      <c r="K443" s="6"/>
      <c r="M443" s="7"/>
      <c r="O443" s="7"/>
    </row>
    <row r="444" spans="7:15" ht="13.5" customHeight="1">
      <c r="G444" s="7"/>
      <c r="J444" s="7"/>
      <c r="K444" s="6"/>
      <c r="M444" s="7"/>
      <c r="O444" s="7"/>
    </row>
    <row r="445" spans="7:15" ht="13.5" customHeight="1">
      <c r="G445" s="7"/>
      <c r="J445" s="7"/>
      <c r="K445" s="6"/>
      <c r="M445" s="7"/>
      <c r="O445" s="7"/>
    </row>
    <row r="446" spans="7:15" ht="13.5" customHeight="1">
      <c r="G446" s="7"/>
      <c r="J446" s="7"/>
      <c r="K446" s="6"/>
      <c r="M446" s="7"/>
      <c r="O446" s="7"/>
    </row>
    <row r="447" spans="7:15" ht="13.5" customHeight="1">
      <c r="G447" s="7"/>
      <c r="J447" s="7"/>
      <c r="K447" s="6"/>
      <c r="M447" s="7"/>
      <c r="O447" s="7"/>
    </row>
    <row r="448" spans="7:15" ht="13.5" customHeight="1">
      <c r="G448" s="7"/>
      <c r="J448" s="7"/>
      <c r="K448" s="6"/>
      <c r="M448" s="7"/>
      <c r="O448" s="7"/>
    </row>
    <row r="449" spans="7:15" ht="13.5" customHeight="1">
      <c r="G449" s="7"/>
      <c r="J449" s="7"/>
      <c r="K449" s="6"/>
      <c r="M449" s="7"/>
      <c r="O449" s="7"/>
    </row>
    <row r="450" spans="7:15" ht="13.5" customHeight="1">
      <c r="G450" s="7"/>
      <c r="J450" s="7"/>
      <c r="K450" s="6"/>
      <c r="M450" s="7"/>
      <c r="O450" s="7"/>
    </row>
    <row r="451" spans="7:15" ht="13.5" customHeight="1">
      <c r="G451" s="7"/>
      <c r="J451" s="7"/>
      <c r="K451" s="6"/>
      <c r="M451" s="7"/>
      <c r="O451" s="7"/>
    </row>
    <row r="452" spans="7:15" ht="13.5" customHeight="1">
      <c r="G452" s="7"/>
      <c r="J452" s="7"/>
      <c r="K452" s="6"/>
      <c r="M452" s="7"/>
      <c r="O452" s="7"/>
    </row>
    <row r="453" spans="7:15" ht="13.5" customHeight="1">
      <c r="G453" s="7"/>
      <c r="J453" s="7"/>
      <c r="K453" s="6"/>
      <c r="M453" s="7"/>
      <c r="O453" s="7"/>
    </row>
    <row r="454" spans="7:15" ht="13.5" customHeight="1">
      <c r="G454" s="7"/>
      <c r="J454" s="7"/>
      <c r="K454" s="6"/>
      <c r="M454" s="7"/>
      <c r="O454" s="7"/>
    </row>
    <row r="455" spans="7:15" ht="13.5" customHeight="1">
      <c r="G455" s="7"/>
      <c r="J455" s="7"/>
      <c r="K455" s="6"/>
      <c r="M455" s="7"/>
      <c r="O455" s="7"/>
    </row>
    <row r="456" spans="7:15" ht="13.5" customHeight="1">
      <c r="G456" s="7"/>
      <c r="J456" s="7"/>
      <c r="K456" s="6"/>
      <c r="M456" s="7"/>
      <c r="O456" s="7"/>
    </row>
    <row r="457" spans="7:15" ht="13.5" customHeight="1">
      <c r="G457" s="7"/>
      <c r="J457" s="7"/>
      <c r="K457" s="6"/>
      <c r="M457" s="7"/>
      <c r="O457" s="7"/>
    </row>
    <row r="458" spans="7:15" ht="13.5" customHeight="1">
      <c r="G458" s="7"/>
      <c r="J458" s="7"/>
      <c r="K458" s="6"/>
      <c r="M458" s="7"/>
      <c r="O458" s="7"/>
    </row>
    <row r="459" spans="7:15" ht="13.5" customHeight="1">
      <c r="G459" s="7"/>
      <c r="J459" s="7"/>
      <c r="K459" s="6"/>
      <c r="M459" s="7"/>
      <c r="O459" s="7"/>
    </row>
    <row r="460" spans="7:15" ht="13.5" customHeight="1">
      <c r="G460" s="7"/>
      <c r="J460" s="7"/>
      <c r="K460" s="6"/>
      <c r="M460" s="7"/>
      <c r="O460" s="7"/>
    </row>
    <row r="461" spans="7:15" ht="13.5" customHeight="1">
      <c r="G461" s="7"/>
      <c r="J461" s="7"/>
      <c r="K461" s="6"/>
      <c r="M461" s="7"/>
      <c r="O461" s="7"/>
    </row>
    <row r="462" spans="7:15" ht="13.5" customHeight="1">
      <c r="G462" s="7"/>
      <c r="J462" s="7"/>
      <c r="K462" s="6"/>
      <c r="M462" s="7"/>
      <c r="O462" s="7"/>
    </row>
    <row r="463" spans="7:15" ht="13.5" customHeight="1">
      <c r="G463" s="7"/>
      <c r="J463" s="7"/>
      <c r="K463" s="6"/>
      <c r="M463" s="7"/>
      <c r="O463" s="7"/>
    </row>
    <row r="464" spans="7:15" ht="13.5" customHeight="1">
      <c r="G464" s="7"/>
      <c r="J464" s="7"/>
      <c r="K464" s="6"/>
      <c r="M464" s="7"/>
      <c r="O464" s="7"/>
    </row>
    <row r="465" spans="7:15" ht="13.5" customHeight="1">
      <c r="G465" s="7"/>
      <c r="J465" s="7"/>
      <c r="K465" s="6"/>
      <c r="M465" s="7"/>
      <c r="O465" s="7"/>
    </row>
    <row r="466" spans="7:15" ht="13.5" customHeight="1">
      <c r="G466" s="7"/>
      <c r="J466" s="7"/>
      <c r="K466" s="6"/>
      <c r="M466" s="7"/>
      <c r="O466" s="7"/>
    </row>
    <row r="467" spans="7:15" ht="13.5" customHeight="1">
      <c r="G467" s="7"/>
      <c r="J467" s="7"/>
      <c r="K467" s="6"/>
      <c r="M467" s="7"/>
      <c r="O467" s="7"/>
    </row>
    <row r="468" spans="7:15" ht="13.5" customHeight="1">
      <c r="G468" s="7"/>
      <c r="J468" s="7"/>
      <c r="K468" s="6"/>
      <c r="M468" s="7"/>
      <c r="O468" s="7"/>
    </row>
    <row r="469" spans="7:15" ht="13.5" customHeight="1">
      <c r="G469" s="7"/>
      <c r="J469" s="7"/>
      <c r="K469" s="6"/>
      <c r="M469" s="7"/>
      <c r="O469" s="7"/>
    </row>
    <row r="470" spans="7:15" ht="13.5" customHeight="1">
      <c r="G470" s="7"/>
      <c r="J470" s="7"/>
      <c r="K470" s="6"/>
      <c r="M470" s="7"/>
      <c r="O470" s="7"/>
    </row>
    <row r="471" spans="7:15" ht="13.5" customHeight="1">
      <c r="G471" s="7"/>
      <c r="J471" s="7"/>
      <c r="K471" s="6"/>
      <c r="M471" s="7"/>
      <c r="O471" s="7"/>
    </row>
    <row r="472" spans="7:15" ht="13.5" customHeight="1">
      <c r="G472" s="7"/>
      <c r="J472" s="7"/>
      <c r="K472" s="6"/>
      <c r="M472" s="7"/>
      <c r="O472" s="7"/>
    </row>
    <row r="473" spans="7:15" ht="13.5" customHeight="1">
      <c r="G473" s="7"/>
      <c r="J473" s="7"/>
      <c r="K473" s="6"/>
      <c r="M473" s="7"/>
      <c r="O473" s="7"/>
    </row>
    <row r="474" spans="7:15" ht="13.5" customHeight="1">
      <c r="G474" s="7"/>
      <c r="J474" s="7"/>
      <c r="K474" s="6"/>
      <c r="M474" s="7"/>
      <c r="O474" s="7"/>
    </row>
    <row r="475" spans="7:15" ht="13.5" customHeight="1">
      <c r="G475" s="7"/>
      <c r="J475" s="7"/>
      <c r="K475" s="6"/>
      <c r="M475" s="7"/>
      <c r="O475" s="7"/>
    </row>
    <row r="476" spans="7:15" ht="13.5" customHeight="1">
      <c r="G476" s="7"/>
      <c r="J476" s="7"/>
      <c r="K476" s="6"/>
      <c r="M476" s="7"/>
      <c r="O476" s="7"/>
    </row>
    <row r="477" spans="7:15" ht="13.5" customHeight="1">
      <c r="G477" s="7"/>
      <c r="J477" s="7"/>
      <c r="K477" s="6"/>
      <c r="M477" s="7"/>
      <c r="O477" s="7"/>
    </row>
    <row r="478" spans="7:15" ht="13.5" customHeight="1">
      <c r="G478" s="7"/>
      <c r="J478" s="7"/>
      <c r="K478" s="6"/>
      <c r="M478" s="7"/>
      <c r="O478" s="7"/>
    </row>
    <row r="479" spans="7:15" ht="13.5" customHeight="1">
      <c r="G479" s="7"/>
      <c r="J479" s="7"/>
      <c r="K479" s="6"/>
      <c r="M479" s="7"/>
      <c r="O479" s="7"/>
    </row>
    <row r="480" spans="7:15" ht="13.5" customHeight="1">
      <c r="G480" s="7"/>
      <c r="J480" s="7"/>
      <c r="K480" s="6"/>
      <c r="M480" s="7"/>
      <c r="O480" s="7"/>
    </row>
    <row r="481" spans="7:15" ht="13.5" customHeight="1">
      <c r="G481" s="7"/>
      <c r="J481" s="7"/>
      <c r="K481" s="6"/>
      <c r="M481" s="7"/>
      <c r="O481" s="7"/>
    </row>
    <row r="482" spans="7:15" ht="13.5" customHeight="1">
      <c r="G482" s="7"/>
      <c r="J482" s="7"/>
      <c r="K482" s="6"/>
      <c r="M482" s="7"/>
      <c r="O482" s="7"/>
    </row>
    <row r="483" spans="7:15" ht="13.5" customHeight="1">
      <c r="G483" s="7"/>
      <c r="J483" s="7"/>
      <c r="K483" s="6"/>
      <c r="M483" s="7"/>
      <c r="O483" s="7"/>
    </row>
    <row r="484" spans="7:15" ht="13.5" customHeight="1">
      <c r="G484" s="7"/>
      <c r="J484" s="7"/>
      <c r="K484" s="6"/>
      <c r="M484" s="7"/>
      <c r="O484" s="7"/>
    </row>
    <row r="485" spans="7:15" ht="13.5" customHeight="1">
      <c r="G485" s="7"/>
      <c r="J485" s="7"/>
      <c r="K485" s="6"/>
      <c r="M485" s="7"/>
      <c r="O485" s="7"/>
    </row>
    <row r="486" spans="7:15" ht="13.5" customHeight="1">
      <c r="G486" s="7"/>
      <c r="J486" s="7"/>
      <c r="K486" s="6"/>
      <c r="M486" s="7"/>
      <c r="O486" s="7"/>
    </row>
    <row r="487" spans="7:15" ht="13.5" customHeight="1">
      <c r="G487" s="7"/>
      <c r="J487" s="7"/>
      <c r="K487" s="6"/>
      <c r="M487" s="7"/>
      <c r="O487" s="7"/>
    </row>
    <row r="488" spans="7:15" ht="13.5" customHeight="1">
      <c r="G488" s="7"/>
      <c r="J488" s="7"/>
      <c r="K488" s="6"/>
      <c r="M488" s="7"/>
      <c r="O488" s="7"/>
    </row>
    <row r="489" spans="7:15" ht="13.5" customHeight="1">
      <c r="G489" s="7"/>
      <c r="J489" s="7"/>
      <c r="K489" s="6"/>
      <c r="M489" s="7"/>
      <c r="O489" s="7"/>
    </row>
    <row r="490" spans="7:15" ht="13.5" customHeight="1">
      <c r="G490" s="7"/>
      <c r="J490" s="7"/>
      <c r="K490" s="6"/>
      <c r="M490" s="7"/>
      <c r="O490" s="7"/>
    </row>
    <row r="491" spans="7:15" ht="13.5" customHeight="1">
      <c r="G491" s="7"/>
      <c r="J491" s="7"/>
      <c r="K491" s="6"/>
      <c r="M491" s="7"/>
      <c r="O491" s="7"/>
    </row>
    <row r="492" spans="7:15" ht="13.5" customHeight="1">
      <c r="G492" s="7"/>
      <c r="J492" s="7"/>
      <c r="K492" s="6"/>
      <c r="M492" s="7"/>
      <c r="O492" s="7"/>
    </row>
    <row r="493" spans="7:15" ht="13.5" customHeight="1">
      <c r="G493" s="7"/>
      <c r="J493" s="7"/>
      <c r="K493" s="6"/>
      <c r="M493" s="7"/>
      <c r="O493" s="7"/>
    </row>
    <row r="494" spans="7:15" ht="13.5" customHeight="1">
      <c r="G494" s="7"/>
      <c r="J494" s="7"/>
      <c r="K494" s="6"/>
      <c r="M494" s="7"/>
      <c r="O494" s="7"/>
    </row>
    <row r="495" spans="7:15" ht="13.5" customHeight="1">
      <c r="G495" s="7"/>
      <c r="J495" s="7"/>
      <c r="K495" s="6"/>
      <c r="M495" s="7"/>
      <c r="O495" s="7"/>
    </row>
    <row r="496" spans="7:15" ht="13.5" customHeight="1">
      <c r="G496" s="7"/>
      <c r="J496" s="7"/>
      <c r="K496" s="6"/>
      <c r="M496" s="7"/>
      <c r="O496" s="7"/>
    </row>
    <row r="497" spans="7:15" ht="13.5" customHeight="1">
      <c r="G497" s="7"/>
      <c r="J497" s="7"/>
      <c r="K497" s="6"/>
      <c r="M497" s="7"/>
      <c r="O497" s="7"/>
    </row>
    <row r="498" spans="7:15" ht="13.5" customHeight="1">
      <c r="G498" s="7"/>
      <c r="J498" s="7"/>
      <c r="K498" s="6"/>
      <c r="M498" s="7"/>
      <c r="O498" s="7"/>
    </row>
    <row r="499" spans="7:15" ht="13.5" customHeight="1">
      <c r="G499" s="7"/>
      <c r="J499" s="7"/>
      <c r="K499" s="6"/>
      <c r="M499" s="7"/>
      <c r="O499" s="7"/>
    </row>
    <row r="500" spans="7:15" ht="13.5" customHeight="1">
      <c r="G500" s="7"/>
      <c r="J500" s="7"/>
      <c r="K500" s="6"/>
      <c r="M500" s="7"/>
      <c r="O500" s="7"/>
    </row>
    <row r="501" spans="7:15" ht="13.5" customHeight="1">
      <c r="G501" s="7"/>
      <c r="J501" s="7"/>
      <c r="K501" s="6"/>
      <c r="M501" s="7"/>
      <c r="O501" s="7"/>
    </row>
    <row r="502" spans="7:15" ht="13.5" customHeight="1">
      <c r="G502" s="7"/>
      <c r="J502" s="7"/>
      <c r="K502" s="6"/>
      <c r="M502" s="7"/>
      <c r="O502" s="7"/>
    </row>
    <row r="503" spans="7:15" ht="13.5" customHeight="1">
      <c r="G503" s="7"/>
      <c r="J503" s="7"/>
      <c r="K503" s="6"/>
      <c r="M503" s="7"/>
      <c r="O503" s="7"/>
    </row>
    <row r="504" spans="7:15" ht="13.5" customHeight="1">
      <c r="G504" s="7"/>
      <c r="J504" s="7"/>
      <c r="K504" s="6"/>
      <c r="M504" s="7"/>
      <c r="O504" s="7"/>
    </row>
    <row r="505" spans="7:15" ht="13.5" customHeight="1">
      <c r="G505" s="7"/>
      <c r="J505" s="7"/>
      <c r="K505" s="6"/>
      <c r="M505" s="7"/>
      <c r="O505" s="7"/>
    </row>
    <row r="506" spans="7:15" ht="13.5" customHeight="1">
      <c r="G506" s="7"/>
      <c r="J506" s="7"/>
      <c r="K506" s="6"/>
      <c r="M506" s="7"/>
      <c r="O506" s="7"/>
    </row>
    <row r="507" spans="7:15" ht="13.5" customHeight="1">
      <c r="G507" s="7"/>
      <c r="J507" s="7"/>
      <c r="K507" s="6"/>
      <c r="M507" s="7"/>
      <c r="O507" s="7"/>
    </row>
    <row r="508" spans="7:15" ht="13.5" customHeight="1">
      <c r="G508" s="7"/>
      <c r="J508" s="7"/>
      <c r="K508" s="6"/>
      <c r="M508" s="7"/>
      <c r="O508" s="7"/>
    </row>
    <row r="509" spans="7:15" ht="13.5" customHeight="1">
      <c r="G509" s="7"/>
      <c r="J509" s="7"/>
      <c r="K509" s="6"/>
      <c r="M509" s="7"/>
      <c r="O509" s="7"/>
    </row>
    <row r="510" spans="7:15" ht="13.5" customHeight="1">
      <c r="G510" s="7"/>
      <c r="J510" s="7"/>
      <c r="K510" s="6"/>
      <c r="M510" s="7"/>
      <c r="O510" s="7"/>
    </row>
    <row r="511" spans="7:15" ht="13.5" customHeight="1">
      <c r="G511" s="7"/>
      <c r="J511" s="7"/>
      <c r="K511" s="6"/>
      <c r="M511" s="7"/>
      <c r="O511" s="7"/>
    </row>
    <row r="512" spans="7:15" ht="13.5" customHeight="1">
      <c r="G512" s="7"/>
      <c r="J512" s="7"/>
      <c r="K512" s="6"/>
      <c r="M512" s="7"/>
      <c r="O512" s="7"/>
    </row>
    <row r="513" spans="7:15" ht="13.5" customHeight="1">
      <c r="G513" s="7"/>
      <c r="J513" s="7"/>
      <c r="K513" s="6"/>
      <c r="M513" s="7"/>
      <c r="O513" s="7"/>
    </row>
    <row r="514" spans="7:15" ht="13.5" customHeight="1">
      <c r="G514" s="7"/>
      <c r="J514" s="7"/>
      <c r="K514" s="6"/>
      <c r="M514" s="7"/>
      <c r="O514" s="7"/>
    </row>
    <row r="515" spans="7:15" ht="13.5" customHeight="1">
      <c r="G515" s="7"/>
      <c r="J515" s="7"/>
      <c r="K515" s="6"/>
      <c r="M515" s="7"/>
      <c r="O515" s="7"/>
    </row>
    <row r="516" spans="7:15" ht="13.5" customHeight="1">
      <c r="G516" s="7"/>
      <c r="J516" s="7"/>
      <c r="K516" s="6"/>
      <c r="M516" s="7"/>
      <c r="O516" s="7"/>
    </row>
    <row r="517" spans="7:15" ht="13.5" customHeight="1">
      <c r="G517" s="7"/>
      <c r="J517" s="7"/>
      <c r="K517" s="6"/>
      <c r="M517" s="7"/>
      <c r="O517" s="7"/>
    </row>
    <row r="518" spans="7:15" ht="13.5" customHeight="1">
      <c r="G518" s="7"/>
      <c r="J518" s="7"/>
      <c r="K518" s="6"/>
      <c r="M518" s="7"/>
      <c r="O518" s="7"/>
    </row>
    <row r="519" spans="7:15" ht="13.5" customHeight="1">
      <c r="G519" s="7"/>
      <c r="J519" s="7"/>
      <c r="K519" s="6"/>
      <c r="M519" s="7"/>
      <c r="O519" s="7"/>
    </row>
    <row r="520" spans="7:15" ht="13.5" customHeight="1">
      <c r="G520" s="7"/>
      <c r="J520" s="7"/>
      <c r="K520" s="6"/>
      <c r="M520" s="7"/>
      <c r="O520" s="7"/>
    </row>
    <row r="521" spans="7:15" ht="13.5" customHeight="1">
      <c r="G521" s="7"/>
      <c r="J521" s="7"/>
      <c r="K521" s="6"/>
      <c r="M521" s="7"/>
      <c r="O521" s="7"/>
    </row>
    <row r="522" spans="7:15" ht="13.5" customHeight="1">
      <c r="G522" s="7"/>
      <c r="J522" s="7"/>
      <c r="K522" s="6"/>
      <c r="M522" s="7"/>
      <c r="O522" s="7"/>
    </row>
    <row r="523" spans="7:15" ht="13.5" customHeight="1">
      <c r="G523" s="7"/>
      <c r="J523" s="7"/>
      <c r="K523" s="6"/>
      <c r="M523" s="7"/>
      <c r="O523" s="7"/>
    </row>
    <row r="524" spans="7:15" ht="13.5" customHeight="1">
      <c r="G524" s="7"/>
      <c r="J524" s="7"/>
      <c r="K524" s="6"/>
      <c r="M524" s="7"/>
      <c r="O524" s="7"/>
    </row>
    <row r="525" spans="7:15" ht="13.5" customHeight="1">
      <c r="G525" s="7"/>
      <c r="J525" s="7"/>
      <c r="K525" s="6"/>
      <c r="M525" s="7"/>
      <c r="O525" s="7"/>
    </row>
    <row r="526" spans="7:15" ht="13.5" customHeight="1">
      <c r="G526" s="7"/>
      <c r="J526" s="7"/>
      <c r="K526" s="6"/>
      <c r="M526" s="7"/>
      <c r="O526" s="7"/>
    </row>
    <row r="527" spans="7:15" ht="13.5" customHeight="1">
      <c r="G527" s="7"/>
      <c r="J527" s="7"/>
      <c r="K527" s="6"/>
      <c r="M527" s="7"/>
      <c r="O527" s="7"/>
    </row>
    <row r="528" spans="7:15" ht="13.5" customHeight="1">
      <c r="G528" s="7"/>
      <c r="J528" s="7"/>
      <c r="K528" s="6"/>
      <c r="M528" s="7"/>
      <c r="O528" s="7"/>
    </row>
    <row r="529" spans="7:15" ht="13.5" customHeight="1">
      <c r="G529" s="7"/>
      <c r="J529" s="7"/>
      <c r="K529" s="6"/>
      <c r="M529" s="7"/>
      <c r="O529" s="7"/>
    </row>
    <row r="530" spans="7:15" ht="13.5" customHeight="1">
      <c r="G530" s="7"/>
      <c r="J530" s="7"/>
      <c r="K530" s="6"/>
      <c r="M530" s="7"/>
      <c r="O530" s="7"/>
    </row>
    <row r="531" spans="7:15" ht="13.5" customHeight="1">
      <c r="G531" s="7"/>
      <c r="J531" s="7"/>
      <c r="K531" s="6"/>
      <c r="M531" s="7"/>
      <c r="O531" s="7"/>
    </row>
    <row r="532" spans="7:15" ht="13.5" customHeight="1">
      <c r="G532" s="7"/>
      <c r="J532" s="7"/>
      <c r="K532" s="6"/>
      <c r="M532" s="7"/>
      <c r="O532" s="7"/>
    </row>
    <row r="533" spans="7:15" ht="13.5" customHeight="1">
      <c r="G533" s="7"/>
      <c r="J533" s="7"/>
      <c r="K533" s="6"/>
      <c r="M533" s="7"/>
      <c r="O533" s="7"/>
    </row>
    <row r="534" spans="7:15" ht="13.5" customHeight="1">
      <c r="G534" s="7"/>
      <c r="J534" s="7"/>
      <c r="K534" s="6"/>
      <c r="M534" s="7"/>
      <c r="O534" s="7"/>
    </row>
    <row r="535" spans="7:15" ht="13.5" customHeight="1">
      <c r="G535" s="7"/>
      <c r="J535" s="7"/>
      <c r="K535" s="6"/>
      <c r="M535" s="7"/>
      <c r="O535" s="7"/>
    </row>
    <row r="536" spans="7:15" ht="13.5" customHeight="1">
      <c r="G536" s="7"/>
      <c r="J536" s="7"/>
      <c r="K536" s="6"/>
      <c r="M536" s="7"/>
      <c r="O536" s="7"/>
    </row>
    <row r="537" spans="7:15" ht="13.5" customHeight="1">
      <c r="G537" s="7"/>
      <c r="J537" s="7"/>
      <c r="K537" s="6"/>
      <c r="M537" s="7"/>
      <c r="O537" s="7"/>
    </row>
    <row r="538" spans="7:15" ht="13.5" customHeight="1">
      <c r="G538" s="7"/>
      <c r="J538" s="7"/>
      <c r="K538" s="6"/>
      <c r="M538" s="7"/>
      <c r="O538" s="7"/>
    </row>
    <row r="539" spans="7:15" ht="13.5" customHeight="1">
      <c r="G539" s="7"/>
      <c r="J539" s="7"/>
      <c r="K539" s="6"/>
      <c r="M539" s="7"/>
      <c r="O539" s="7"/>
    </row>
    <row r="540" spans="7:15" ht="13.5" customHeight="1">
      <c r="G540" s="7"/>
      <c r="J540" s="7"/>
      <c r="K540" s="6"/>
      <c r="M540" s="7"/>
      <c r="O540" s="7"/>
    </row>
    <row r="541" spans="7:15" ht="13.5" customHeight="1">
      <c r="G541" s="7"/>
      <c r="J541" s="7"/>
      <c r="K541" s="6"/>
      <c r="M541" s="7"/>
      <c r="O541" s="7"/>
    </row>
    <row r="542" spans="7:15" ht="13.5" customHeight="1">
      <c r="G542" s="7"/>
      <c r="J542" s="7"/>
      <c r="K542" s="6"/>
      <c r="M542" s="7"/>
      <c r="O542" s="7"/>
    </row>
    <row r="543" spans="7:15" ht="13.5" customHeight="1">
      <c r="G543" s="7"/>
      <c r="J543" s="7"/>
      <c r="K543" s="6"/>
      <c r="M543" s="7"/>
      <c r="O543" s="7"/>
    </row>
    <row r="544" spans="7:15" ht="13.5" customHeight="1">
      <c r="G544" s="7"/>
      <c r="J544" s="7"/>
      <c r="K544" s="6"/>
      <c r="M544" s="7"/>
      <c r="O544" s="7"/>
    </row>
    <row r="545" spans="7:15" ht="13.5" customHeight="1">
      <c r="G545" s="7"/>
      <c r="J545" s="7"/>
      <c r="K545" s="6"/>
      <c r="M545" s="7"/>
      <c r="O545" s="7"/>
    </row>
    <row r="546" spans="7:15" ht="13.5" customHeight="1">
      <c r="G546" s="7"/>
      <c r="J546" s="7"/>
      <c r="K546" s="6"/>
      <c r="M546" s="7"/>
      <c r="O546" s="7"/>
    </row>
    <row r="547" spans="7:15" ht="13.5" customHeight="1">
      <c r="G547" s="7"/>
      <c r="J547" s="7"/>
      <c r="K547" s="6"/>
      <c r="M547" s="7"/>
      <c r="O547" s="7"/>
    </row>
    <row r="548" spans="7:15" ht="13.5" customHeight="1">
      <c r="G548" s="7"/>
      <c r="J548" s="7"/>
      <c r="K548" s="6"/>
      <c r="M548" s="7"/>
      <c r="O548" s="7"/>
    </row>
    <row r="549" spans="7:15" ht="13.5" customHeight="1">
      <c r="G549" s="7"/>
      <c r="J549" s="7"/>
      <c r="K549" s="6"/>
      <c r="M549" s="7"/>
      <c r="O549" s="7"/>
    </row>
    <row r="550" spans="7:15" ht="13.5" customHeight="1">
      <c r="G550" s="7"/>
      <c r="J550" s="7"/>
      <c r="K550" s="6"/>
      <c r="M550" s="7"/>
      <c r="O550" s="7"/>
    </row>
    <row r="551" spans="7:15" ht="13.5" customHeight="1">
      <c r="G551" s="7"/>
      <c r="J551" s="7"/>
      <c r="K551" s="6"/>
      <c r="M551" s="7"/>
      <c r="O551" s="7"/>
    </row>
    <row r="552" spans="7:15" ht="13.5" customHeight="1">
      <c r="G552" s="7"/>
      <c r="J552" s="7"/>
      <c r="K552" s="6"/>
      <c r="M552" s="7"/>
      <c r="O552" s="7"/>
    </row>
    <row r="553" spans="7:15" ht="13.5" customHeight="1">
      <c r="G553" s="7"/>
      <c r="J553" s="7"/>
      <c r="K553" s="6"/>
      <c r="M553" s="7"/>
      <c r="O553" s="7"/>
    </row>
    <row r="554" spans="7:15" ht="13.5" customHeight="1">
      <c r="G554" s="7"/>
      <c r="J554" s="7"/>
      <c r="K554" s="6"/>
      <c r="M554" s="7"/>
      <c r="O554" s="7"/>
    </row>
    <row r="555" spans="7:15" ht="13.5" customHeight="1">
      <c r="G555" s="7"/>
      <c r="J555" s="7"/>
      <c r="K555" s="6"/>
      <c r="M555" s="7"/>
      <c r="O555" s="7"/>
    </row>
    <row r="556" spans="7:15" ht="13.5" customHeight="1">
      <c r="G556" s="7"/>
      <c r="J556" s="7"/>
      <c r="K556" s="6"/>
      <c r="M556" s="7"/>
      <c r="O556" s="7"/>
    </row>
    <row r="557" spans="7:15" ht="13.5" customHeight="1">
      <c r="G557" s="7"/>
      <c r="J557" s="7"/>
      <c r="K557" s="6"/>
      <c r="M557" s="7"/>
      <c r="O557" s="7"/>
    </row>
    <row r="558" spans="7:15" ht="13.5" customHeight="1">
      <c r="G558" s="7"/>
      <c r="J558" s="7"/>
      <c r="K558" s="6"/>
      <c r="M558" s="7"/>
      <c r="O558" s="7"/>
    </row>
    <row r="559" spans="7:15" ht="13.5" customHeight="1">
      <c r="G559" s="7"/>
      <c r="J559" s="7"/>
      <c r="K559" s="6"/>
      <c r="M559" s="7"/>
      <c r="O559" s="7"/>
    </row>
    <row r="560" spans="7:15" ht="13.5" customHeight="1">
      <c r="G560" s="7"/>
      <c r="J560" s="7"/>
      <c r="K560" s="6"/>
      <c r="M560" s="7"/>
      <c r="O560" s="7"/>
    </row>
    <row r="561" spans="7:15" ht="13.5" customHeight="1">
      <c r="G561" s="7"/>
      <c r="J561" s="7"/>
      <c r="K561" s="6"/>
      <c r="M561" s="7"/>
      <c r="O561" s="7"/>
    </row>
    <row r="562" spans="7:15" ht="13.5" customHeight="1">
      <c r="G562" s="7"/>
      <c r="J562" s="7"/>
      <c r="K562" s="6"/>
      <c r="M562" s="7"/>
      <c r="O562" s="7"/>
    </row>
    <row r="563" spans="7:15" ht="13.5" customHeight="1">
      <c r="G563" s="7"/>
      <c r="J563" s="7"/>
      <c r="K563" s="6"/>
      <c r="M563" s="7"/>
      <c r="O563" s="7"/>
    </row>
    <row r="564" spans="7:15" ht="13.5" customHeight="1">
      <c r="G564" s="7"/>
      <c r="J564" s="7"/>
      <c r="K564" s="6"/>
      <c r="M564" s="7"/>
      <c r="O564" s="7"/>
    </row>
    <row r="565" spans="7:15" ht="13.5" customHeight="1">
      <c r="G565" s="7"/>
      <c r="J565" s="7"/>
      <c r="K565" s="6"/>
      <c r="M565" s="7"/>
      <c r="O565" s="7"/>
    </row>
    <row r="566" spans="7:15" ht="13.5" customHeight="1">
      <c r="G566" s="7"/>
      <c r="J566" s="7"/>
      <c r="K566" s="6"/>
      <c r="M566" s="7"/>
      <c r="O566" s="7"/>
    </row>
    <row r="567" spans="7:15" ht="13.5" customHeight="1">
      <c r="G567" s="7"/>
      <c r="J567" s="7"/>
      <c r="K567" s="6"/>
      <c r="M567" s="7"/>
      <c r="O567" s="7"/>
    </row>
    <row r="568" spans="7:15" ht="13.5" customHeight="1">
      <c r="G568" s="7"/>
      <c r="J568" s="7"/>
      <c r="K568" s="6"/>
      <c r="M568" s="7"/>
      <c r="O568" s="7"/>
    </row>
    <row r="569" spans="7:15" ht="13.5" customHeight="1">
      <c r="G569" s="7"/>
      <c r="J569" s="7"/>
      <c r="K569" s="6"/>
      <c r="M569" s="7"/>
      <c r="O569" s="7"/>
    </row>
    <row r="570" spans="7:15" ht="13.5" customHeight="1">
      <c r="G570" s="7"/>
      <c r="J570" s="7"/>
      <c r="K570" s="6"/>
      <c r="M570" s="7"/>
      <c r="O570" s="7"/>
    </row>
    <row r="571" spans="7:15" ht="13.5" customHeight="1">
      <c r="G571" s="7"/>
      <c r="J571" s="7"/>
      <c r="K571" s="6"/>
      <c r="M571" s="7"/>
      <c r="O571" s="7"/>
    </row>
    <row r="572" spans="7:15" ht="13.5" customHeight="1">
      <c r="G572" s="7"/>
      <c r="J572" s="7"/>
      <c r="K572" s="6"/>
      <c r="M572" s="7"/>
      <c r="O572" s="7"/>
    </row>
    <row r="573" spans="7:15" ht="13.5" customHeight="1">
      <c r="G573" s="7"/>
      <c r="J573" s="7"/>
      <c r="K573" s="6"/>
      <c r="M573" s="7"/>
      <c r="O573" s="7"/>
    </row>
    <row r="574" spans="7:15" ht="13.5" customHeight="1">
      <c r="G574" s="7"/>
      <c r="J574" s="7"/>
      <c r="K574" s="6"/>
      <c r="M574" s="7"/>
      <c r="O574" s="7"/>
    </row>
    <row r="575" spans="7:15" ht="13.5" customHeight="1">
      <c r="G575" s="7"/>
      <c r="J575" s="7"/>
      <c r="K575" s="6"/>
      <c r="M575" s="7"/>
      <c r="O575" s="7"/>
    </row>
    <row r="576" spans="7:15" ht="13.5" customHeight="1">
      <c r="G576" s="7"/>
      <c r="J576" s="7"/>
      <c r="K576" s="6"/>
      <c r="M576" s="7"/>
      <c r="O576" s="7"/>
    </row>
    <row r="577" spans="7:15" ht="13.5" customHeight="1">
      <c r="G577" s="7"/>
      <c r="J577" s="7"/>
      <c r="K577" s="6"/>
      <c r="M577" s="7"/>
      <c r="O577" s="7"/>
    </row>
    <row r="578" spans="7:15" ht="13.5" customHeight="1">
      <c r="G578" s="7"/>
      <c r="J578" s="7"/>
      <c r="K578" s="6"/>
      <c r="M578" s="7"/>
      <c r="O578" s="7"/>
    </row>
    <row r="579" spans="7:15" ht="13.5" customHeight="1">
      <c r="G579" s="7"/>
      <c r="J579" s="7"/>
      <c r="K579" s="6"/>
      <c r="M579" s="7"/>
      <c r="O579" s="7"/>
    </row>
    <row r="580" spans="7:15" ht="13.5" customHeight="1">
      <c r="G580" s="7"/>
      <c r="J580" s="7"/>
      <c r="K580" s="6"/>
      <c r="M580" s="7"/>
      <c r="O580" s="7"/>
    </row>
    <row r="581" spans="7:15" ht="13.5" customHeight="1">
      <c r="G581" s="7"/>
      <c r="J581" s="7"/>
      <c r="K581" s="6"/>
      <c r="M581" s="7"/>
      <c r="O581" s="7"/>
    </row>
    <row r="582" spans="7:15" ht="13.5" customHeight="1">
      <c r="G582" s="7"/>
      <c r="J582" s="7"/>
      <c r="K582" s="6"/>
      <c r="M582" s="7"/>
      <c r="O582" s="7"/>
    </row>
    <row r="583" spans="7:15" ht="13.5" customHeight="1">
      <c r="G583" s="7"/>
      <c r="J583" s="7"/>
      <c r="K583" s="6"/>
      <c r="M583" s="7"/>
      <c r="O583" s="7"/>
    </row>
    <row r="584" spans="7:15" ht="13.5" customHeight="1">
      <c r="G584" s="7"/>
      <c r="J584" s="7"/>
      <c r="K584" s="6"/>
      <c r="M584" s="7"/>
      <c r="O584" s="7"/>
    </row>
    <row r="585" spans="7:15" ht="13.5" customHeight="1">
      <c r="G585" s="7"/>
      <c r="J585" s="7"/>
      <c r="K585" s="6"/>
      <c r="M585" s="7"/>
      <c r="O585" s="7"/>
    </row>
    <row r="586" spans="7:15" ht="13.5" customHeight="1">
      <c r="G586" s="7"/>
      <c r="J586" s="7"/>
      <c r="K586" s="6"/>
      <c r="M586" s="7"/>
      <c r="O586" s="7"/>
    </row>
    <row r="587" spans="7:15" ht="13.5" customHeight="1">
      <c r="G587" s="7"/>
      <c r="J587" s="7"/>
      <c r="K587" s="6"/>
      <c r="M587" s="7"/>
      <c r="O587" s="7"/>
    </row>
    <row r="588" spans="7:15" ht="13.5" customHeight="1">
      <c r="G588" s="7"/>
      <c r="J588" s="7"/>
      <c r="K588" s="6"/>
      <c r="M588" s="7"/>
      <c r="O588" s="7"/>
    </row>
    <row r="589" spans="7:15" ht="13.5" customHeight="1">
      <c r="G589" s="7"/>
      <c r="J589" s="7"/>
      <c r="K589" s="6"/>
      <c r="M589" s="7"/>
      <c r="O589" s="7"/>
    </row>
    <row r="590" spans="7:15" ht="13.5" customHeight="1">
      <c r="G590" s="7"/>
      <c r="J590" s="7"/>
      <c r="K590" s="6"/>
      <c r="M590" s="7"/>
      <c r="O590" s="7"/>
    </row>
    <row r="591" spans="7:15" ht="13.5" customHeight="1">
      <c r="G591" s="7"/>
      <c r="J591" s="7"/>
      <c r="K591" s="6"/>
      <c r="M591" s="7"/>
      <c r="O591" s="7"/>
    </row>
    <row r="592" spans="7:15" ht="13.5" customHeight="1">
      <c r="G592" s="7"/>
      <c r="J592" s="7"/>
      <c r="K592" s="6"/>
      <c r="M592" s="7"/>
      <c r="O592" s="7"/>
    </row>
    <row r="593" spans="7:15" ht="13.5" customHeight="1">
      <c r="G593" s="7"/>
      <c r="J593" s="7"/>
      <c r="K593" s="6"/>
      <c r="M593" s="7"/>
      <c r="O593" s="7"/>
    </row>
    <row r="594" spans="7:15" ht="13.5" customHeight="1">
      <c r="G594" s="7"/>
      <c r="J594" s="7"/>
      <c r="K594" s="6"/>
      <c r="M594" s="7"/>
      <c r="O594" s="7"/>
    </row>
    <row r="595" spans="7:15" ht="13.5" customHeight="1">
      <c r="G595" s="7"/>
      <c r="J595" s="7"/>
      <c r="K595" s="6"/>
      <c r="M595" s="7"/>
      <c r="O595" s="7"/>
    </row>
    <row r="596" spans="7:15" ht="13.5" customHeight="1">
      <c r="G596" s="7"/>
      <c r="J596" s="7"/>
      <c r="K596" s="6"/>
      <c r="M596" s="7"/>
      <c r="O596" s="7"/>
    </row>
    <row r="597" spans="7:15" ht="13.5" customHeight="1">
      <c r="G597" s="7"/>
      <c r="J597" s="7"/>
      <c r="K597" s="6"/>
      <c r="M597" s="7"/>
      <c r="O597" s="7"/>
    </row>
    <row r="598" spans="7:15" ht="13.5" customHeight="1">
      <c r="G598" s="7"/>
      <c r="J598" s="7"/>
      <c r="K598" s="6"/>
      <c r="M598" s="7"/>
      <c r="O598" s="7"/>
    </row>
    <row r="599" spans="7:15" ht="13.5" customHeight="1">
      <c r="G599" s="7"/>
      <c r="J599" s="7"/>
      <c r="K599" s="6"/>
      <c r="M599" s="7"/>
      <c r="O599" s="7"/>
    </row>
    <row r="600" spans="7:15" ht="13.5" customHeight="1">
      <c r="G600" s="7"/>
      <c r="J600" s="7"/>
      <c r="K600" s="6"/>
      <c r="M600" s="7"/>
      <c r="O600" s="7"/>
    </row>
    <row r="601" spans="7:15" ht="13.5" customHeight="1">
      <c r="G601" s="7"/>
      <c r="J601" s="7"/>
      <c r="K601" s="6"/>
      <c r="M601" s="7"/>
      <c r="O601" s="7"/>
    </row>
    <row r="602" spans="7:15" ht="13.5" customHeight="1">
      <c r="G602" s="7"/>
      <c r="J602" s="7"/>
      <c r="K602" s="6"/>
      <c r="M602" s="7"/>
      <c r="O602" s="7"/>
    </row>
    <row r="603" spans="7:15" ht="13.5" customHeight="1">
      <c r="G603" s="7"/>
      <c r="J603" s="7"/>
      <c r="K603" s="6"/>
      <c r="M603" s="7"/>
      <c r="O603" s="7"/>
    </row>
    <row r="604" spans="7:15" ht="13.5" customHeight="1">
      <c r="G604" s="7"/>
      <c r="J604" s="7"/>
      <c r="K604" s="6"/>
      <c r="M604" s="7"/>
      <c r="O604" s="7"/>
    </row>
    <row r="605" spans="7:15" ht="13.5" customHeight="1">
      <c r="G605" s="7"/>
      <c r="J605" s="7"/>
      <c r="K605" s="6"/>
      <c r="M605" s="7"/>
      <c r="O605" s="7"/>
    </row>
    <row r="606" spans="7:15" ht="13.5" customHeight="1">
      <c r="G606" s="7"/>
      <c r="J606" s="7"/>
      <c r="K606" s="6"/>
      <c r="M606" s="7"/>
      <c r="O606" s="7"/>
    </row>
    <row r="607" spans="7:15" ht="13.5" customHeight="1">
      <c r="G607" s="7"/>
      <c r="J607" s="7"/>
      <c r="K607" s="6"/>
      <c r="M607" s="7"/>
      <c r="O607" s="7"/>
    </row>
    <row r="608" spans="7:15" ht="13.5" customHeight="1">
      <c r="G608" s="7"/>
      <c r="J608" s="7"/>
      <c r="K608" s="6"/>
      <c r="M608" s="7"/>
      <c r="O608" s="7"/>
    </row>
    <row r="609" spans="7:15" ht="13.5" customHeight="1">
      <c r="G609" s="7"/>
      <c r="J609" s="7"/>
      <c r="K609" s="6"/>
      <c r="M609" s="7"/>
      <c r="O609" s="7"/>
    </row>
    <row r="610" spans="7:15" ht="13.5" customHeight="1">
      <c r="G610" s="7"/>
      <c r="J610" s="7"/>
      <c r="K610" s="6"/>
      <c r="M610" s="7"/>
      <c r="O610" s="7"/>
    </row>
    <row r="611" spans="7:15" ht="13.5" customHeight="1">
      <c r="G611" s="7"/>
      <c r="J611" s="7"/>
      <c r="K611" s="6"/>
      <c r="M611" s="7"/>
      <c r="O611" s="7"/>
    </row>
    <row r="612" spans="7:15" ht="13.5" customHeight="1">
      <c r="G612" s="7"/>
      <c r="J612" s="7"/>
      <c r="K612" s="6"/>
      <c r="M612" s="7"/>
      <c r="O612" s="7"/>
    </row>
    <row r="613" spans="7:15" ht="13.5" customHeight="1">
      <c r="G613" s="7"/>
      <c r="J613" s="7"/>
      <c r="K613" s="6"/>
      <c r="M613" s="7"/>
      <c r="O613" s="7"/>
    </row>
    <row r="614" spans="7:15" ht="13.5" customHeight="1">
      <c r="G614" s="7"/>
      <c r="J614" s="7"/>
      <c r="K614" s="6"/>
      <c r="M614" s="7"/>
      <c r="O614" s="7"/>
    </row>
    <row r="615" spans="7:15" ht="13.5" customHeight="1">
      <c r="G615" s="7"/>
      <c r="J615" s="7"/>
      <c r="K615" s="6"/>
      <c r="M615" s="7"/>
      <c r="O615" s="7"/>
    </row>
    <row r="616" spans="7:15" ht="13.5" customHeight="1">
      <c r="G616" s="7"/>
      <c r="J616" s="7"/>
      <c r="K616" s="6"/>
      <c r="M616" s="7"/>
      <c r="O616" s="7"/>
    </row>
    <row r="617" spans="7:15" ht="13.5" customHeight="1">
      <c r="G617" s="7"/>
      <c r="J617" s="7"/>
      <c r="K617" s="6"/>
      <c r="M617" s="7"/>
      <c r="O617" s="7"/>
    </row>
    <row r="618" spans="7:15" ht="13.5" customHeight="1">
      <c r="G618" s="7"/>
      <c r="J618" s="7"/>
      <c r="K618" s="6"/>
      <c r="M618" s="7"/>
      <c r="O618" s="7"/>
    </row>
    <row r="619" spans="7:15" ht="13.5" customHeight="1">
      <c r="G619" s="7"/>
      <c r="J619" s="7"/>
      <c r="K619" s="6"/>
      <c r="M619" s="7"/>
      <c r="O619" s="7"/>
    </row>
    <row r="620" spans="7:15" ht="13.5" customHeight="1">
      <c r="G620" s="7"/>
      <c r="J620" s="7"/>
      <c r="K620" s="6"/>
      <c r="M620" s="7"/>
      <c r="O620" s="7"/>
    </row>
    <row r="621" spans="7:15" ht="13.5" customHeight="1">
      <c r="G621" s="7"/>
      <c r="J621" s="7"/>
      <c r="K621" s="6"/>
      <c r="M621" s="7"/>
      <c r="O621" s="7"/>
    </row>
    <row r="622" spans="7:15" ht="13.5" customHeight="1">
      <c r="G622" s="7"/>
      <c r="J622" s="7"/>
      <c r="K622" s="6"/>
      <c r="M622" s="7"/>
      <c r="O622" s="7"/>
    </row>
    <row r="623" spans="7:15" ht="13.5" customHeight="1">
      <c r="G623" s="7"/>
      <c r="J623" s="7"/>
      <c r="K623" s="6"/>
      <c r="M623" s="7"/>
      <c r="O623" s="7"/>
    </row>
    <row r="624" spans="7:15" ht="13.5" customHeight="1">
      <c r="G624" s="7"/>
      <c r="J624" s="7"/>
      <c r="K624" s="6"/>
      <c r="M624" s="7"/>
      <c r="O624" s="7"/>
    </row>
    <row r="625" spans="7:15" ht="13.5" customHeight="1">
      <c r="G625" s="7"/>
      <c r="J625" s="7"/>
      <c r="K625" s="6"/>
      <c r="M625" s="7"/>
      <c r="O625" s="7"/>
    </row>
    <row r="626" spans="7:15" ht="13.5" customHeight="1">
      <c r="G626" s="7"/>
      <c r="J626" s="7"/>
      <c r="K626" s="6"/>
      <c r="M626" s="7"/>
      <c r="O626" s="7"/>
    </row>
    <row r="627" spans="7:15" ht="13.5" customHeight="1">
      <c r="G627" s="7"/>
      <c r="J627" s="7"/>
      <c r="K627" s="6"/>
      <c r="M627" s="7"/>
      <c r="O627" s="7"/>
    </row>
    <row r="628" spans="7:15" ht="13.5" customHeight="1">
      <c r="G628" s="7"/>
      <c r="J628" s="7"/>
      <c r="K628" s="6"/>
      <c r="M628" s="7"/>
      <c r="O628" s="7"/>
    </row>
    <row r="629" spans="7:15" ht="13.5" customHeight="1">
      <c r="G629" s="7"/>
      <c r="J629" s="7"/>
      <c r="K629" s="6"/>
      <c r="M629" s="7"/>
      <c r="O629" s="7"/>
    </row>
    <row r="630" spans="7:15" ht="13.5" customHeight="1">
      <c r="G630" s="7"/>
      <c r="J630" s="7"/>
      <c r="K630" s="6"/>
      <c r="M630" s="7"/>
      <c r="O630" s="7"/>
    </row>
    <row r="631" spans="7:15" ht="13.5" customHeight="1">
      <c r="G631" s="7"/>
      <c r="J631" s="7"/>
      <c r="K631" s="6"/>
      <c r="M631" s="7"/>
      <c r="O631" s="7"/>
    </row>
    <row r="632" spans="7:15" ht="13.5" customHeight="1">
      <c r="G632" s="7"/>
      <c r="J632" s="7"/>
      <c r="K632" s="6"/>
      <c r="M632" s="7"/>
      <c r="O632" s="7"/>
    </row>
    <row r="633" spans="7:15" ht="13.5" customHeight="1">
      <c r="G633" s="7"/>
      <c r="J633" s="7"/>
      <c r="K633" s="6"/>
      <c r="M633" s="7"/>
      <c r="O633" s="7"/>
    </row>
    <row r="634" spans="7:15" ht="13.5" customHeight="1">
      <c r="G634" s="7"/>
      <c r="J634" s="7"/>
      <c r="K634" s="6"/>
      <c r="M634" s="7"/>
      <c r="O634" s="7"/>
    </row>
    <row r="635" spans="7:15" ht="13.5" customHeight="1">
      <c r="G635" s="7"/>
      <c r="J635" s="7"/>
      <c r="K635" s="6"/>
      <c r="M635" s="7"/>
      <c r="O635" s="7"/>
    </row>
    <row r="636" spans="7:15" ht="13.5" customHeight="1">
      <c r="G636" s="7"/>
      <c r="J636" s="7"/>
      <c r="K636" s="6"/>
      <c r="M636" s="7"/>
      <c r="O636" s="7"/>
    </row>
    <row r="637" spans="7:15" ht="13.5" customHeight="1">
      <c r="G637" s="7"/>
      <c r="J637" s="7"/>
      <c r="K637" s="6"/>
      <c r="M637" s="7"/>
      <c r="O637" s="7"/>
    </row>
    <row r="638" spans="7:15" ht="13.5" customHeight="1">
      <c r="G638" s="7"/>
      <c r="J638" s="7"/>
      <c r="K638" s="6"/>
      <c r="M638" s="7"/>
      <c r="O638" s="7"/>
    </row>
    <row r="639" spans="7:15" ht="13.5" customHeight="1">
      <c r="G639" s="7"/>
      <c r="J639" s="7"/>
      <c r="K639" s="6"/>
      <c r="M639" s="7"/>
      <c r="O639" s="7"/>
    </row>
    <row r="640" spans="7:15" ht="13.5" customHeight="1">
      <c r="G640" s="7"/>
      <c r="J640" s="7"/>
      <c r="K640" s="6"/>
      <c r="M640" s="7"/>
      <c r="O640" s="7"/>
    </row>
    <row r="641" spans="7:15" ht="13.5" customHeight="1">
      <c r="G641" s="7"/>
      <c r="J641" s="7"/>
      <c r="K641" s="6"/>
      <c r="M641" s="7"/>
      <c r="O641" s="7"/>
    </row>
    <row r="642" spans="7:15" ht="13.5" customHeight="1">
      <c r="G642" s="7"/>
      <c r="J642" s="7"/>
      <c r="K642" s="6"/>
      <c r="M642" s="7"/>
      <c r="O642" s="7"/>
    </row>
    <row r="643" spans="7:15" ht="13.5" customHeight="1">
      <c r="G643" s="7"/>
      <c r="J643" s="7"/>
      <c r="K643" s="6"/>
      <c r="M643" s="7"/>
      <c r="O643" s="7"/>
    </row>
    <row r="644" spans="7:15" ht="13.5" customHeight="1">
      <c r="G644" s="7"/>
      <c r="J644" s="7"/>
      <c r="K644" s="6"/>
      <c r="M644" s="7"/>
      <c r="O644" s="7"/>
    </row>
    <row r="645" spans="7:15" ht="13.5" customHeight="1">
      <c r="G645" s="7"/>
      <c r="J645" s="7"/>
      <c r="K645" s="6"/>
      <c r="M645" s="7"/>
      <c r="O645" s="7"/>
    </row>
    <row r="646" spans="7:15" ht="13.5" customHeight="1">
      <c r="G646" s="7"/>
      <c r="J646" s="7"/>
      <c r="K646" s="6"/>
      <c r="M646" s="7"/>
      <c r="O646" s="7"/>
    </row>
    <row r="647" spans="7:15" ht="13.5" customHeight="1">
      <c r="G647" s="7"/>
      <c r="J647" s="7"/>
      <c r="K647" s="6"/>
      <c r="M647" s="7"/>
      <c r="O647" s="7"/>
    </row>
    <row r="648" spans="7:15" ht="13.5" customHeight="1">
      <c r="G648" s="7"/>
      <c r="J648" s="7"/>
      <c r="K648" s="6"/>
      <c r="M648" s="7"/>
      <c r="O648" s="7"/>
    </row>
    <row r="649" spans="7:15" ht="13.5" customHeight="1">
      <c r="G649" s="7"/>
      <c r="J649" s="7"/>
      <c r="K649" s="6"/>
      <c r="M649" s="7"/>
      <c r="O649" s="7"/>
    </row>
    <row r="650" spans="7:15" ht="13.5" customHeight="1">
      <c r="G650" s="7"/>
      <c r="J650" s="7"/>
      <c r="K650" s="6"/>
      <c r="M650" s="7"/>
      <c r="O650" s="7"/>
    </row>
    <row r="651" spans="7:15" ht="13.5" customHeight="1">
      <c r="G651" s="7"/>
      <c r="J651" s="7"/>
      <c r="K651" s="6"/>
      <c r="M651" s="7"/>
      <c r="O651" s="7"/>
    </row>
    <row r="652" spans="7:15" ht="13.5" customHeight="1">
      <c r="G652" s="7"/>
      <c r="J652" s="7"/>
      <c r="K652" s="6"/>
      <c r="M652" s="7"/>
      <c r="O652" s="7"/>
    </row>
    <row r="653" spans="7:15" ht="13.5" customHeight="1">
      <c r="G653" s="7"/>
      <c r="J653" s="7"/>
      <c r="K653" s="6"/>
      <c r="M653" s="7"/>
      <c r="O653" s="7"/>
    </row>
    <row r="654" spans="7:15" ht="13.5" customHeight="1">
      <c r="G654" s="7"/>
      <c r="J654" s="7"/>
      <c r="K654" s="6"/>
      <c r="M654" s="7"/>
      <c r="O654" s="7"/>
    </row>
    <row r="655" spans="7:15" ht="13.5" customHeight="1">
      <c r="G655" s="7"/>
      <c r="J655" s="7"/>
      <c r="K655" s="6"/>
      <c r="M655" s="7"/>
      <c r="O655" s="7"/>
    </row>
    <row r="656" spans="7:15" ht="13.5" customHeight="1">
      <c r="G656" s="7"/>
      <c r="J656" s="7"/>
      <c r="K656" s="6"/>
      <c r="M656" s="7"/>
      <c r="O656" s="7"/>
    </row>
    <row r="657" spans="7:15" ht="13.5" customHeight="1">
      <c r="G657" s="7"/>
      <c r="J657" s="7"/>
      <c r="K657" s="6"/>
      <c r="M657" s="7"/>
      <c r="O657" s="7"/>
    </row>
    <row r="658" spans="7:15" ht="13.5" customHeight="1">
      <c r="G658" s="7"/>
      <c r="J658" s="7"/>
      <c r="K658" s="6"/>
      <c r="M658" s="7"/>
      <c r="O658" s="7"/>
    </row>
    <row r="659" spans="7:15" ht="13.5" customHeight="1">
      <c r="G659" s="7"/>
      <c r="J659" s="7"/>
      <c r="K659" s="6"/>
      <c r="M659" s="7"/>
      <c r="O659" s="7"/>
    </row>
    <row r="660" spans="7:15" ht="13.5" customHeight="1">
      <c r="G660" s="7"/>
      <c r="J660" s="7"/>
      <c r="K660" s="6"/>
      <c r="M660" s="7"/>
      <c r="O660" s="7"/>
    </row>
    <row r="661" spans="7:15" ht="13.5" customHeight="1">
      <c r="G661" s="7"/>
      <c r="J661" s="7"/>
      <c r="K661" s="6"/>
      <c r="M661" s="7"/>
      <c r="O661" s="7"/>
    </row>
    <row r="662" spans="7:15" ht="13.5" customHeight="1">
      <c r="G662" s="7"/>
      <c r="J662" s="7"/>
      <c r="K662" s="6"/>
      <c r="M662" s="7"/>
      <c r="O662" s="7"/>
    </row>
    <row r="663" spans="7:15" ht="13.5" customHeight="1">
      <c r="G663" s="7"/>
      <c r="J663" s="7"/>
      <c r="K663" s="6"/>
      <c r="M663" s="7"/>
      <c r="O663" s="7"/>
    </row>
    <row r="664" spans="7:15" ht="13.5" customHeight="1">
      <c r="G664" s="7"/>
      <c r="J664" s="7"/>
      <c r="K664" s="6"/>
      <c r="M664" s="7"/>
      <c r="O664" s="7"/>
    </row>
    <row r="665" spans="7:15" ht="13.5" customHeight="1">
      <c r="G665" s="7"/>
      <c r="J665" s="7"/>
      <c r="K665" s="6"/>
      <c r="M665" s="7"/>
      <c r="O665" s="7"/>
    </row>
    <row r="666" spans="7:15" ht="13.5" customHeight="1">
      <c r="G666" s="7"/>
      <c r="J666" s="7"/>
      <c r="K666" s="6"/>
      <c r="M666" s="7"/>
      <c r="O666" s="7"/>
    </row>
    <row r="667" spans="7:15" ht="13.5" customHeight="1">
      <c r="G667" s="7"/>
      <c r="J667" s="7"/>
      <c r="K667" s="6"/>
      <c r="M667" s="7"/>
      <c r="O667" s="7"/>
    </row>
    <row r="668" spans="7:15" ht="13.5" customHeight="1">
      <c r="G668" s="7"/>
      <c r="J668" s="7"/>
      <c r="K668" s="6"/>
      <c r="M668" s="7"/>
      <c r="O668" s="7"/>
    </row>
    <row r="669" spans="7:15" ht="13.5" customHeight="1">
      <c r="G669" s="7"/>
      <c r="J669" s="7"/>
      <c r="K669" s="6"/>
      <c r="M669" s="7"/>
      <c r="O669" s="7"/>
    </row>
    <row r="670" spans="7:15" ht="13.5" customHeight="1">
      <c r="G670" s="7"/>
      <c r="J670" s="7"/>
      <c r="K670" s="6"/>
      <c r="M670" s="7"/>
      <c r="O670" s="7"/>
    </row>
    <row r="671" spans="7:15" ht="13.5" customHeight="1">
      <c r="G671" s="7"/>
      <c r="J671" s="7"/>
      <c r="K671" s="6"/>
      <c r="M671" s="7"/>
      <c r="O671" s="7"/>
    </row>
    <row r="672" spans="7:15" ht="13.5" customHeight="1">
      <c r="G672" s="7"/>
      <c r="J672" s="7"/>
      <c r="K672" s="6"/>
      <c r="M672" s="7"/>
      <c r="O672" s="7"/>
    </row>
    <row r="673" spans="7:15" ht="13.5" customHeight="1">
      <c r="G673" s="7"/>
      <c r="J673" s="7"/>
      <c r="K673" s="6"/>
      <c r="M673" s="7"/>
      <c r="O673" s="7"/>
    </row>
    <row r="674" spans="7:15" ht="13.5" customHeight="1">
      <c r="G674" s="7"/>
      <c r="J674" s="7"/>
      <c r="K674" s="6"/>
      <c r="M674" s="7"/>
      <c r="O674" s="7"/>
    </row>
    <row r="675" spans="7:15" ht="13.5" customHeight="1">
      <c r="G675" s="7"/>
      <c r="J675" s="7"/>
      <c r="K675" s="6"/>
      <c r="M675" s="7"/>
      <c r="O675" s="7"/>
    </row>
    <row r="676" spans="7:15" ht="13.5" customHeight="1">
      <c r="G676" s="7"/>
      <c r="J676" s="7"/>
      <c r="K676" s="6"/>
      <c r="M676" s="7"/>
      <c r="O676" s="7"/>
    </row>
    <row r="677" spans="7:15" ht="13.5" customHeight="1">
      <c r="G677" s="7"/>
      <c r="J677" s="7"/>
      <c r="K677" s="6"/>
      <c r="M677" s="7"/>
      <c r="O677" s="7"/>
    </row>
    <row r="678" spans="7:15" ht="13.5" customHeight="1">
      <c r="G678" s="7"/>
      <c r="J678" s="7"/>
      <c r="K678" s="6"/>
      <c r="M678" s="7"/>
      <c r="O678" s="7"/>
    </row>
    <row r="679" spans="7:15" ht="13.5" customHeight="1">
      <c r="G679" s="7"/>
      <c r="J679" s="7"/>
      <c r="K679" s="6"/>
      <c r="M679" s="7"/>
      <c r="O679" s="7"/>
    </row>
    <row r="680" spans="7:15" ht="13.5" customHeight="1">
      <c r="G680" s="7"/>
      <c r="J680" s="7"/>
      <c r="K680" s="6"/>
      <c r="M680" s="7"/>
      <c r="O680" s="7"/>
    </row>
    <row r="681" spans="7:15" ht="13.5" customHeight="1">
      <c r="G681" s="7"/>
      <c r="J681" s="7"/>
      <c r="K681" s="6"/>
      <c r="M681" s="7"/>
      <c r="O681" s="7"/>
    </row>
    <row r="682" spans="7:15" ht="13.5" customHeight="1">
      <c r="G682" s="7"/>
      <c r="J682" s="7"/>
      <c r="K682" s="6"/>
      <c r="M682" s="7"/>
      <c r="O682" s="7"/>
    </row>
    <row r="683" spans="7:15" ht="13.5" customHeight="1">
      <c r="G683" s="7"/>
      <c r="J683" s="7"/>
      <c r="K683" s="6"/>
      <c r="M683" s="7"/>
      <c r="O683" s="7"/>
    </row>
    <row r="684" spans="7:15" ht="13.5" customHeight="1">
      <c r="G684" s="7"/>
      <c r="J684" s="7"/>
      <c r="K684" s="6"/>
      <c r="M684" s="7"/>
      <c r="O684" s="7"/>
    </row>
    <row r="685" spans="7:15" ht="13.5" customHeight="1">
      <c r="G685" s="7"/>
      <c r="J685" s="7"/>
      <c r="K685" s="6"/>
      <c r="M685" s="7"/>
      <c r="O685" s="7"/>
    </row>
    <row r="686" spans="7:15" ht="13.5" customHeight="1">
      <c r="G686" s="7"/>
      <c r="J686" s="7"/>
      <c r="K686" s="6"/>
      <c r="M686" s="7"/>
      <c r="O686" s="7"/>
    </row>
    <row r="687" spans="7:15" ht="13.5" customHeight="1">
      <c r="G687" s="7"/>
      <c r="J687" s="7"/>
      <c r="K687" s="6"/>
      <c r="M687" s="7"/>
      <c r="O687" s="7"/>
    </row>
    <row r="688" spans="7:15" ht="13.5" customHeight="1">
      <c r="G688" s="7"/>
      <c r="J688" s="7"/>
      <c r="K688" s="6"/>
      <c r="M688" s="7"/>
      <c r="O688" s="7"/>
    </row>
    <row r="689" spans="7:15" ht="13.5" customHeight="1">
      <c r="G689" s="7"/>
      <c r="J689" s="7"/>
      <c r="K689" s="6"/>
      <c r="M689" s="7"/>
      <c r="O689" s="7"/>
    </row>
    <row r="690" spans="7:15" ht="13.5" customHeight="1">
      <c r="G690" s="7"/>
      <c r="J690" s="7"/>
      <c r="K690" s="6"/>
      <c r="M690" s="7"/>
      <c r="O690" s="7"/>
    </row>
    <row r="691" spans="7:15" ht="13.5" customHeight="1">
      <c r="G691" s="7"/>
      <c r="J691" s="7"/>
      <c r="K691" s="6"/>
      <c r="M691" s="7"/>
      <c r="O691" s="7"/>
    </row>
    <row r="692" spans="7:15" ht="13.5" customHeight="1">
      <c r="G692" s="7"/>
      <c r="J692" s="7"/>
      <c r="K692" s="6"/>
      <c r="M692" s="7"/>
      <c r="O692" s="7"/>
    </row>
    <row r="693" spans="7:15" ht="13.5" customHeight="1">
      <c r="G693" s="7"/>
      <c r="J693" s="7"/>
      <c r="K693" s="6"/>
      <c r="M693" s="7"/>
      <c r="O693" s="7"/>
    </row>
    <row r="694" spans="7:15" ht="13.5" customHeight="1">
      <c r="G694" s="7"/>
      <c r="J694" s="7"/>
      <c r="K694" s="6"/>
      <c r="M694" s="7"/>
      <c r="O694" s="7"/>
    </row>
    <row r="695" spans="7:15" ht="13.5" customHeight="1">
      <c r="G695" s="7"/>
      <c r="J695" s="7"/>
      <c r="K695" s="6"/>
      <c r="M695" s="7"/>
      <c r="O695" s="7"/>
    </row>
    <row r="696" spans="7:15" ht="13.5" customHeight="1">
      <c r="G696" s="7"/>
      <c r="J696" s="7"/>
      <c r="K696" s="6"/>
      <c r="M696" s="7"/>
      <c r="O696" s="7"/>
    </row>
    <row r="697" spans="7:15" ht="13.5" customHeight="1">
      <c r="G697" s="7"/>
      <c r="J697" s="7"/>
      <c r="K697" s="6"/>
      <c r="M697" s="7"/>
      <c r="O697" s="7"/>
    </row>
    <row r="698" spans="7:15" ht="13.5" customHeight="1">
      <c r="G698" s="7"/>
      <c r="J698" s="7"/>
      <c r="K698" s="6"/>
      <c r="M698" s="7"/>
      <c r="O698" s="7"/>
    </row>
    <row r="699" spans="7:15" ht="13.5" customHeight="1">
      <c r="G699" s="7"/>
      <c r="J699" s="7"/>
      <c r="K699" s="6"/>
      <c r="M699" s="7"/>
      <c r="O699" s="7"/>
    </row>
    <row r="700" spans="7:15" ht="13.5" customHeight="1">
      <c r="G700" s="7"/>
      <c r="J700" s="7"/>
      <c r="K700" s="6"/>
      <c r="M700" s="7"/>
      <c r="O700" s="7"/>
    </row>
    <row r="701" spans="7:15" ht="13.5" customHeight="1">
      <c r="G701" s="7"/>
      <c r="J701" s="7"/>
      <c r="K701" s="6"/>
      <c r="M701" s="7"/>
      <c r="O701" s="7"/>
    </row>
    <row r="702" spans="7:15" ht="13.5" customHeight="1">
      <c r="G702" s="7"/>
      <c r="J702" s="7"/>
      <c r="K702" s="6"/>
      <c r="M702" s="7"/>
      <c r="O702" s="7"/>
    </row>
    <row r="703" spans="7:15" ht="13.5" customHeight="1">
      <c r="G703" s="7"/>
      <c r="J703" s="7"/>
      <c r="K703" s="6"/>
      <c r="M703" s="7"/>
      <c r="O703" s="7"/>
    </row>
    <row r="704" spans="7:15" ht="13.5" customHeight="1">
      <c r="G704" s="7"/>
      <c r="J704" s="7"/>
      <c r="K704" s="6"/>
      <c r="M704" s="7"/>
      <c r="O704" s="7"/>
    </row>
    <row r="705" spans="7:15" ht="13.5" customHeight="1">
      <c r="G705" s="7"/>
      <c r="J705" s="7"/>
      <c r="K705" s="6"/>
      <c r="M705" s="7"/>
      <c r="O705" s="7"/>
    </row>
    <row r="706" spans="7:15" ht="13.5" customHeight="1">
      <c r="G706" s="7"/>
      <c r="J706" s="7"/>
      <c r="K706" s="6"/>
      <c r="M706" s="7"/>
      <c r="O706" s="7"/>
    </row>
    <row r="707" spans="7:15" ht="13.5" customHeight="1">
      <c r="G707" s="7"/>
      <c r="J707" s="7"/>
      <c r="K707" s="6"/>
      <c r="M707" s="7"/>
      <c r="O707" s="7"/>
    </row>
    <row r="708" spans="7:15" ht="13.5" customHeight="1">
      <c r="G708" s="7"/>
      <c r="J708" s="7"/>
      <c r="K708" s="6"/>
      <c r="M708" s="7"/>
      <c r="O708" s="7"/>
    </row>
    <row r="709" spans="7:15" ht="13.5" customHeight="1">
      <c r="G709" s="7"/>
      <c r="J709" s="7"/>
      <c r="K709" s="6"/>
      <c r="M709" s="7"/>
      <c r="O709" s="7"/>
    </row>
    <row r="710" spans="7:15" ht="13.5" customHeight="1">
      <c r="G710" s="7"/>
      <c r="J710" s="7"/>
      <c r="K710" s="6"/>
      <c r="M710" s="7"/>
      <c r="O710" s="7"/>
    </row>
    <row r="711" spans="7:15" ht="13.5" customHeight="1">
      <c r="G711" s="7"/>
      <c r="J711" s="7"/>
      <c r="K711" s="6"/>
      <c r="M711" s="7"/>
      <c r="O711" s="7"/>
    </row>
    <row r="712" spans="7:15" ht="13.5" customHeight="1">
      <c r="G712" s="7"/>
      <c r="J712" s="7"/>
      <c r="K712" s="6"/>
      <c r="M712" s="7"/>
      <c r="O712" s="7"/>
    </row>
    <row r="713" spans="7:15" ht="13.5" customHeight="1">
      <c r="G713" s="7"/>
      <c r="J713" s="7"/>
      <c r="K713" s="6"/>
      <c r="M713" s="7"/>
      <c r="O713" s="7"/>
    </row>
    <row r="714" spans="7:15" ht="13.5" customHeight="1">
      <c r="G714" s="7"/>
      <c r="J714" s="7"/>
      <c r="K714" s="6"/>
      <c r="M714" s="7"/>
      <c r="O714" s="7"/>
    </row>
    <row r="715" spans="7:15" ht="13.5" customHeight="1">
      <c r="G715" s="7"/>
      <c r="J715" s="7"/>
      <c r="K715" s="6"/>
      <c r="M715" s="7"/>
      <c r="O715" s="7"/>
    </row>
    <row r="716" spans="7:15" ht="13.5" customHeight="1">
      <c r="G716" s="7"/>
      <c r="J716" s="7"/>
      <c r="K716" s="6"/>
      <c r="M716" s="7"/>
      <c r="O716" s="7"/>
    </row>
    <row r="717" spans="7:15" ht="13.5" customHeight="1">
      <c r="G717" s="7"/>
      <c r="J717" s="7"/>
      <c r="K717" s="6"/>
      <c r="M717" s="7"/>
      <c r="O717" s="7"/>
    </row>
    <row r="718" spans="7:15" ht="13.5" customHeight="1">
      <c r="G718" s="7"/>
      <c r="J718" s="7"/>
      <c r="K718" s="6"/>
      <c r="M718" s="7"/>
      <c r="O718" s="7"/>
    </row>
    <row r="719" spans="7:15" ht="13.5" customHeight="1">
      <c r="G719" s="7"/>
      <c r="J719" s="7"/>
      <c r="K719" s="6"/>
      <c r="M719" s="7"/>
      <c r="O719" s="7"/>
    </row>
    <row r="720" spans="7:15" ht="13.5" customHeight="1">
      <c r="G720" s="7"/>
      <c r="J720" s="7"/>
      <c r="K720" s="6"/>
      <c r="M720" s="7"/>
      <c r="O720" s="7"/>
    </row>
    <row r="721" spans="7:15" ht="13.5" customHeight="1">
      <c r="G721" s="7"/>
      <c r="J721" s="7"/>
      <c r="K721" s="6"/>
      <c r="M721" s="7"/>
      <c r="O721" s="7"/>
    </row>
    <row r="722" spans="7:15" ht="13.5" customHeight="1">
      <c r="G722" s="7"/>
      <c r="J722" s="7"/>
      <c r="K722" s="6"/>
      <c r="M722" s="7"/>
      <c r="O722" s="7"/>
    </row>
    <row r="723" spans="7:15" ht="13.5" customHeight="1">
      <c r="G723" s="7"/>
      <c r="J723" s="7"/>
      <c r="K723" s="6"/>
      <c r="M723" s="7"/>
      <c r="O723" s="7"/>
    </row>
    <row r="724" spans="7:15" ht="13.5" customHeight="1">
      <c r="G724" s="7"/>
      <c r="J724" s="7"/>
      <c r="K724" s="6"/>
      <c r="M724" s="7"/>
      <c r="O724" s="7"/>
    </row>
    <row r="725" spans="7:15" ht="13.5" customHeight="1">
      <c r="G725" s="7"/>
      <c r="J725" s="7"/>
      <c r="K725" s="6"/>
      <c r="M725" s="7"/>
      <c r="O725" s="7"/>
    </row>
    <row r="726" spans="7:15" ht="13.5" customHeight="1">
      <c r="G726" s="7"/>
      <c r="J726" s="7"/>
      <c r="K726" s="6"/>
      <c r="M726" s="7"/>
      <c r="O726" s="7"/>
    </row>
    <row r="727" spans="7:15" ht="13.5" customHeight="1">
      <c r="G727" s="7"/>
      <c r="J727" s="7"/>
      <c r="K727" s="6"/>
      <c r="M727" s="7"/>
      <c r="O727" s="7"/>
    </row>
    <row r="728" spans="7:15" ht="13.5" customHeight="1">
      <c r="G728" s="7"/>
      <c r="J728" s="7"/>
      <c r="K728" s="6"/>
      <c r="M728" s="7"/>
      <c r="O728" s="7"/>
    </row>
    <row r="729" spans="7:15" ht="13.5" customHeight="1">
      <c r="G729" s="7"/>
      <c r="J729" s="7"/>
      <c r="K729" s="6"/>
      <c r="M729" s="7"/>
      <c r="O729" s="7"/>
    </row>
    <row r="730" spans="7:15" ht="13.5" customHeight="1">
      <c r="G730" s="7"/>
      <c r="J730" s="7"/>
      <c r="K730" s="6"/>
      <c r="M730" s="7"/>
      <c r="O730" s="7"/>
    </row>
    <row r="731" spans="7:15" ht="13.5" customHeight="1">
      <c r="G731" s="7"/>
      <c r="J731" s="7"/>
      <c r="K731" s="6"/>
      <c r="M731" s="7"/>
      <c r="O731" s="7"/>
    </row>
    <row r="732" spans="7:15" ht="13.5" customHeight="1">
      <c r="G732" s="7"/>
      <c r="J732" s="7"/>
      <c r="K732" s="6"/>
      <c r="M732" s="7"/>
      <c r="O732" s="7"/>
    </row>
    <row r="733" spans="7:15" ht="13.5" customHeight="1">
      <c r="G733" s="7"/>
      <c r="J733" s="7"/>
      <c r="K733" s="6"/>
      <c r="M733" s="7"/>
      <c r="O733" s="7"/>
    </row>
    <row r="734" spans="7:15" ht="13.5" customHeight="1">
      <c r="G734" s="7"/>
      <c r="J734" s="7"/>
      <c r="K734" s="6"/>
      <c r="M734" s="7"/>
      <c r="O734" s="7"/>
    </row>
    <row r="735" spans="7:15" ht="13.5" customHeight="1">
      <c r="G735" s="7"/>
      <c r="J735" s="7"/>
      <c r="K735" s="6"/>
      <c r="M735" s="7"/>
      <c r="O735" s="7"/>
    </row>
    <row r="736" spans="7:15" ht="13.5" customHeight="1">
      <c r="G736" s="7"/>
      <c r="J736" s="7"/>
      <c r="K736" s="6"/>
      <c r="M736" s="7"/>
      <c r="O736" s="7"/>
    </row>
    <row r="737" spans="7:15" ht="13.5" customHeight="1">
      <c r="G737" s="7"/>
      <c r="J737" s="7"/>
      <c r="K737" s="6"/>
      <c r="M737" s="7"/>
      <c r="O737" s="7"/>
    </row>
    <row r="738" spans="7:15" ht="13.5" customHeight="1">
      <c r="G738" s="7"/>
      <c r="J738" s="7"/>
      <c r="K738" s="6"/>
      <c r="M738" s="7"/>
      <c r="O738" s="7"/>
    </row>
    <row r="739" spans="7:15" ht="13.5" customHeight="1">
      <c r="G739" s="7"/>
      <c r="J739" s="7"/>
      <c r="K739" s="6"/>
      <c r="M739" s="7"/>
      <c r="O739" s="7"/>
    </row>
    <row r="740" spans="7:15" ht="13.5" customHeight="1">
      <c r="G740" s="7"/>
      <c r="J740" s="7"/>
      <c r="K740" s="6"/>
      <c r="M740" s="7"/>
      <c r="O740" s="7"/>
    </row>
    <row r="741" spans="7:15" ht="13.5" customHeight="1">
      <c r="G741" s="7"/>
      <c r="J741" s="7"/>
      <c r="K741" s="6"/>
      <c r="M741" s="7"/>
      <c r="O741" s="7"/>
    </row>
    <row r="742" spans="7:15" ht="13.5" customHeight="1">
      <c r="G742" s="7"/>
      <c r="J742" s="7"/>
      <c r="K742" s="6"/>
      <c r="M742" s="7"/>
      <c r="O742" s="7"/>
    </row>
    <row r="743" spans="7:15" ht="13.5" customHeight="1">
      <c r="G743" s="7"/>
      <c r="J743" s="7"/>
      <c r="K743" s="6"/>
      <c r="M743" s="7"/>
      <c r="O743" s="7"/>
    </row>
    <row r="744" spans="7:15" ht="13.5" customHeight="1">
      <c r="G744" s="7"/>
      <c r="J744" s="7"/>
      <c r="K744" s="6"/>
      <c r="M744" s="7"/>
      <c r="O744" s="7"/>
    </row>
    <row r="745" spans="7:15" ht="13.5" customHeight="1">
      <c r="G745" s="7"/>
      <c r="J745" s="7"/>
      <c r="K745" s="6"/>
      <c r="M745" s="7"/>
      <c r="O745" s="7"/>
    </row>
    <row r="746" spans="7:15" ht="13.5" customHeight="1">
      <c r="G746" s="7"/>
      <c r="J746" s="7"/>
      <c r="K746" s="6"/>
      <c r="M746" s="7"/>
      <c r="O746" s="7"/>
    </row>
    <row r="747" spans="7:15" ht="13.5" customHeight="1">
      <c r="G747" s="7"/>
      <c r="J747" s="7"/>
      <c r="K747" s="6"/>
      <c r="M747" s="7"/>
      <c r="O747" s="7"/>
    </row>
    <row r="748" spans="7:15" ht="13.5" customHeight="1">
      <c r="G748" s="7"/>
      <c r="J748" s="7"/>
      <c r="K748" s="6"/>
      <c r="M748" s="7"/>
      <c r="O748" s="7"/>
    </row>
    <row r="749" spans="7:15" ht="13.5" customHeight="1">
      <c r="G749" s="7"/>
      <c r="J749" s="7"/>
      <c r="K749" s="6"/>
      <c r="M749" s="7"/>
      <c r="O749" s="7"/>
    </row>
    <row r="750" spans="7:15" ht="13.5" customHeight="1">
      <c r="G750" s="7"/>
      <c r="J750" s="7"/>
      <c r="K750" s="6"/>
      <c r="M750" s="7"/>
      <c r="O750" s="7"/>
    </row>
    <row r="751" spans="7:15" ht="13.5" customHeight="1">
      <c r="G751" s="7"/>
      <c r="J751" s="7"/>
      <c r="K751" s="6"/>
      <c r="M751" s="7"/>
      <c r="O751" s="7"/>
    </row>
    <row r="752" spans="7:15" ht="13.5" customHeight="1">
      <c r="G752" s="7"/>
      <c r="J752" s="7"/>
      <c r="K752" s="6"/>
      <c r="M752" s="7"/>
      <c r="O752" s="7"/>
    </row>
    <row r="753" spans="7:15" ht="13.5" customHeight="1">
      <c r="G753" s="7"/>
      <c r="J753" s="7"/>
      <c r="K753" s="6"/>
      <c r="M753" s="7"/>
      <c r="O753" s="7"/>
    </row>
    <row r="754" spans="7:15" ht="13.5" customHeight="1">
      <c r="G754" s="7"/>
      <c r="J754" s="7"/>
      <c r="K754" s="6"/>
      <c r="M754" s="7"/>
      <c r="O754" s="7"/>
    </row>
    <row r="755" spans="7:15" ht="13.5" customHeight="1">
      <c r="G755" s="7"/>
      <c r="J755" s="7"/>
      <c r="K755" s="6"/>
      <c r="M755" s="7"/>
      <c r="O755" s="7"/>
    </row>
    <row r="756" spans="7:15" ht="13.5" customHeight="1">
      <c r="G756" s="7"/>
      <c r="J756" s="7"/>
      <c r="K756" s="6"/>
      <c r="M756" s="7"/>
      <c r="O756" s="7"/>
    </row>
    <row r="757" spans="7:15" ht="13.5" customHeight="1">
      <c r="G757" s="7"/>
      <c r="J757" s="7"/>
      <c r="K757" s="6"/>
      <c r="M757" s="7"/>
      <c r="O757" s="7"/>
    </row>
    <row r="758" spans="7:15" ht="13.5" customHeight="1">
      <c r="G758" s="7"/>
      <c r="J758" s="7"/>
      <c r="K758" s="6"/>
      <c r="M758" s="7"/>
      <c r="O758" s="7"/>
    </row>
    <row r="759" spans="7:15" ht="13.5" customHeight="1">
      <c r="G759" s="7"/>
      <c r="J759" s="7"/>
      <c r="K759" s="6"/>
      <c r="M759" s="7"/>
      <c r="O759" s="7"/>
    </row>
    <row r="760" spans="7:15" ht="13.5" customHeight="1">
      <c r="G760" s="7"/>
      <c r="J760" s="7"/>
      <c r="K760" s="6"/>
      <c r="M760" s="7"/>
      <c r="O760" s="7"/>
    </row>
    <row r="761" spans="7:15" ht="13.5" customHeight="1">
      <c r="G761" s="7"/>
      <c r="J761" s="7"/>
      <c r="K761" s="6"/>
      <c r="M761" s="7"/>
      <c r="O761" s="7"/>
    </row>
    <row r="762" spans="7:15" ht="13.5" customHeight="1">
      <c r="G762" s="7"/>
      <c r="J762" s="7"/>
      <c r="K762" s="6"/>
      <c r="M762" s="7"/>
      <c r="O762" s="7"/>
    </row>
    <row r="763" spans="7:15" ht="13.5" customHeight="1">
      <c r="G763" s="7"/>
      <c r="J763" s="7"/>
      <c r="K763" s="6"/>
      <c r="M763" s="7"/>
      <c r="O763" s="7"/>
    </row>
    <row r="764" spans="7:15" ht="13.5" customHeight="1">
      <c r="G764" s="7"/>
      <c r="J764" s="7"/>
      <c r="K764" s="6"/>
      <c r="M764" s="7"/>
      <c r="O764" s="7"/>
    </row>
    <row r="765" spans="7:15" ht="13.5" customHeight="1">
      <c r="G765" s="7"/>
      <c r="J765" s="7"/>
      <c r="K765" s="6"/>
      <c r="M765" s="7"/>
      <c r="O765" s="7"/>
    </row>
    <row r="766" spans="7:15" ht="13.5" customHeight="1">
      <c r="G766" s="7"/>
      <c r="J766" s="7"/>
      <c r="K766" s="6"/>
      <c r="M766" s="7"/>
      <c r="O766" s="7"/>
    </row>
    <row r="767" spans="7:15" ht="13.5" customHeight="1">
      <c r="G767" s="7"/>
      <c r="J767" s="7"/>
      <c r="K767" s="6"/>
      <c r="M767" s="7"/>
      <c r="O767" s="7"/>
    </row>
    <row r="768" spans="7:15" ht="13.5" customHeight="1">
      <c r="G768" s="7"/>
      <c r="J768" s="7"/>
      <c r="K768" s="6"/>
      <c r="M768" s="7"/>
      <c r="O768" s="7"/>
    </row>
    <row r="769" spans="7:15" ht="13.5" customHeight="1">
      <c r="G769" s="7"/>
      <c r="J769" s="7"/>
      <c r="K769" s="6"/>
      <c r="M769" s="7"/>
      <c r="O769" s="7"/>
    </row>
    <row r="770" spans="7:15" ht="13.5" customHeight="1">
      <c r="G770" s="7"/>
      <c r="J770" s="7"/>
      <c r="K770" s="6"/>
      <c r="M770" s="7"/>
      <c r="O770" s="7"/>
    </row>
    <row r="771" spans="7:15" ht="13.5" customHeight="1">
      <c r="G771" s="7"/>
      <c r="J771" s="7"/>
      <c r="K771" s="6"/>
      <c r="M771" s="7"/>
      <c r="O771" s="7"/>
    </row>
    <row r="772" spans="7:15" ht="13.5" customHeight="1">
      <c r="G772" s="7"/>
      <c r="J772" s="7"/>
      <c r="K772" s="6"/>
      <c r="M772" s="7"/>
      <c r="O772" s="7"/>
    </row>
    <row r="773" spans="7:15" ht="13.5" customHeight="1">
      <c r="G773" s="7"/>
      <c r="J773" s="7"/>
      <c r="K773" s="6"/>
      <c r="M773" s="7"/>
      <c r="O773" s="7"/>
    </row>
    <row r="774" spans="7:15" ht="13.5" customHeight="1">
      <c r="G774" s="7"/>
      <c r="J774" s="7"/>
      <c r="K774" s="6"/>
      <c r="M774" s="7"/>
      <c r="O774" s="7"/>
    </row>
    <row r="775" spans="7:15" ht="13.5" customHeight="1">
      <c r="G775" s="7"/>
      <c r="J775" s="7"/>
      <c r="K775" s="6"/>
      <c r="M775" s="7"/>
      <c r="O775" s="7"/>
    </row>
    <row r="776" spans="7:15" ht="13.5" customHeight="1">
      <c r="G776" s="7"/>
      <c r="J776" s="7"/>
      <c r="K776" s="6"/>
      <c r="M776" s="7"/>
      <c r="O776" s="7"/>
    </row>
    <row r="777" spans="7:15" ht="13.5" customHeight="1">
      <c r="G777" s="7"/>
      <c r="J777" s="7"/>
      <c r="K777" s="6"/>
      <c r="M777" s="7"/>
      <c r="O777" s="7"/>
    </row>
    <row r="778" spans="7:15" ht="13.5" customHeight="1">
      <c r="G778" s="7"/>
      <c r="J778" s="7"/>
      <c r="K778" s="6"/>
      <c r="M778" s="7"/>
      <c r="O778" s="7"/>
    </row>
    <row r="779" spans="7:15" ht="13.5" customHeight="1">
      <c r="G779" s="7"/>
      <c r="J779" s="7"/>
      <c r="K779" s="6"/>
      <c r="M779" s="7"/>
      <c r="O779" s="7"/>
    </row>
    <row r="780" spans="7:15" ht="13.5" customHeight="1">
      <c r="G780" s="7"/>
      <c r="J780" s="7"/>
      <c r="K780" s="6"/>
      <c r="M780" s="7"/>
      <c r="O780" s="7"/>
    </row>
    <row r="781" spans="7:15" ht="13.5" customHeight="1">
      <c r="G781" s="7"/>
      <c r="J781" s="7"/>
      <c r="K781" s="6"/>
      <c r="M781" s="7"/>
      <c r="O781" s="7"/>
    </row>
    <row r="782" spans="7:15" ht="13.5" customHeight="1">
      <c r="G782" s="7"/>
      <c r="J782" s="7"/>
      <c r="K782" s="6"/>
      <c r="M782" s="7"/>
      <c r="O782" s="7"/>
    </row>
    <row r="783" spans="7:15" ht="13.5" customHeight="1">
      <c r="G783" s="7"/>
      <c r="J783" s="7"/>
      <c r="K783" s="6"/>
      <c r="M783" s="7"/>
      <c r="O783" s="7"/>
    </row>
    <row r="784" spans="7:15" ht="13.5" customHeight="1">
      <c r="G784" s="7"/>
      <c r="J784" s="7"/>
      <c r="K784" s="6"/>
      <c r="M784" s="7"/>
      <c r="O784" s="7"/>
    </row>
    <row r="785" spans="7:15" ht="13.5" customHeight="1">
      <c r="G785" s="7"/>
      <c r="J785" s="7"/>
      <c r="K785" s="6"/>
      <c r="M785" s="7"/>
      <c r="O785" s="7"/>
    </row>
    <row r="786" spans="7:15" ht="13.5" customHeight="1">
      <c r="G786" s="7"/>
      <c r="J786" s="7"/>
      <c r="K786" s="6"/>
      <c r="M786" s="7"/>
      <c r="O786" s="7"/>
    </row>
    <row r="787" spans="7:15" ht="13.5" customHeight="1">
      <c r="G787" s="7"/>
      <c r="J787" s="7"/>
      <c r="K787" s="6"/>
      <c r="M787" s="7"/>
      <c r="O787" s="7"/>
    </row>
    <row r="788" spans="7:15" ht="13.5" customHeight="1">
      <c r="G788" s="7"/>
      <c r="J788" s="7"/>
      <c r="K788" s="6"/>
      <c r="M788" s="7"/>
      <c r="O788" s="7"/>
    </row>
    <row r="789" spans="7:15" ht="13.5" customHeight="1">
      <c r="G789" s="7"/>
      <c r="J789" s="7"/>
      <c r="K789" s="6"/>
      <c r="M789" s="7"/>
      <c r="O789" s="7"/>
    </row>
    <row r="790" spans="7:15" ht="13.5" customHeight="1">
      <c r="G790" s="7"/>
      <c r="J790" s="7"/>
      <c r="K790" s="6"/>
      <c r="M790" s="7"/>
      <c r="O790" s="7"/>
    </row>
    <row r="791" spans="7:15" ht="13.5" customHeight="1">
      <c r="G791" s="7"/>
      <c r="J791" s="7"/>
      <c r="K791" s="6"/>
      <c r="M791" s="7"/>
      <c r="O791" s="7"/>
    </row>
    <row r="792" spans="7:15" ht="13.5" customHeight="1">
      <c r="G792" s="7"/>
      <c r="J792" s="7"/>
      <c r="K792" s="6"/>
      <c r="M792" s="7"/>
      <c r="O792" s="7"/>
    </row>
    <row r="793" spans="7:15" ht="13.5" customHeight="1">
      <c r="G793" s="7"/>
      <c r="J793" s="7"/>
      <c r="K793" s="6"/>
      <c r="M793" s="7"/>
      <c r="O793" s="7"/>
    </row>
    <row r="794" spans="7:15" ht="13.5" customHeight="1">
      <c r="G794" s="7"/>
      <c r="J794" s="7"/>
      <c r="K794" s="6"/>
      <c r="M794" s="7"/>
      <c r="O794" s="7"/>
    </row>
    <row r="795" spans="7:15" ht="13.5" customHeight="1">
      <c r="G795" s="7"/>
      <c r="J795" s="7"/>
      <c r="K795" s="6"/>
      <c r="M795" s="7"/>
      <c r="O795" s="7"/>
    </row>
    <row r="796" spans="7:15" ht="13.5" customHeight="1">
      <c r="G796" s="7"/>
      <c r="J796" s="7"/>
      <c r="K796" s="6"/>
      <c r="M796" s="7"/>
      <c r="O796" s="7"/>
    </row>
    <row r="797" spans="7:15" ht="13.5" customHeight="1">
      <c r="G797" s="7"/>
      <c r="J797" s="7"/>
      <c r="K797" s="6"/>
      <c r="M797" s="7"/>
      <c r="O797" s="7"/>
    </row>
    <row r="798" spans="7:15" ht="13.5" customHeight="1">
      <c r="G798" s="7"/>
      <c r="J798" s="7"/>
      <c r="K798" s="6"/>
      <c r="M798" s="7"/>
      <c r="O798" s="7"/>
    </row>
    <row r="799" spans="7:15" ht="13.5" customHeight="1">
      <c r="G799" s="7"/>
      <c r="J799" s="7"/>
      <c r="K799" s="6"/>
      <c r="M799" s="7"/>
      <c r="O799" s="7"/>
    </row>
    <row r="800" spans="7:15" ht="13.5" customHeight="1">
      <c r="G800" s="7"/>
      <c r="J800" s="7"/>
      <c r="K800" s="6"/>
      <c r="M800" s="7"/>
      <c r="O800" s="7"/>
    </row>
    <row r="801" spans="7:15" ht="13.5" customHeight="1">
      <c r="G801" s="7"/>
      <c r="J801" s="7"/>
      <c r="K801" s="6"/>
      <c r="M801" s="7"/>
      <c r="O801" s="7"/>
    </row>
    <row r="802" spans="7:15" ht="13.5" customHeight="1">
      <c r="G802" s="7"/>
      <c r="J802" s="7"/>
      <c r="K802" s="6"/>
      <c r="M802" s="7"/>
      <c r="O802" s="7"/>
    </row>
    <row r="803" spans="7:15" ht="13.5" customHeight="1">
      <c r="G803" s="7"/>
      <c r="J803" s="7"/>
      <c r="K803" s="6"/>
      <c r="M803" s="7"/>
      <c r="O803" s="7"/>
    </row>
    <row r="804" spans="7:15" ht="13.5" customHeight="1">
      <c r="G804" s="7"/>
      <c r="J804" s="7"/>
      <c r="K804" s="6"/>
      <c r="M804" s="7"/>
      <c r="O804" s="7"/>
    </row>
    <row r="805" spans="7:15" ht="13.5" customHeight="1">
      <c r="G805" s="7"/>
      <c r="J805" s="7"/>
      <c r="K805" s="6"/>
      <c r="M805" s="7"/>
      <c r="O805" s="7"/>
    </row>
    <row r="806" spans="7:15" ht="13.5" customHeight="1">
      <c r="G806" s="7"/>
      <c r="J806" s="7"/>
      <c r="K806" s="6"/>
      <c r="M806" s="7"/>
      <c r="O806" s="7"/>
    </row>
    <row r="807" spans="7:15" ht="13.5" customHeight="1">
      <c r="G807" s="7"/>
      <c r="J807" s="7"/>
      <c r="K807" s="6"/>
      <c r="M807" s="7"/>
      <c r="O807" s="7"/>
    </row>
    <row r="808" spans="7:15" ht="13.5" customHeight="1">
      <c r="G808" s="7"/>
      <c r="J808" s="7"/>
      <c r="K808" s="6"/>
      <c r="M808" s="7"/>
      <c r="O808" s="7"/>
    </row>
    <row r="809" spans="7:15" ht="13.5" customHeight="1">
      <c r="G809" s="7"/>
      <c r="J809" s="7"/>
      <c r="K809" s="6"/>
      <c r="M809" s="7"/>
      <c r="O809" s="7"/>
    </row>
    <row r="810" spans="7:15" ht="13.5" customHeight="1">
      <c r="G810" s="7"/>
      <c r="J810" s="7"/>
      <c r="K810" s="6"/>
      <c r="M810" s="7"/>
      <c r="O810" s="7"/>
    </row>
    <row r="811" spans="7:15" ht="13.5" customHeight="1">
      <c r="G811" s="7"/>
      <c r="J811" s="7"/>
      <c r="K811" s="6"/>
      <c r="M811" s="7"/>
      <c r="O811" s="7"/>
    </row>
    <row r="812" spans="7:15" ht="13.5" customHeight="1">
      <c r="G812" s="7"/>
      <c r="J812" s="7"/>
      <c r="K812" s="6"/>
      <c r="M812" s="7"/>
      <c r="O812" s="7"/>
    </row>
    <row r="813" spans="7:15" ht="13.5" customHeight="1">
      <c r="G813" s="7"/>
      <c r="J813" s="7"/>
      <c r="K813" s="6"/>
      <c r="M813" s="7"/>
      <c r="O813" s="7"/>
    </row>
    <row r="814" spans="7:15" ht="13.5" customHeight="1">
      <c r="G814" s="7"/>
      <c r="J814" s="7"/>
      <c r="K814" s="6"/>
      <c r="M814" s="7"/>
      <c r="O814" s="7"/>
    </row>
    <row r="815" spans="7:15" ht="13.5" customHeight="1">
      <c r="G815" s="7"/>
      <c r="J815" s="7"/>
      <c r="K815" s="6"/>
      <c r="M815" s="7"/>
      <c r="O815" s="7"/>
    </row>
    <row r="816" spans="7:15" ht="13.5" customHeight="1">
      <c r="G816" s="7"/>
      <c r="J816" s="7"/>
      <c r="K816" s="6"/>
      <c r="M816" s="7"/>
      <c r="O816" s="7"/>
    </row>
    <row r="817" spans="7:15" ht="13.5" customHeight="1">
      <c r="G817" s="7"/>
      <c r="J817" s="7"/>
      <c r="K817" s="6"/>
      <c r="M817" s="7"/>
      <c r="O817" s="7"/>
    </row>
    <row r="818" spans="7:15" ht="13.5" customHeight="1">
      <c r="G818" s="7"/>
      <c r="J818" s="7"/>
      <c r="K818" s="6"/>
      <c r="M818" s="7"/>
      <c r="O818" s="7"/>
    </row>
    <row r="819" spans="7:15" ht="13.5" customHeight="1">
      <c r="G819" s="7"/>
      <c r="J819" s="7"/>
      <c r="K819" s="6"/>
      <c r="M819" s="7"/>
      <c r="O819" s="7"/>
    </row>
    <row r="820" spans="7:15" ht="13.5" customHeight="1">
      <c r="G820" s="7"/>
      <c r="J820" s="7"/>
      <c r="K820" s="6"/>
      <c r="M820" s="7"/>
      <c r="O820" s="7"/>
    </row>
    <row r="821" spans="7:15" ht="13.5" customHeight="1">
      <c r="G821" s="7"/>
      <c r="J821" s="7"/>
      <c r="K821" s="6"/>
      <c r="M821" s="7"/>
      <c r="O821" s="7"/>
    </row>
    <row r="822" spans="7:15" ht="13.5" customHeight="1">
      <c r="G822" s="7"/>
      <c r="J822" s="7"/>
      <c r="K822" s="6"/>
      <c r="M822" s="7"/>
      <c r="O822" s="7"/>
    </row>
    <row r="823" spans="7:15" ht="13.5" customHeight="1">
      <c r="G823" s="7"/>
      <c r="J823" s="7"/>
      <c r="K823" s="6"/>
      <c r="M823" s="7"/>
      <c r="O823" s="7"/>
    </row>
    <row r="824" spans="7:15" ht="13.5" customHeight="1">
      <c r="G824" s="7"/>
      <c r="J824" s="7"/>
      <c r="K824" s="6"/>
      <c r="M824" s="7"/>
      <c r="O824" s="7"/>
    </row>
    <row r="825" spans="7:15" ht="13.5" customHeight="1">
      <c r="G825" s="7"/>
      <c r="J825" s="7"/>
      <c r="K825" s="6"/>
      <c r="M825" s="7"/>
      <c r="O825" s="7"/>
    </row>
    <row r="826" spans="7:15" ht="13.5" customHeight="1">
      <c r="G826" s="7"/>
      <c r="J826" s="7"/>
      <c r="K826" s="6"/>
      <c r="M826" s="7"/>
      <c r="O826" s="7"/>
    </row>
    <row r="827" spans="7:15" ht="13.5" customHeight="1">
      <c r="G827" s="7"/>
      <c r="J827" s="7"/>
      <c r="K827" s="6"/>
      <c r="M827" s="7"/>
      <c r="O827" s="7"/>
    </row>
    <row r="828" spans="7:15" ht="13.5" customHeight="1">
      <c r="G828" s="7"/>
      <c r="J828" s="7"/>
      <c r="K828" s="6"/>
      <c r="M828" s="7"/>
      <c r="O828" s="7"/>
    </row>
    <row r="829" spans="7:15" ht="13.5" customHeight="1">
      <c r="G829" s="7"/>
      <c r="J829" s="7"/>
      <c r="K829" s="6"/>
      <c r="M829" s="7"/>
      <c r="O829" s="7"/>
    </row>
    <row r="830" spans="7:15" ht="13.5" customHeight="1">
      <c r="G830" s="7"/>
      <c r="J830" s="7"/>
      <c r="K830" s="6"/>
      <c r="M830" s="7"/>
      <c r="O830" s="7"/>
    </row>
    <row r="831" spans="7:15" ht="13.5" customHeight="1">
      <c r="G831" s="7"/>
      <c r="J831" s="7"/>
      <c r="K831" s="6"/>
      <c r="M831" s="7"/>
      <c r="O831" s="7"/>
    </row>
    <row r="832" spans="7:15" ht="13.5" customHeight="1">
      <c r="G832" s="7"/>
      <c r="J832" s="7"/>
      <c r="K832" s="6"/>
      <c r="M832" s="7"/>
      <c r="O832" s="7"/>
    </row>
    <row r="833" spans="7:15" ht="13.5" customHeight="1">
      <c r="G833" s="7"/>
      <c r="J833" s="7"/>
      <c r="K833" s="6"/>
      <c r="M833" s="7"/>
      <c r="O833" s="7"/>
    </row>
    <row r="834" spans="7:15" ht="13.5" customHeight="1">
      <c r="G834" s="7"/>
      <c r="J834" s="7"/>
      <c r="K834" s="6"/>
      <c r="M834" s="7"/>
      <c r="O834" s="7"/>
    </row>
    <row r="835" spans="7:15" ht="13.5" customHeight="1">
      <c r="G835" s="7"/>
      <c r="J835" s="7"/>
      <c r="K835" s="6"/>
      <c r="M835" s="7"/>
      <c r="O835" s="7"/>
    </row>
    <row r="836" spans="7:15" ht="13.5" customHeight="1">
      <c r="G836" s="7"/>
      <c r="J836" s="7"/>
      <c r="K836" s="6"/>
      <c r="M836" s="7"/>
      <c r="O836" s="7"/>
    </row>
    <row r="837" spans="7:15" ht="13.5" customHeight="1">
      <c r="G837" s="7"/>
      <c r="J837" s="7"/>
      <c r="K837" s="6"/>
      <c r="M837" s="7"/>
      <c r="O837" s="7"/>
    </row>
    <row r="838" spans="7:15" ht="13.5" customHeight="1">
      <c r="G838" s="7"/>
      <c r="J838" s="7"/>
      <c r="K838" s="6"/>
      <c r="M838" s="7"/>
      <c r="O838" s="7"/>
    </row>
    <row r="839" spans="7:15" ht="13.5" customHeight="1">
      <c r="G839" s="7"/>
      <c r="J839" s="7"/>
      <c r="K839" s="6"/>
      <c r="M839" s="7"/>
      <c r="O839" s="7"/>
    </row>
    <row r="840" spans="7:15" ht="13.5" customHeight="1">
      <c r="G840" s="7"/>
      <c r="J840" s="7"/>
      <c r="K840" s="6"/>
      <c r="M840" s="7"/>
      <c r="O840" s="7"/>
    </row>
    <row r="841" spans="7:15" ht="13.5" customHeight="1">
      <c r="G841" s="7"/>
      <c r="J841" s="7"/>
      <c r="K841" s="6"/>
      <c r="M841" s="7"/>
      <c r="O841" s="7"/>
    </row>
    <row r="842" spans="7:15" ht="13.5" customHeight="1">
      <c r="G842" s="7"/>
      <c r="J842" s="7"/>
      <c r="K842" s="6"/>
      <c r="M842" s="7"/>
      <c r="O842" s="7"/>
    </row>
    <row r="843" spans="7:15" ht="13.5" customHeight="1">
      <c r="G843" s="7"/>
      <c r="J843" s="7"/>
      <c r="K843" s="6"/>
      <c r="M843" s="7"/>
      <c r="O843" s="7"/>
    </row>
    <row r="844" spans="7:15" ht="13.5" customHeight="1">
      <c r="G844" s="7"/>
      <c r="J844" s="7"/>
      <c r="K844" s="6"/>
      <c r="M844" s="7"/>
      <c r="O844" s="7"/>
    </row>
    <row r="845" spans="7:15" ht="13.5" customHeight="1">
      <c r="G845" s="7"/>
      <c r="J845" s="7"/>
      <c r="K845" s="6"/>
      <c r="M845" s="7"/>
      <c r="O845" s="7"/>
    </row>
    <row r="846" spans="7:15" ht="13.5" customHeight="1">
      <c r="G846" s="7"/>
      <c r="J846" s="7"/>
      <c r="K846" s="6"/>
      <c r="M846" s="7"/>
      <c r="O846" s="7"/>
    </row>
    <row r="847" spans="7:15" ht="13.5" customHeight="1">
      <c r="G847" s="7"/>
      <c r="J847" s="7"/>
      <c r="K847" s="6"/>
      <c r="M847" s="7"/>
      <c r="O847" s="7"/>
    </row>
    <row r="848" spans="7:15" ht="13.5" customHeight="1">
      <c r="G848" s="7"/>
      <c r="J848" s="7"/>
      <c r="K848" s="6"/>
      <c r="M848" s="7"/>
      <c r="O848" s="7"/>
    </row>
    <row r="849" spans="7:15" ht="13.5" customHeight="1">
      <c r="G849" s="7"/>
      <c r="J849" s="7"/>
      <c r="K849" s="6"/>
      <c r="M849" s="7"/>
      <c r="O849" s="7"/>
    </row>
    <row r="850" spans="7:15" ht="13.5" customHeight="1">
      <c r="G850" s="7"/>
      <c r="J850" s="7"/>
      <c r="K850" s="6"/>
      <c r="M850" s="7"/>
      <c r="O850" s="7"/>
    </row>
    <row r="851" spans="7:15" ht="13.5" customHeight="1">
      <c r="G851" s="7"/>
      <c r="J851" s="7"/>
      <c r="K851" s="6"/>
      <c r="M851" s="7"/>
      <c r="O851" s="7"/>
    </row>
    <row r="852" spans="7:15" ht="13.5" customHeight="1">
      <c r="G852" s="7"/>
      <c r="J852" s="7"/>
      <c r="K852" s="6"/>
      <c r="M852" s="7"/>
      <c r="O852" s="7"/>
    </row>
    <row r="853" spans="7:15" ht="13.5" customHeight="1">
      <c r="G853" s="7"/>
      <c r="J853" s="7"/>
      <c r="K853" s="6"/>
      <c r="M853" s="7"/>
      <c r="O853" s="7"/>
    </row>
    <row r="854" spans="7:15" ht="13.5" customHeight="1">
      <c r="G854" s="7"/>
      <c r="J854" s="7"/>
      <c r="K854" s="6"/>
      <c r="M854" s="7"/>
      <c r="O854" s="7"/>
    </row>
    <row r="855" spans="7:15" ht="13.5" customHeight="1">
      <c r="G855" s="7"/>
      <c r="J855" s="7"/>
      <c r="K855" s="6"/>
      <c r="M855" s="7"/>
      <c r="O855" s="7"/>
    </row>
    <row r="856" spans="7:15" ht="13.5" customHeight="1">
      <c r="G856" s="7"/>
      <c r="J856" s="7"/>
      <c r="K856" s="6"/>
      <c r="M856" s="7"/>
      <c r="O856" s="7"/>
    </row>
    <row r="857" spans="7:15" ht="13.5" customHeight="1">
      <c r="G857" s="7"/>
      <c r="J857" s="7"/>
      <c r="K857" s="6"/>
      <c r="M857" s="7"/>
      <c r="O857" s="7"/>
    </row>
    <row r="858" spans="7:15" ht="13.5" customHeight="1">
      <c r="G858" s="7"/>
      <c r="J858" s="7"/>
      <c r="K858" s="6"/>
      <c r="M858" s="7"/>
      <c r="O858" s="7"/>
    </row>
    <row r="859" spans="7:15" ht="13.5" customHeight="1">
      <c r="G859" s="7"/>
      <c r="J859" s="7"/>
      <c r="K859" s="6"/>
      <c r="M859" s="7"/>
      <c r="O859" s="7"/>
    </row>
    <row r="860" spans="7:15" ht="13.5" customHeight="1">
      <c r="G860" s="7"/>
      <c r="J860" s="7"/>
      <c r="K860" s="6"/>
      <c r="M860" s="7"/>
      <c r="O860" s="7"/>
    </row>
    <row r="861" spans="7:15" ht="13.5" customHeight="1">
      <c r="G861" s="7"/>
      <c r="J861" s="7"/>
      <c r="K861" s="6"/>
      <c r="M861" s="7"/>
      <c r="O861" s="7"/>
    </row>
    <row r="862" spans="7:15" ht="13.5" customHeight="1">
      <c r="G862" s="7"/>
      <c r="J862" s="7"/>
      <c r="K862" s="6"/>
      <c r="M862" s="7"/>
      <c r="O862" s="7"/>
    </row>
    <row r="863" spans="7:15" ht="13.5" customHeight="1">
      <c r="G863" s="7"/>
      <c r="J863" s="7"/>
      <c r="K863" s="6"/>
      <c r="M863" s="7"/>
      <c r="O863" s="7"/>
    </row>
    <row r="864" spans="7:15" ht="13.5" customHeight="1">
      <c r="G864" s="7"/>
      <c r="J864" s="7"/>
      <c r="K864" s="6"/>
      <c r="M864" s="7"/>
      <c r="O864" s="7"/>
    </row>
    <row r="865" spans="7:15" ht="13.5" customHeight="1">
      <c r="G865" s="7"/>
      <c r="J865" s="7"/>
      <c r="K865" s="6"/>
      <c r="M865" s="7"/>
      <c r="O865" s="7"/>
    </row>
    <row r="866" spans="7:15" ht="13.5" customHeight="1">
      <c r="G866" s="7"/>
      <c r="J866" s="7"/>
      <c r="K866" s="6"/>
      <c r="M866" s="7"/>
      <c r="O866" s="7"/>
    </row>
    <row r="867" spans="7:15" ht="13.5" customHeight="1">
      <c r="G867" s="7"/>
      <c r="J867" s="7"/>
      <c r="K867" s="6"/>
      <c r="M867" s="7"/>
      <c r="O867" s="7"/>
    </row>
    <row r="868" spans="7:15" ht="13.5" customHeight="1">
      <c r="G868" s="7"/>
      <c r="J868" s="7"/>
      <c r="K868" s="6"/>
      <c r="M868" s="7"/>
      <c r="O868" s="7"/>
    </row>
    <row r="869" spans="7:15" ht="13.5" customHeight="1">
      <c r="G869" s="7"/>
      <c r="J869" s="7"/>
      <c r="K869" s="6"/>
      <c r="M869" s="7"/>
      <c r="O869" s="7"/>
    </row>
    <row r="870" spans="7:15" ht="13.5" customHeight="1">
      <c r="G870" s="7"/>
      <c r="J870" s="7"/>
      <c r="K870" s="6"/>
      <c r="M870" s="7"/>
      <c r="O870" s="7"/>
    </row>
    <row r="871" spans="7:15" ht="13.5" customHeight="1">
      <c r="G871" s="7"/>
      <c r="J871" s="7"/>
      <c r="K871" s="6"/>
      <c r="M871" s="7"/>
      <c r="O871" s="7"/>
    </row>
    <row r="872" spans="7:15" ht="13.5" customHeight="1">
      <c r="G872" s="7"/>
      <c r="J872" s="7"/>
      <c r="K872" s="6"/>
      <c r="M872" s="7"/>
      <c r="O872" s="7"/>
    </row>
    <row r="873" spans="7:15" ht="13.5" customHeight="1">
      <c r="G873" s="7"/>
      <c r="J873" s="7"/>
      <c r="K873" s="6"/>
      <c r="M873" s="7"/>
      <c r="O873" s="7"/>
    </row>
    <row r="874" spans="7:15" ht="13.5" customHeight="1">
      <c r="G874" s="7"/>
      <c r="J874" s="7"/>
      <c r="K874" s="6"/>
      <c r="M874" s="7"/>
      <c r="O874" s="7"/>
    </row>
    <row r="875" spans="7:15" ht="13.5" customHeight="1">
      <c r="G875" s="7"/>
      <c r="J875" s="7"/>
      <c r="K875" s="6"/>
      <c r="M875" s="7"/>
      <c r="O875" s="7"/>
    </row>
    <row r="876" spans="7:15" ht="13.5" customHeight="1">
      <c r="G876" s="7"/>
      <c r="J876" s="7"/>
      <c r="K876" s="6"/>
      <c r="M876" s="7"/>
      <c r="O876" s="7"/>
    </row>
    <row r="877" spans="7:15" ht="13.5" customHeight="1">
      <c r="G877" s="7"/>
      <c r="J877" s="7"/>
      <c r="K877" s="6"/>
      <c r="M877" s="7"/>
      <c r="O877" s="7"/>
    </row>
    <row r="878" spans="7:15" ht="13.5" customHeight="1">
      <c r="G878" s="7"/>
      <c r="J878" s="7"/>
      <c r="K878" s="6"/>
      <c r="M878" s="7"/>
      <c r="O878" s="7"/>
    </row>
    <row r="879" spans="7:15" ht="13.5" customHeight="1">
      <c r="G879" s="7"/>
      <c r="J879" s="7"/>
      <c r="K879" s="6"/>
      <c r="M879" s="7"/>
      <c r="O879" s="7"/>
    </row>
    <row r="880" spans="7:15" ht="13.5" customHeight="1">
      <c r="G880" s="7"/>
      <c r="J880" s="7"/>
      <c r="K880" s="6"/>
      <c r="M880" s="7"/>
      <c r="O880" s="7"/>
    </row>
    <row r="881" spans="7:15" ht="13.5" customHeight="1">
      <c r="G881" s="7"/>
      <c r="J881" s="7"/>
      <c r="K881" s="6"/>
      <c r="M881" s="7"/>
      <c r="O881" s="7"/>
    </row>
    <row r="882" spans="7:15" ht="13.5" customHeight="1">
      <c r="G882" s="7"/>
      <c r="J882" s="7"/>
      <c r="K882" s="6"/>
      <c r="M882" s="7"/>
      <c r="O882" s="7"/>
    </row>
    <row r="883" spans="7:15" ht="13.5" customHeight="1">
      <c r="G883" s="7"/>
      <c r="J883" s="7"/>
      <c r="K883" s="6"/>
      <c r="M883" s="7"/>
      <c r="O883" s="7"/>
    </row>
    <row r="884" spans="7:15" ht="13.5" customHeight="1">
      <c r="G884" s="7"/>
      <c r="J884" s="7"/>
      <c r="K884" s="6"/>
      <c r="M884" s="7"/>
      <c r="O884" s="7"/>
    </row>
    <row r="885" spans="7:15" ht="13.5" customHeight="1">
      <c r="G885" s="7"/>
      <c r="J885" s="7"/>
      <c r="K885" s="6"/>
      <c r="M885" s="7"/>
      <c r="O885" s="7"/>
    </row>
    <row r="886" spans="7:15" ht="13.5" customHeight="1">
      <c r="G886" s="7"/>
      <c r="J886" s="7"/>
      <c r="K886" s="6"/>
      <c r="M886" s="7"/>
      <c r="O886" s="7"/>
    </row>
    <row r="887" spans="7:15" ht="13.5" customHeight="1">
      <c r="G887" s="7"/>
      <c r="J887" s="7"/>
      <c r="K887" s="6"/>
      <c r="M887" s="7"/>
      <c r="O887" s="7"/>
    </row>
    <row r="888" spans="7:15" ht="13.5" customHeight="1">
      <c r="G888" s="7"/>
      <c r="J888" s="7"/>
      <c r="K888" s="6"/>
      <c r="M888" s="7"/>
      <c r="O888" s="7"/>
    </row>
    <row r="889" spans="7:15" ht="13.5" customHeight="1">
      <c r="G889" s="7"/>
      <c r="J889" s="7"/>
      <c r="K889" s="6"/>
      <c r="M889" s="7"/>
      <c r="O889" s="7"/>
    </row>
    <row r="890" spans="7:15" ht="13.5" customHeight="1">
      <c r="G890" s="7"/>
      <c r="J890" s="7"/>
      <c r="K890" s="6"/>
      <c r="M890" s="7"/>
      <c r="O890" s="7"/>
    </row>
    <row r="891" spans="7:15" ht="13.5" customHeight="1">
      <c r="G891" s="7"/>
      <c r="J891" s="7"/>
      <c r="K891" s="6"/>
      <c r="M891" s="7"/>
      <c r="O891" s="7"/>
    </row>
    <row r="892" spans="7:15" ht="13.5" customHeight="1">
      <c r="G892" s="7"/>
      <c r="J892" s="7"/>
      <c r="K892" s="6"/>
      <c r="M892" s="7"/>
      <c r="O892" s="7"/>
    </row>
    <row r="893" spans="7:15" ht="13.5" customHeight="1">
      <c r="G893" s="7"/>
      <c r="J893" s="7"/>
      <c r="K893" s="6"/>
      <c r="M893" s="7"/>
      <c r="O893" s="7"/>
    </row>
    <row r="894" spans="7:15" ht="13.5" customHeight="1">
      <c r="G894" s="7"/>
      <c r="J894" s="7"/>
      <c r="K894" s="6"/>
      <c r="M894" s="7"/>
      <c r="O894" s="7"/>
    </row>
    <row r="895" spans="7:15" ht="13.5" customHeight="1">
      <c r="G895" s="7"/>
      <c r="J895" s="7"/>
      <c r="K895" s="6"/>
      <c r="M895" s="7"/>
      <c r="O895" s="7"/>
    </row>
    <row r="896" spans="7:15" ht="13.5" customHeight="1">
      <c r="G896" s="7"/>
      <c r="J896" s="7"/>
      <c r="K896" s="6"/>
      <c r="M896" s="7"/>
      <c r="O896" s="7"/>
    </row>
    <row r="897" spans="7:15" ht="13.5" customHeight="1">
      <c r="G897" s="7"/>
      <c r="J897" s="7"/>
      <c r="K897" s="6"/>
      <c r="M897" s="7"/>
      <c r="O897" s="7"/>
    </row>
    <row r="898" spans="7:15" ht="13.5" customHeight="1">
      <c r="G898" s="7"/>
      <c r="J898" s="7"/>
      <c r="K898" s="6"/>
      <c r="M898" s="7"/>
      <c r="O898" s="7"/>
    </row>
    <row r="899" spans="7:15" ht="13.5" customHeight="1">
      <c r="G899" s="7"/>
      <c r="J899" s="7"/>
      <c r="K899" s="6"/>
      <c r="M899" s="7"/>
      <c r="O899" s="7"/>
    </row>
    <row r="900" spans="7:15" ht="13.5" customHeight="1">
      <c r="G900" s="7"/>
      <c r="J900" s="7"/>
      <c r="K900" s="6"/>
      <c r="M900" s="7"/>
      <c r="O900" s="7"/>
    </row>
    <row r="901" spans="7:15" ht="13.5" customHeight="1">
      <c r="G901" s="7"/>
      <c r="J901" s="7"/>
      <c r="K901" s="6"/>
      <c r="M901" s="7"/>
      <c r="O901" s="7"/>
    </row>
    <row r="902" spans="7:15" ht="13.5" customHeight="1">
      <c r="G902" s="7"/>
      <c r="J902" s="7"/>
      <c r="K902" s="6"/>
      <c r="M902" s="7"/>
      <c r="O902" s="7"/>
    </row>
    <row r="903" spans="7:15" ht="13.5" customHeight="1">
      <c r="G903" s="7"/>
      <c r="J903" s="7"/>
      <c r="K903" s="6"/>
      <c r="M903" s="7"/>
      <c r="O903" s="7"/>
    </row>
    <row r="904" spans="7:15" ht="13.5" customHeight="1">
      <c r="G904" s="7"/>
      <c r="J904" s="7"/>
      <c r="K904" s="6"/>
      <c r="M904" s="7"/>
      <c r="O904" s="7"/>
    </row>
    <row r="905" spans="7:15" ht="13.5" customHeight="1">
      <c r="G905" s="7"/>
      <c r="J905" s="7"/>
      <c r="K905" s="6"/>
      <c r="M905" s="7"/>
      <c r="O905" s="7"/>
    </row>
    <row r="906" spans="7:15" ht="13.5" customHeight="1">
      <c r="G906" s="7"/>
      <c r="J906" s="7"/>
      <c r="K906" s="6"/>
      <c r="M906" s="7"/>
      <c r="O906" s="7"/>
    </row>
    <row r="907" spans="7:15" ht="13.5" customHeight="1">
      <c r="G907" s="7"/>
      <c r="J907" s="7"/>
      <c r="K907" s="6"/>
      <c r="M907" s="7"/>
      <c r="O907" s="7"/>
    </row>
    <row r="908" spans="7:15" ht="13.5" customHeight="1">
      <c r="G908" s="7"/>
      <c r="J908" s="7"/>
      <c r="K908" s="6"/>
      <c r="M908" s="7"/>
      <c r="O908" s="7"/>
    </row>
    <row r="909" spans="7:15" ht="13.5" customHeight="1">
      <c r="G909" s="7"/>
      <c r="J909" s="7"/>
      <c r="K909" s="6"/>
      <c r="M909" s="7"/>
      <c r="O909" s="7"/>
    </row>
    <row r="910" spans="7:15" ht="13.5" customHeight="1">
      <c r="G910" s="7"/>
      <c r="J910" s="7"/>
      <c r="K910" s="6"/>
      <c r="M910" s="7"/>
      <c r="O910" s="7"/>
    </row>
    <row r="911" spans="7:15" ht="13.5" customHeight="1">
      <c r="G911" s="7"/>
      <c r="J911" s="7"/>
      <c r="K911" s="6"/>
      <c r="M911" s="7"/>
      <c r="O911" s="7"/>
    </row>
    <row r="912" spans="7:15" ht="13.5" customHeight="1">
      <c r="G912" s="7"/>
      <c r="J912" s="7"/>
      <c r="K912" s="6"/>
      <c r="M912" s="7"/>
      <c r="O912" s="7"/>
    </row>
    <row r="913" spans="7:15" ht="13.5" customHeight="1">
      <c r="G913" s="7"/>
      <c r="J913" s="7"/>
      <c r="K913" s="6"/>
      <c r="M913" s="7"/>
      <c r="O913" s="7"/>
    </row>
    <row r="914" spans="7:15" ht="13.5" customHeight="1">
      <c r="G914" s="7"/>
      <c r="J914" s="7"/>
      <c r="K914" s="6"/>
      <c r="M914" s="7"/>
      <c r="O914" s="7"/>
    </row>
    <row r="915" spans="7:15" ht="13.5" customHeight="1">
      <c r="G915" s="7"/>
      <c r="J915" s="7"/>
      <c r="K915" s="6"/>
      <c r="M915" s="7"/>
      <c r="O915" s="7"/>
    </row>
    <row r="916" spans="7:15" ht="13.5" customHeight="1">
      <c r="G916" s="7"/>
      <c r="J916" s="7"/>
      <c r="K916" s="6"/>
      <c r="M916" s="7"/>
      <c r="O916" s="7"/>
    </row>
    <row r="917" spans="7:15" ht="13.5" customHeight="1">
      <c r="G917" s="7"/>
      <c r="J917" s="7"/>
      <c r="K917" s="6"/>
      <c r="M917" s="7"/>
      <c r="O917" s="7"/>
    </row>
    <row r="918" spans="7:15" ht="13.5" customHeight="1">
      <c r="G918" s="7"/>
      <c r="J918" s="7"/>
      <c r="K918" s="6"/>
      <c r="M918" s="7"/>
      <c r="O918" s="7"/>
    </row>
    <row r="919" spans="7:15" ht="13.5" customHeight="1">
      <c r="G919" s="7"/>
      <c r="J919" s="7"/>
      <c r="K919" s="6"/>
      <c r="M919" s="7"/>
      <c r="O919" s="7"/>
    </row>
    <row r="920" spans="7:15" ht="13.5" customHeight="1">
      <c r="G920" s="7"/>
      <c r="J920" s="7"/>
      <c r="K920" s="6"/>
      <c r="M920" s="7"/>
      <c r="O920" s="7"/>
    </row>
    <row r="921" spans="7:15" ht="13.5" customHeight="1">
      <c r="G921" s="7"/>
      <c r="J921" s="7"/>
      <c r="K921" s="6"/>
      <c r="M921" s="7"/>
      <c r="O921" s="7"/>
    </row>
    <row r="922" spans="7:15" ht="13.5" customHeight="1">
      <c r="G922" s="7"/>
      <c r="J922" s="7"/>
      <c r="K922" s="6"/>
      <c r="M922" s="7"/>
      <c r="O922" s="7"/>
    </row>
    <row r="923" spans="7:15" ht="13.5" customHeight="1">
      <c r="G923" s="7"/>
      <c r="J923" s="7"/>
      <c r="K923" s="6"/>
      <c r="M923" s="7"/>
      <c r="O923" s="7"/>
    </row>
    <row r="924" spans="7:15" ht="13.5" customHeight="1">
      <c r="G924" s="7"/>
      <c r="J924" s="7"/>
      <c r="K924" s="6"/>
      <c r="M924" s="7"/>
      <c r="O924" s="7"/>
    </row>
    <row r="925" spans="7:15" ht="13.5" customHeight="1">
      <c r="G925" s="7"/>
      <c r="J925" s="7"/>
      <c r="K925" s="6"/>
      <c r="M925" s="7"/>
      <c r="O925" s="7"/>
    </row>
    <row r="926" spans="7:15" ht="13.5" customHeight="1">
      <c r="G926" s="7"/>
      <c r="J926" s="7"/>
      <c r="K926" s="6"/>
      <c r="M926" s="7"/>
      <c r="O926" s="7"/>
    </row>
    <row r="927" spans="7:15" ht="13.5" customHeight="1">
      <c r="G927" s="7"/>
      <c r="J927" s="7"/>
      <c r="K927" s="6"/>
      <c r="M927" s="7"/>
      <c r="O927" s="7"/>
    </row>
    <row r="928" spans="7:15" ht="13.5" customHeight="1">
      <c r="G928" s="7"/>
      <c r="J928" s="7"/>
      <c r="K928" s="6"/>
      <c r="M928" s="7"/>
      <c r="O928" s="7"/>
    </row>
    <row r="929" spans="7:15" ht="13.5" customHeight="1">
      <c r="G929" s="7"/>
      <c r="J929" s="7"/>
      <c r="K929" s="6"/>
      <c r="M929" s="7"/>
      <c r="O929" s="7"/>
    </row>
    <row r="930" spans="7:15" ht="13.5" customHeight="1">
      <c r="G930" s="7"/>
      <c r="J930" s="7"/>
      <c r="K930" s="6"/>
      <c r="M930" s="7"/>
      <c r="O930" s="7"/>
    </row>
    <row r="931" spans="7:15" ht="13.5" customHeight="1">
      <c r="G931" s="7"/>
      <c r="J931" s="7"/>
      <c r="K931" s="6"/>
      <c r="M931" s="7"/>
      <c r="O931" s="7"/>
    </row>
    <row r="932" spans="7:15" ht="13.5" customHeight="1">
      <c r="G932" s="7"/>
      <c r="J932" s="7"/>
      <c r="K932" s="6"/>
      <c r="M932" s="7"/>
      <c r="O932" s="7"/>
    </row>
    <row r="933" spans="7:15" ht="13.5" customHeight="1">
      <c r="G933" s="7"/>
      <c r="J933" s="7"/>
      <c r="K933" s="6"/>
      <c r="M933" s="7"/>
      <c r="O933" s="7"/>
    </row>
    <row r="934" spans="7:15" ht="13.5" customHeight="1">
      <c r="G934" s="7"/>
      <c r="J934" s="7"/>
      <c r="K934" s="6"/>
      <c r="M934" s="7"/>
      <c r="O934" s="7"/>
    </row>
    <row r="935" spans="7:15" ht="13.5" customHeight="1">
      <c r="G935" s="7"/>
      <c r="J935" s="7"/>
      <c r="K935" s="6"/>
      <c r="M935" s="7"/>
      <c r="O935" s="7"/>
    </row>
    <row r="936" spans="7:15" ht="13.5" customHeight="1">
      <c r="G936" s="7"/>
      <c r="J936" s="7"/>
      <c r="K936" s="6"/>
      <c r="M936" s="7"/>
      <c r="O936" s="7"/>
    </row>
    <row r="937" spans="7:15" ht="13.5" customHeight="1">
      <c r="G937" s="7"/>
      <c r="J937" s="7"/>
      <c r="K937" s="6"/>
      <c r="M937" s="7"/>
      <c r="O937" s="7"/>
    </row>
    <row r="938" spans="7:15" ht="13.5" customHeight="1">
      <c r="G938" s="7"/>
      <c r="J938" s="7"/>
      <c r="K938" s="6"/>
      <c r="M938" s="7"/>
      <c r="O938" s="7"/>
    </row>
    <row r="939" spans="7:15" ht="13.5" customHeight="1">
      <c r="G939" s="7"/>
      <c r="J939" s="7"/>
      <c r="K939" s="6"/>
      <c r="M939" s="7"/>
      <c r="O939" s="7"/>
    </row>
    <row r="940" spans="7:15" ht="13.5" customHeight="1">
      <c r="G940" s="7"/>
      <c r="J940" s="7"/>
      <c r="K940" s="6"/>
      <c r="M940" s="7"/>
      <c r="O940" s="7"/>
    </row>
    <row r="941" spans="7:15" ht="13.5" customHeight="1">
      <c r="G941" s="7"/>
      <c r="J941" s="7"/>
      <c r="K941" s="6"/>
      <c r="M941" s="7"/>
      <c r="O941" s="7"/>
    </row>
    <row r="942" spans="7:15" ht="13.5" customHeight="1">
      <c r="G942" s="7"/>
      <c r="J942" s="7"/>
      <c r="K942" s="6"/>
      <c r="M942" s="7"/>
      <c r="O942" s="7"/>
    </row>
    <row r="943" spans="7:15" ht="13.5" customHeight="1">
      <c r="G943" s="7"/>
      <c r="J943" s="7"/>
      <c r="K943" s="6"/>
      <c r="M943" s="7"/>
      <c r="O943" s="7"/>
    </row>
    <row r="944" spans="7:15" ht="13.5" customHeight="1">
      <c r="G944" s="7"/>
      <c r="J944" s="7"/>
      <c r="K944" s="6"/>
      <c r="M944" s="7"/>
      <c r="O944" s="7"/>
    </row>
    <row r="945" spans="7:15" ht="13.5" customHeight="1">
      <c r="G945" s="7"/>
      <c r="J945" s="7"/>
      <c r="K945" s="6"/>
      <c r="M945" s="7"/>
      <c r="O945" s="7"/>
    </row>
    <row r="946" spans="7:15" ht="13.5" customHeight="1">
      <c r="G946" s="7"/>
      <c r="J946" s="7"/>
      <c r="K946" s="6"/>
      <c r="M946" s="7"/>
      <c r="O946" s="7"/>
    </row>
    <row r="947" spans="7:15" ht="13.5" customHeight="1">
      <c r="G947" s="7"/>
      <c r="J947" s="7"/>
      <c r="K947" s="6"/>
      <c r="M947" s="7"/>
      <c r="O947" s="7"/>
    </row>
    <row r="948" spans="7:15" ht="13.5" customHeight="1">
      <c r="G948" s="7"/>
      <c r="J948" s="7"/>
      <c r="K948" s="6"/>
      <c r="M948" s="7"/>
      <c r="O948" s="7"/>
    </row>
    <row r="949" spans="7:15" ht="13.5" customHeight="1">
      <c r="G949" s="7"/>
      <c r="J949" s="7"/>
      <c r="K949" s="6"/>
      <c r="M949" s="7"/>
      <c r="O949" s="7"/>
    </row>
    <row r="950" spans="7:15" ht="13.5" customHeight="1">
      <c r="G950" s="7"/>
      <c r="J950" s="7"/>
      <c r="K950" s="6"/>
      <c r="M950" s="7"/>
      <c r="O950" s="7"/>
    </row>
    <row r="951" spans="7:15" ht="13.5" customHeight="1">
      <c r="G951" s="7"/>
      <c r="J951" s="7"/>
      <c r="K951" s="6"/>
      <c r="M951" s="7"/>
      <c r="O951" s="7"/>
    </row>
    <row r="952" spans="7:15" ht="13.5" customHeight="1">
      <c r="G952" s="7"/>
      <c r="J952" s="7"/>
      <c r="K952" s="6"/>
      <c r="M952" s="7"/>
      <c r="O952" s="7"/>
    </row>
    <row r="953" spans="7:15" ht="13.5" customHeight="1">
      <c r="G953" s="7"/>
      <c r="J953" s="7"/>
      <c r="K953" s="6"/>
      <c r="M953" s="7"/>
      <c r="O953" s="7"/>
    </row>
    <row r="954" spans="7:15" ht="13.5" customHeight="1">
      <c r="G954" s="7"/>
      <c r="J954" s="7"/>
      <c r="K954" s="6"/>
      <c r="M954" s="7"/>
      <c r="O954" s="7"/>
    </row>
    <row r="955" spans="7:15" ht="13.5" customHeight="1">
      <c r="G955" s="7"/>
      <c r="J955" s="7"/>
      <c r="K955" s="6"/>
      <c r="M955" s="7"/>
      <c r="O955" s="7"/>
    </row>
    <row r="956" spans="7:15" ht="13.5" customHeight="1">
      <c r="G956" s="7"/>
      <c r="J956" s="7"/>
      <c r="K956" s="6"/>
      <c r="M956" s="7"/>
      <c r="O956" s="7"/>
    </row>
    <row r="957" spans="7:15" ht="13.5" customHeight="1">
      <c r="G957" s="7"/>
      <c r="J957" s="7"/>
      <c r="K957" s="6"/>
      <c r="M957" s="7"/>
      <c r="O957" s="7"/>
    </row>
    <row r="958" spans="7:15" ht="13.5" customHeight="1">
      <c r="G958" s="7"/>
      <c r="J958" s="7"/>
      <c r="K958" s="6"/>
      <c r="M958" s="7"/>
      <c r="O958" s="7"/>
    </row>
    <row r="959" spans="7:15" ht="13.5" customHeight="1">
      <c r="G959" s="7"/>
      <c r="J959" s="7"/>
      <c r="K959" s="6"/>
      <c r="M959" s="7"/>
      <c r="O959" s="7"/>
    </row>
    <row r="960" spans="7:15" ht="13.5" customHeight="1">
      <c r="G960" s="7"/>
      <c r="J960" s="7"/>
      <c r="K960" s="6"/>
      <c r="M960" s="7"/>
      <c r="O960" s="7"/>
    </row>
    <row r="961" spans="7:15" ht="13.5" customHeight="1">
      <c r="G961" s="7"/>
      <c r="J961" s="7"/>
      <c r="K961" s="6"/>
      <c r="M961" s="7"/>
      <c r="O961" s="7"/>
    </row>
    <row r="962" spans="7:15" ht="13.5" customHeight="1">
      <c r="G962" s="7"/>
      <c r="J962" s="7"/>
      <c r="K962" s="6"/>
      <c r="M962" s="7"/>
      <c r="O962" s="7"/>
    </row>
    <row r="963" spans="7:15" ht="13.5" customHeight="1">
      <c r="G963" s="7"/>
      <c r="J963" s="7"/>
      <c r="K963" s="6"/>
      <c r="M963" s="7"/>
      <c r="O963" s="7"/>
    </row>
    <row r="964" spans="7:15" ht="13.5" customHeight="1">
      <c r="G964" s="7"/>
      <c r="J964" s="7"/>
      <c r="K964" s="6"/>
      <c r="M964" s="7"/>
      <c r="O964" s="7"/>
    </row>
    <row r="965" spans="7:15" ht="13.5" customHeight="1">
      <c r="G965" s="7"/>
      <c r="J965" s="7"/>
      <c r="K965" s="6"/>
      <c r="M965" s="7"/>
      <c r="O965" s="7"/>
    </row>
    <row r="966" spans="7:15" ht="13.5" customHeight="1">
      <c r="G966" s="7"/>
      <c r="J966" s="7"/>
      <c r="K966" s="6"/>
      <c r="M966" s="7"/>
      <c r="O966" s="7"/>
    </row>
    <row r="967" spans="7:15" ht="13.5" customHeight="1">
      <c r="G967" s="7"/>
      <c r="J967" s="7"/>
      <c r="K967" s="6"/>
      <c r="M967" s="7"/>
      <c r="O967" s="7"/>
    </row>
    <row r="968" spans="7:15" ht="13.5" customHeight="1">
      <c r="G968" s="7"/>
      <c r="J968" s="7"/>
      <c r="K968" s="6"/>
      <c r="M968" s="7"/>
      <c r="O968" s="7"/>
    </row>
    <row r="969" spans="7:15" ht="13.5" customHeight="1">
      <c r="G969" s="7"/>
      <c r="J969" s="7"/>
      <c r="K969" s="6"/>
      <c r="M969" s="7"/>
      <c r="O969" s="7"/>
    </row>
    <row r="970" spans="7:15" ht="13.5" customHeight="1">
      <c r="G970" s="7"/>
      <c r="J970" s="7"/>
      <c r="K970" s="6"/>
      <c r="M970" s="7"/>
      <c r="O970" s="7"/>
    </row>
    <row r="971" spans="7:15" ht="13.5" customHeight="1">
      <c r="G971" s="7"/>
      <c r="J971" s="7"/>
      <c r="K971" s="6"/>
      <c r="M971" s="7"/>
      <c r="O971" s="7"/>
    </row>
    <row r="972" spans="7:15" ht="13.5" customHeight="1">
      <c r="G972" s="7"/>
      <c r="J972" s="7"/>
      <c r="K972" s="6"/>
      <c r="M972" s="7"/>
      <c r="O972" s="7"/>
    </row>
    <row r="973" spans="7:15" ht="13.5" customHeight="1">
      <c r="G973" s="7"/>
      <c r="J973" s="7"/>
      <c r="K973" s="6"/>
      <c r="M973" s="7"/>
      <c r="O973" s="7"/>
    </row>
    <row r="974" spans="7:15" ht="13.5" customHeight="1">
      <c r="G974" s="7"/>
      <c r="J974" s="7"/>
      <c r="K974" s="6"/>
      <c r="M974" s="7"/>
      <c r="O974" s="7"/>
    </row>
    <row r="975" spans="7:15" ht="13.5" customHeight="1">
      <c r="G975" s="7"/>
      <c r="J975" s="7"/>
      <c r="K975" s="6"/>
      <c r="M975" s="7"/>
      <c r="O975" s="7"/>
    </row>
    <row r="976" spans="7:15" ht="13.5" customHeight="1">
      <c r="G976" s="7"/>
      <c r="J976" s="7"/>
      <c r="K976" s="6"/>
      <c r="M976" s="7"/>
      <c r="O976" s="7"/>
    </row>
    <row r="977" spans="7:15" ht="13.5" customHeight="1">
      <c r="G977" s="7"/>
      <c r="J977" s="7"/>
      <c r="K977" s="6"/>
      <c r="M977" s="7"/>
      <c r="O977" s="7"/>
    </row>
    <row r="978" spans="7:15" ht="13.5" customHeight="1">
      <c r="G978" s="7"/>
      <c r="J978" s="7"/>
      <c r="K978" s="6"/>
      <c r="M978" s="7"/>
      <c r="O978" s="7"/>
    </row>
    <row r="979" spans="7:15" ht="13.5" customHeight="1">
      <c r="G979" s="7"/>
      <c r="J979" s="7"/>
      <c r="K979" s="6"/>
      <c r="M979" s="7"/>
      <c r="O979" s="7"/>
    </row>
    <row r="980" spans="7:15" ht="13.5" customHeight="1">
      <c r="G980" s="7"/>
      <c r="J980" s="7"/>
      <c r="K980" s="6"/>
      <c r="M980" s="7"/>
      <c r="O980" s="7"/>
    </row>
    <row r="981" spans="7:15" ht="13.5" customHeight="1">
      <c r="G981" s="7"/>
      <c r="J981" s="7"/>
      <c r="K981" s="6"/>
      <c r="M981" s="7"/>
      <c r="O981" s="7"/>
    </row>
    <row r="982" spans="7:15" ht="13.5" customHeight="1">
      <c r="G982" s="7"/>
      <c r="J982" s="7"/>
      <c r="K982" s="6"/>
      <c r="M982" s="7"/>
      <c r="O982" s="7"/>
    </row>
    <row r="983" spans="7:15" ht="13.5" customHeight="1">
      <c r="G983" s="7"/>
      <c r="J983" s="7"/>
      <c r="K983" s="6"/>
      <c r="M983" s="7"/>
      <c r="O983" s="7"/>
    </row>
    <row r="984" spans="7:15" ht="13.5" customHeight="1">
      <c r="G984" s="7"/>
      <c r="J984" s="7"/>
      <c r="K984" s="6"/>
      <c r="M984" s="7"/>
      <c r="O984" s="7"/>
    </row>
    <row r="985" spans="7:15" ht="13.5" customHeight="1">
      <c r="G985" s="7"/>
      <c r="J985" s="7"/>
      <c r="K985" s="6"/>
      <c r="M985" s="7"/>
      <c r="O985" s="7"/>
    </row>
    <row r="986" spans="7:15" ht="13.5" customHeight="1">
      <c r="G986" s="7"/>
      <c r="J986" s="7"/>
      <c r="K986" s="6"/>
      <c r="M986" s="7"/>
      <c r="O986" s="7"/>
    </row>
    <row r="987" spans="7:15" ht="13.5" customHeight="1">
      <c r="G987" s="7"/>
      <c r="J987" s="7"/>
      <c r="K987" s="6"/>
      <c r="M987" s="7"/>
      <c r="O987" s="7"/>
    </row>
    <row r="988" spans="7:15" ht="13.5" customHeight="1">
      <c r="G988" s="7"/>
      <c r="J988" s="7"/>
      <c r="K988" s="6"/>
      <c r="M988" s="7"/>
      <c r="O988" s="7"/>
    </row>
    <row r="989" spans="7:15" ht="13.5" customHeight="1">
      <c r="G989" s="7"/>
      <c r="J989" s="7"/>
      <c r="K989" s="6"/>
      <c r="M989" s="7"/>
      <c r="O989" s="7"/>
    </row>
    <row r="990" spans="7:15" ht="13.5" customHeight="1">
      <c r="G990" s="7"/>
      <c r="J990" s="7"/>
      <c r="K990" s="6"/>
      <c r="M990" s="7"/>
      <c r="O990" s="7"/>
    </row>
    <row r="991" spans="7:15" ht="13.5" customHeight="1">
      <c r="G991" s="7"/>
      <c r="J991" s="7"/>
      <c r="K991" s="6"/>
      <c r="M991" s="7"/>
      <c r="O991" s="7"/>
    </row>
    <row r="992" spans="7:15" ht="13.5" customHeight="1">
      <c r="G992" s="7"/>
      <c r="J992" s="7"/>
      <c r="K992" s="6"/>
      <c r="M992" s="7"/>
      <c r="O992" s="7"/>
    </row>
    <row r="993" spans="7:15" ht="13.5" customHeight="1">
      <c r="G993" s="7"/>
      <c r="J993" s="7"/>
      <c r="K993" s="6"/>
      <c r="M993" s="7"/>
      <c r="O993" s="7"/>
    </row>
    <row r="994" spans="7:15" ht="13.5" customHeight="1">
      <c r="G994" s="7"/>
      <c r="J994" s="7"/>
      <c r="K994" s="6"/>
      <c r="M994" s="7"/>
      <c r="O994" s="7"/>
    </row>
    <row r="995" spans="7:15" ht="13.5" customHeight="1">
      <c r="G995" s="7"/>
      <c r="J995" s="7"/>
      <c r="K995" s="6"/>
      <c r="M995" s="7"/>
      <c r="O995" s="7"/>
    </row>
    <row r="996" spans="7:15" ht="13.5" customHeight="1">
      <c r="G996" s="7"/>
      <c r="J996" s="7"/>
      <c r="K996" s="6"/>
      <c r="M996" s="7"/>
      <c r="O996" s="7"/>
    </row>
    <row r="997" spans="7:15" ht="13.5" customHeight="1">
      <c r="G997" s="7"/>
      <c r="J997" s="7"/>
      <c r="K997" s="6"/>
      <c r="M997" s="7"/>
      <c r="O997" s="7"/>
    </row>
    <row r="998" spans="7:15" ht="13.5" customHeight="1">
      <c r="G998" s="7"/>
      <c r="J998" s="7"/>
      <c r="K998" s="6"/>
      <c r="M998" s="7"/>
      <c r="O998" s="7"/>
    </row>
    <row r="999" spans="7:15" ht="13.5" customHeight="1">
      <c r="G999" s="7"/>
      <c r="J999" s="7"/>
      <c r="K999" s="6"/>
      <c r="M999" s="7"/>
      <c r="O999" s="7"/>
    </row>
    <row r="1000" spans="7:15" ht="13.5" customHeight="1">
      <c r="G1000" s="7"/>
      <c r="J1000" s="7"/>
      <c r="K1000" s="6"/>
      <c r="M1000" s="7"/>
      <c r="O1000" s="7"/>
    </row>
  </sheetData>
  <autoFilter ref="A1:O81"/>
  <phoneticPr fontId="18" type="noConversion"/>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election activeCell="B41" sqref="B41"/>
    </sheetView>
  </sheetViews>
  <sheetFormatPr defaultColWidth="12.625" defaultRowHeight="15" customHeight="1"/>
  <cols>
    <col min="1" max="1" width="16.625" customWidth="1"/>
    <col min="2" max="2" width="15.75" customWidth="1"/>
    <col min="3" max="3" width="11.375" customWidth="1"/>
    <col min="4" max="4" width="9.375" customWidth="1"/>
    <col min="5" max="5" width="16.625" customWidth="1"/>
    <col min="6" max="6" width="15.75" customWidth="1"/>
    <col min="7" max="26" width="9.375" customWidth="1"/>
  </cols>
  <sheetData>
    <row r="1" spans="1:6" ht="13.5" customHeight="1">
      <c r="A1" s="52" t="s">
        <v>4</v>
      </c>
      <c r="B1" s="54" t="s">
        <v>841</v>
      </c>
      <c r="E1" s="52" t="s">
        <v>4</v>
      </c>
      <c r="F1" s="53">
        <v>2018</v>
      </c>
    </row>
    <row r="2" spans="1:6" ht="13.5" customHeight="1">
      <c r="E2" s="52" t="s">
        <v>5</v>
      </c>
      <c r="F2" s="54" t="s">
        <v>17</v>
      </c>
    </row>
    <row r="3" spans="1:6" ht="13.5" customHeight="1">
      <c r="A3" s="44" t="s">
        <v>0</v>
      </c>
      <c r="B3" s="45" t="s">
        <v>656</v>
      </c>
    </row>
    <row r="4" spans="1:6" ht="13.5" customHeight="1">
      <c r="A4" s="46" t="s">
        <v>101</v>
      </c>
      <c r="B4" s="47">
        <v>5</v>
      </c>
      <c r="E4" s="44" t="s">
        <v>0</v>
      </c>
      <c r="F4" s="45" t="s">
        <v>656</v>
      </c>
    </row>
    <row r="5" spans="1:6" ht="13.5" customHeight="1">
      <c r="A5" s="48" t="s">
        <v>151</v>
      </c>
      <c r="B5" s="49">
        <v>2</v>
      </c>
      <c r="E5" s="46" t="s">
        <v>101</v>
      </c>
      <c r="F5" s="47">
        <v>2</v>
      </c>
    </row>
    <row r="6" spans="1:6" ht="13.5" customHeight="1">
      <c r="A6" s="48" t="s">
        <v>291</v>
      </c>
      <c r="B6" s="49">
        <v>2</v>
      </c>
      <c r="E6" s="48" t="s">
        <v>151</v>
      </c>
      <c r="F6" s="49">
        <v>1</v>
      </c>
    </row>
    <row r="7" spans="1:6" ht="13.5" customHeight="1">
      <c r="A7" s="48" t="s">
        <v>117</v>
      </c>
      <c r="B7" s="49">
        <v>6</v>
      </c>
      <c r="E7" s="48" t="s">
        <v>128</v>
      </c>
      <c r="F7" s="49">
        <v>1</v>
      </c>
    </row>
    <row r="8" spans="1:6" ht="13.5" customHeight="1">
      <c r="A8" s="48" t="s">
        <v>156</v>
      </c>
      <c r="B8" s="49">
        <v>4</v>
      </c>
      <c r="E8" s="48" t="s">
        <v>187</v>
      </c>
      <c r="F8" s="49">
        <v>1</v>
      </c>
    </row>
    <row r="9" spans="1:6" ht="13.5" customHeight="1">
      <c r="A9" s="48" t="s">
        <v>268</v>
      </c>
      <c r="B9" s="49">
        <v>5</v>
      </c>
      <c r="E9" s="48" t="s">
        <v>132</v>
      </c>
      <c r="F9" s="49">
        <v>1</v>
      </c>
    </row>
    <row r="10" spans="1:6" ht="13.5" customHeight="1">
      <c r="A10" s="48" t="s">
        <v>32</v>
      </c>
      <c r="B10" s="49">
        <v>14</v>
      </c>
      <c r="E10" s="48" t="s">
        <v>63</v>
      </c>
      <c r="F10" s="49">
        <v>1</v>
      </c>
    </row>
    <row r="11" spans="1:6" ht="13.5" customHeight="1">
      <c r="A11" s="48" t="s">
        <v>224</v>
      </c>
      <c r="B11" s="49">
        <v>3</v>
      </c>
      <c r="E11" s="48" t="s">
        <v>80</v>
      </c>
      <c r="F11" s="49">
        <v>1</v>
      </c>
    </row>
    <row r="12" spans="1:6" ht="13.5" customHeight="1">
      <c r="A12" s="48" t="s">
        <v>218</v>
      </c>
      <c r="B12" s="49">
        <v>2</v>
      </c>
      <c r="E12" s="48" t="s">
        <v>120</v>
      </c>
      <c r="F12" s="49">
        <v>1</v>
      </c>
    </row>
    <row r="13" spans="1:6" ht="13.5" customHeight="1">
      <c r="A13" s="48" t="s">
        <v>128</v>
      </c>
      <c r="B13" s="49">
        <v>1</v>
      </c>
      <c r="E13" s="48" t="s">
        <v>66</v>
      </c>
      <c r="F13" s="49">
        <v>2</v>
      </c>
    </row>
    <row r="14" spans="1:6" ht="13.5" customHeight="1">
      <c r="A14" s="48" t="s">
        <v>252</v>
      </c>
      <c r="B14" s="49">
        <v>2</v>
      </c>
      <c r="E14" s="48" t="s">
        <v>840</v>
      </c>
      <c r="F14" s="49"/>
    </row>
    <row r="15" spans="1:6" ht="13.5" customHeight="1">
      <c r="A15" s="48" t="s">
        <v>182</v>
      </c>
      <c r="B15" s="49">
        <v>3</v>
      </c>
      <c r="E15" s="50" t="s">
        <v>734</v>
      </c>
      <c r="F15" s="51">
        <v>11</v>
      </c>
    </row>
    <row r="16" spans="1:6" ht="13.5" customHeight="1">
      <c r="A16" s="48" t="s">
        <v>369</v>
      </c>
      <c r="B16" s="49">
        <v>1</v>
      </c>
    </row>
    <row r="17" spans="1:2" ht="13.5" customHeight="1">
      <c r="A17" s="48" t="s">
        <v>233</v>
      </c>
      <c r="B17" s="49">
        <v>6</v>
      </c>
    </row>
    <row r="18" spans="1:2" ht="13.5" customHeight="1">
      <c r="A18" s="48" t="s">
        <v>374</v>
      </c>
      <c r="B18" s="49">
        <v>1</v>
      </c>
    </row>
    <row r="19" spans="1:2" ht="13.5" customHeight="1">
      <c r="A19" s="48" t="s">
        <v>47</v>
      </c>
      <c r="B19" s="49">
        <v>4</v>
      </c>
    </row>
    <row r="20" spans="1:2" ht="13.5" customHeight="1">
      <c r="A20" s="48" t="s">
        <v>349</v>
      </c>
      <c r="B20" s="49">
        <v>2</v>
      </c>
    </row>
    <row r="21" spans="1:2" ht="13.5" customHeight="1">
      <c r="A21" s="48" t="s">
        <v>164</v>
      </c>
      <c r="B21" s="49">
        <v>10</v>
      </c>
    </row>
    <row r="22" spans="1:2" ht="13.5" customHeight="1">
      <c r="A22" s="48" t="s">
        <v>6</v>
      </c>
      <c r="B22" s="49">
        <v>6</v>
      </c>
    </row>
    <row r="23" spans="1:2" ht="13.5" customHeight="1">
      <c r="A23" s="48" t="s">
        <v>96</v>
      </c>
      <c r="B23" s="49">
        <v>5</v>
      </c>
    </row>
    <row r="24" spans="1:2" ht="13.5" customHeight="1">
      <c r="A24" s="48" t="s">
        <v>490</v>
      </c>
      <c r="B24" s="49">
        <v>1</v>
      </c>
    </row>
    <row r="25" spans="1:2" ht="13.5" customHeight="1">
      <c r="A25" s="48" t="s">
        <v>333</v>
      </c>
      <c r="B25" s="49">
        <v>4</v>
      </c>
    </row>
    <row r="26" spans="1:2" ht="13.5" customHeight="1">
      <c r="A26" s="48" t="s">
        <v>257</v>
      </c>
      <c r="B26" s="49">
        <v>3</v>
      </c>
    </row>
    <row r="27" spans="1:2" ht="13.5" customHeight="1">
      <c r="A27" s="48" t="s">
        <v>187</v>
      </c>
      <c r="B27" s="49">
        <v>1</v>
      </c>
    </row>
    <row r="28" spans="1:2" ht="13.5" customHeight="1">
      <c r="A28" s="48" t="s">
        <v>355</v>
      </c>
      <c r="B28" s="49">
        <v>3</v>
      </c>
    </row>
    <row r="29" spans="1:2" ht="13.5" customHeight="1">
      <c r="A29" s="48" t="s">
        <v>413</v>
      </c>
      <c r="B29" s="49">
        <v>1</v>
      </c>
    </row>
    <row r="30" spans="1:2" ht="13.5" customHeight="1">
      <c r="A30" s="48" t="s">
        <v>132</v>
      </c>
      <c r="B30" s="49">
        <v>1</v>
      </c>
    </row>
    <row r="31" spans="1:2" ht="13.5" customHeight="1">
      <c r="A31" s="48" t="s">
        <v>114</v>
      </c>
      <c r="B31" s="49">
        <v>7</v>
      </c>
    </row>
    <row r="32" spans="1:2" ht="13.5" customHeight="1">
      <c r="A32" s="48" t="s">
        <v>63</v>
      </c>
      <c r="B32" s="49">
        <v>1</v>
      </c>
    </row>
    <row r="33" spans="1:2" ht="13.5" customHeight="1">
      <c r="A33" s="48" t="s">
        <v>11</v>
      </c>
      <c r="B33" s="49">
        <v>10</v>
      </c>
    </row>
    <row r="34" spans="1:2" ht="13.5" customHeight="1">
      <c r="A34" s="48" t="s">
        <v>453</v>
      </c>
      <c r="B34" s="49">
        <v>3</v>
      </c>
    </row>
    <row r="35" spans="1:2" ht="13.5" customHeight="1">
      <c r="A35" s="48" t="s">
        <v>358</v>
      </c>
      <c r="B35" s="49">
        <v>2</v>
      </c>
    </row>
    <row r="36" spans="1:2" ht="13.5" customHeight="1">
      <c r="A36" s="48" t="s">
        <v>80</v>
      </c>
      <c r="B36" s="49">
        <v>4</v>
      </c>
    </row>
    <row r="37" spans="1:2" ht="13.5" customHeight="1">
      <c r="A37" s="48" t="s">
        <v>222</v>
      </c>
      <c r="B37" s="49">
        <v>3</v>
      </c>
    </row>
    <row r="38" spans="1:2" ht="13.5" customHeight="1">
      <c r="A38" s="48" t="s">
        <v>380</v>
      </c>
      <c r="B38" s="49">
        <v>1</v>
      </c>
    </row>
    <row r="39" spans="1:2" ht="13.5" customHeight="1">
      <c r="A39" s="48" t="s">
        <v>265</v>
      </c>
      <c r="B39" s="49">
        <v>4</v>
      </c>
    </row>
    <row r="40" spans="1:2" ht="13.5" customHeight="1">
      <c r="A40" s="48" t="s">
        <v>226</v>
      </c>
      <c r="B40" s="49">
        <v>3</v>
      </c>
    </row>
    <row r="41" spans="1:2" ht="13.5" customHeight="1">
      <c r="A41" s="48" t="s">
        <v>228</v>
      </c>
      <c r="B41" s="49">
        <v>5</v>
      </c>
    </row>
    <row r="42" spans="1:2" ht="13.5" customHeight="1">
      <c r="A42" s="48" t="s">
        <v>75</v>
      </c>
      <c r="B42" s="49">
        <v>9</v>
      </c>
    </row>
    <row r="43" spans="1:2" ht="13.5" customHeight="1">
      <c r="A43" s="48" t="s">
        <v>360</v>
      </c>
      <c r="B43" s="49">
        <v>1</v>
      </c>
    </row>
    <row r="44" spans="1:2" ht="13.5" customHeight="1">
      <c r="A44" s="48" t="s">
        <v>15</v>
      </c>
      <c r="B44" s="49">
        <v>3</v>
      </c>
    </row>
    <row r="45" spans="1:2" ht="13.5" customHeight="1">
      <c r="A45" s="48" t="s">
        <v>120</v>
      </c>
      <c r="B45" s="49">
        <v>3</v>
      </c>
    </row>
    <row r="46" spans="1:2" ht="13.5" customHeight="1">
      <c r="A46" s="48" t="s">
        <v>362</v>
      </c>
      <c r="B46" s="49">
        <v>3</v>
      </c>
    </row>
    <row r="47" spans="1:2" ht="13.5" customHeight="1">
      <c r="A47" s="48" t="s">
        <v>364</v>
      </c>
      <c r="B47" s="49">
        <v>2</v>
      </c>
    </row>
    <row r="48" spans="1:2" ht="13.5" customHeight="1">
      <c r="A48" s="48" t="s">
        <v>220</v>
      </c>
      <c r="B48" s="49">
        <v>3</v>
      </c>
    </row>
    <row r="49" spans="1:2" ht="13.5" customHeight="1">
      <c r="A49" s="48" t="s">
        <v>231</v>
      </c>
      <c r="B49" s="49">
        <v>2</v>
      </c>
    </row>
    <row r="50" spans="1:2" ht="13.5" customHeight="1">
      <c r="A50" s="48" t="s">
        <v>215</v>
      </c>
      <c r="B50" s="49">
        <v>1</v>
      </c>
    </row>
    <row r="51" spans="1:2" ht="13.5" customHeight="1">
      <c r="A51" s="48" t="s">
        <v>106</v>
      </c>
      <c r="B51" s="49">
        <v>10</v>
      </c>
    </row>
    <row r="52" spans="1:2" ht="13.5" customHeight="1">
      <c r="A52" s="48" t="s">
        <v>625</v>
      </c>
      <c r="B52" s="49">
        <v>1</v>
      </c>
    </row>
    <row r="53" spans="1:2" ht="13.5" customHeight="1">
      <c r="A53" s="48" t="s">
        <v>26</v>
      </c>
      <c r="B53" s="49">
        <v>13</v>
      </c>
    </row>
    <row r="54" spans="1:2" ht="13.5" customHeight="1">
      <c r="A54" s="48" t="s">
        <v>66</v>
      </c>
      <c r="B54" s="49">
        <v>3</v>
      </c>
    </row>
    <row r="55" spans="1:2" ht="13.5" customHeight="1">
      <c r="A55" s="48" t="s">
        <v>145</v>
      </c>
      <c r="B55" s="49">
        <v>4</v>
      </c>
    </row>
    <row r="56" spans="1:2" ht="13.5" customHeight="1">
      <c r="A56" s="48" t="s">
        <v>18</v>
      </c>
      <c r="B56" s="49">
        <v>9</v>
      </c>
    </row>
    <row r="57" spans="1:2" ht="13.5" customHeight="1">
      <c r="A57" s="48" t="s">
        <v>461</v>
      </c>
      <c r="B57" s="49">
        <v>1</v>
      </c>
    </row>
    <row r="58" spans="1:2" ht="13.5" customHeight="1">
      <c r="A58" s="48" t="s">
        <v>285</v>
      </c>
      <c r="B58" s="49">
        <v>1</v>
      </c>
    </row>
    <row r="59" spans="1:2" ht="13.5" customHeight="1">
      <c r="A59" s="48" t="s">
        <v>455</v>
      </c>
      <c r="B59" s="49">
        <v>1</v>
      </c>
    </row>
    <row r="60" spans="1:2" ht="13.5" customHeight="1">
      <c r="A60" s="48" t="s">
        <v>53</v>
      </c>
      <c r="B60" s="49">
        <v>5</v>
      </c>
    </row>
    <row r="61" spans="1:2" ht="13.5" customHeight="1">
      <c r="A61" s="48" t="s">
        <v>840</v>
      </c>
      <c r="B61" s="49"/>
    </row>
    <row r="62" spans="1:2" ht="13.5" customHeight="1">
      <c r="A62" s="50" t="s">
        <v>734</v>
      </c>
      <c r="B62" s="51">
        <v>216</v>
      </c>
    </row>
    <row r="63" spans="1:2" ht="13.5" customHeight="1"/>
    <row r="64" spans="1:2"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honeticPr fontId="18"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2.625" defaultRowHeight="15" customHeight="1"/>
  <cols>
    <col min="1" max="1" width="17.5" customWidth="1"/>
    <col min="2" max="2" width="9.25" customWidth="1"/>
    <col min="3" max="5" width="12.125" customWidth="1"/>
    <col min="6" max="26" width="9.25" customWidth="1"/>
  </cols>
  <sheetData>
    <row r="1" spans="1:26" ht="15.75">
      <c r="A1" s="12" t="s">
        <v>0</v>
      </c>
      <c r="B1" s="12" t="s">
        <v>658</v>
      </c>
      <c r="C1" s="12" t="s">
        <v>659</v>
      </c>
      <c r="D1" s="12" t="s">
        <v>660</v>
      </c>
      <c r="E1" s="13" t="s">
        <v>661</v>
      </c>
      <c r="F1" s="12"/>
      <c r="G1" s="12"/>
      <c r="H1" s="12"/>
      <c r="I1" s="12"/>
      <c r="J1" s="12"/>
      <c r="K1" s="12"/>
      <c r="L1" s="12"/>
      <c r="M1" s="12"/>
      <c r="N1" s="12"/>
      <c r="O1" s="12"/>
      <c r="P1" s="12"/>
      <c r="Q1" s="12"/>
      <c r="R1" s="12"/>
      <c r="S1" s="12"/>
      <c r="T1" s="12"/>
      <c r="U1" s="12"/>
      <c r="V1" s="12"/>
      <c r="W1" s="12"/>
      <c r="X1" s="12"/>
      <c r="Y1" s="12"/>
      <c r="Z1" s="12"/>
    </row>
    <row r="2" spans="1:26" ht="15.75">
      <c r="A2" s="14" t="s">
        <v>662</v>
      </c>
      <c r="B2" s="12" t="e">
        <f>VLOOKUP(A2,'樞紐-計數'!A:B,2,FALSE)</f>
        <v>#N/A</v>
      </c>
      <c r="C2" s="12" t="e">
        <f>VLOOKUP(A2,'樞紐-計數拆年'!A:B,2,FALSE)</f>
        <v>#N/A</v>
      </c>
      <c r="D2" s="12" t="e">
        <f>VLOOKUP(A2,'樞紐-計數拆年'!C:D,2,FALSE)</f>
        <v>#N/A</v>
      </c>
      <c r="E2" s="12" t="e">
        <f>VLOOKUP(A2,'樞紐-計數拆年'!E:F,2,FALSE)</f>
        <v>#N/A</v>
      </c>
      <c r="F2" s="12"/>
      <c r="G2" s="12"/>
      <c r="H2" s="12"/>
      <c r="I2" s="12"/>
      <c r="J2" s="12"/>
      <c r="K2" s="12"/>
      <c r="L2" s="12"/>
      <c r="M2" s="12"/>
      <c r="N2" s="12"/>
      <c r="O2" s="12"/>
      <c r="P2" s="12"/>
      <c r="Q2" s="12"/>
      <c r="R2" s="12"/>
      <c r="S2" s="12"/>
      <c r="T2" s="12"/>
      <c r="U2" s="12"/>
      <c r="V2" s="12"/>
      <c r="W2" s="12"/>
      <c r="X2" s="12"/>
      <c r="Y2" s="12"/>
      <c r="Z2" s="12"/>
    </row>
    <row r="3" spans="1:26" ht="15.75">
      <c r="A3" s="14" t="s">
        <v>663</v>
      </c>
      <c r="B3" s="12" t="e">
        <f>VLOOKUP(A3,'樞紐-計數'!A:B,2,FALSE)</f>
        <v>#N/A</v>
      </c>
      <c r="C3" s="12" t="e">
        <f>VLOOKUP(A3,'樞紐-計數拆年'!A:B,2,FALSE)</f>
        <v>#N/A</v>
      </c>
      <c r="D3" s="12" t="e">
        <f>VLOOKUP(A3,'樞紐-計數拆年'!C:D,2,FALSE)</f>
        <v>#N/A</v>
      </c>
      <c r="E3" s="12" t="e">
        <f>VLOOKUP(A3,'樞紐-計數拆年'!E:F,2,FALSE)</f>
        <v>#N/A</v>
      </c>
      <c r="F3" s="12"/>
      <c r="G3" s="12"/>
      <c r="H3" s="12"/>
      <c r="I3" s="12"/>
      <c r="J3" s="12"/>
      <c r="K3" s="12"/>
      <c r="L3" s="12"/>
      <c r="M3" s="12"/>
      <c r="N3" s="12"/>
      <c r="O3" s="12"/>
      <c r="P3" s="12"/>
      <c r="Q3" s="12"/>
      <c r="R3" s="12"/>
      <c r="S3" s="12"/>
      <c r="T3" s="12"/>
      <c r="U3" s="12"/>
      <c r="V3" s="12"/>
      <c r="W3" s="12"/>
      <c r="X3" s="12"/>
      <c r="Y3" s="12"/>
      <c r="Z3" s="12"/>
    </row>
    <row r="4" spans="1:26" ht="15.75">
      <c r="A4" s="14" t="s">
        <v>664</v>
      </c>
      <c r="B4" s="12" t="e">
        <f>VLOOKUP(A4,'樞紐-計數'!A:B,2,FALSE)</f>
        <v>#N/A</v>
      </c>
      <c r="C4" s="12" t="e">
        <f>VLOOKUP(A4,'樞紐-計數拆年'!A:B,2,FALSE)</f>
        <v>#N/A</v>
      </c>
      <c r="D4" s="12" t="e">
        <f>VLOOKUP(A4,'樞紐-計數拆年'!C:D,2,FALSE)</f>
        <v>#N/A</v>
      </c>
      <c r="E4" s="12" t="e">
        <f>VLOOKUP(A4,'樞紐-計數拆年'!E:F,2,FALSE)</f>
        <v>#N/A</v>
      </c>
      <c r="F4" s="12"/>
      <c r="G4" s="12"/>
      <c r="H4" s="12"/>
      <c r="I4" s="12"/>
      <c r="J4" s="12"/>
      <c r="K4" s="12"/>
      <c r="L4" s="12"/>
      <c r="M4" s="12"/>
      <c r="N4" s="12"/>
      <c r="O4" s="12"/>
      <c r="P4" s="12"/>
      <c r="Q4" s="12"/>
      <c r="R4" s="12"/>
      <c r="S4" s="12"/>
      <c r="T4" s="12"/>
      <c r="U4" s="12"/>
      <c r="V4" s="12"/>
      <c r="W4" s="12"/>
      <c r="X4" s="12"/>
      <c r="Y4" s="12"/>
      <c r="Z4" s="12"/>
    </row>
    <row r="5" spans="1:26" ht="15.75">
      <c r="A5" s="14" t="s">
        <v>665</v>
      </c>
      <c r="B5" s="12" t="e">
        <f>VLOOKUP(A5,'樞紐-計數'!A:B,2,FALSE)</f>
        <v>#N/A</v>
      </c>
      <c r="C5" s="12" t="e">
        <f>VLOOKUP(A5,'樞紐-計數拆年'!A:B,2,FALSE)</f>
        <v>#N/A</v>
      </c>
      <c r="D5" s="12" t="e">
        <f>VLOOKUP(A5,'樞紐-計數拆年'!C:D,2,FALSE)</f>
        <v>#N/A</v>
      </c>
      <c r="E5" s="12" t="e">
        <f>VLOOKUP(A5,'樞紐-計數拆年'!E:F,2,FALSE)</f>
        <v>#N/A</v>
      </c>
      <c r="F5" s="12"/>
      <c r="G5" s="12"/>
      <c r="H5" s="12"/>
      <c r="I5" s="12"/>
      <c r="J5" s="12"/>
      <c r="K5" s="12"/>
      <c r="L5" s="12"/>
      <c r="M5" s="12"/>
      <c r="N5" s="12"/>
      <c r="O5" s="12"/>
      <c r="P5" s="12"/>
      <c r="Q5" s="12"/>
      <c r="R5" s="12"/>
      <c r="S5" s="12"/>
      <c r="T5" s="12"/>
      <c r="U5" s="12"/>
      <c r="V5" s="12"/>
      <c r="W5" s="12"/>
      <c r="X5" s="12"/>
      <c r="Y5" s="12"/>
      <c r="Z5" s="12"/>
    </row>
    <row r="6" spans="1:26" ht="15.75">
      <c r="A6" s="14" t="s">
        <v>666</v>
      </c>
      <c r="B6" s="12" t="e">
        <f>VLOOKUP(A6,'樞紐-計數'!A:B,2,FALSE)</f>
        <v>#N/A</v>
      </c>
      <c r="C6" s="12" t="e">
        <f>VLOOKUP(A6,'樞紐-計數拆年'!A:B,2,FALSE)</f>
        <v>#N/A</v>
      </c>
      <c r="D6" s="12" t="e">
        <f>VLOOKUP(A6,'樞紐-計數拆年'!C:D,2,FALSE)</f>
        <v>#N/A</v>
      </c>
      <c r="E6" s="12" t="e">
        <f>VLOOKUP(A6,'樞紐-計數拆年'!E:F,2,FALSE)</f>
        <v>#N/A</v>
      </c>
      <c r="F6" s="12"/>
      <c r="G6" s="12"/>
      <c r="H6" s="12"/>
      <c r="I6" s="12"/>
      <c r="J6" s="12"/>
      <c r="K6" s="12"/>
      <c r="L6" s="12"/>
      <c r="M6" s="12"/>
      <c r="N6" s="12"/>
      <c r="O6" s="12"/>
      <c r="P6" s="12"/>
      <c r="Q6" s="12"/>
      <c r="R6" s="12"/>
      <c r="S6" s="12"/>
      <c r="T6" s="12"/>
      <c r="U6" s="12"/>
      <c r="V6" s="12"/>
      <c r="W6" s="12"/>
      <c r="X6" s="12"/>
      <c r="Y6" s="12"/>
      <c r="Z6" s="12"/>
    </row>
    <row r="7" spans="1:26" ht="15.75">
      <c r="A7" s="14" t="s">
        <v>667</v>
      </c>
      <c r="B7" s="12" t="e">
        <f>VLOOKUP(A7,'樞紐-計數'!A:B,2,FALSE)</f>
        <v>#N/A</v>
      </c>
      <c r="C7" s="12" t="e">
        <f>VLOOKUP(A7,'樞紐-計數拆年'!A:B,2,FALSE)</f>
        <v>#N/A</v>
      </c>
      <c r="D7" s="12" t="e">
        <f>VLOOKUP(A7,'樞紐-計數拆年'!C:D,2,FALSE)</f>
        <v>#N/A</v>
      </c>
      <c r="E7" s="12" t="e">
        <f>VLOOKUP(A7,'樞紐-計數拆年'!E:F,2,FALSE)</f>
        <v>#N/A</v>
      </c>
      <c r="F7" s="12"/>
      <c r="G7" s="12"/>
      <c r="H7" s="12"/>
      <c r="I7" s="12"/>
      <c r="J7" s="12"/>
      <c r="K7" s="12"/>
      <c r="L7" s="12"/>
      <c r="M7" s="12"/>
      <c r="N7" s="12"/>
      <c r="O7" s="12"/>
      <c r="P7" s="12"/>
      <c r="Q7" s="12"/>
      <c r="R7" s="12"/>
      <c r="S7" s="12"/>
      <c r="T7" s="12"/>
      <c r="U7" s="12"/>
      <c r="V7" s="12"/>
      <c r="W7" s="12"/>
      <c r="X7" s="12"/>
      <c r="Y7" s="12"/>
      <c r="Z7" s="12"/>
    </row>
    <row r="8" spans="1:26" ht="15.75">
      <c r="A8" s="14" t="s">
        <v>490</v>
      </c>
      <c r="B8" s="12">
        <f>VLOOKUP(A8,'樞紐-計數'!A:B,2,FALSE)</f>
        <v>1</v>
      </c>
      <c r="C8" s="12" t="e">
        <f>VLOOKUP(A8,'樞紐-計數拆年'!A:B,2,FALSE)</f>
        <v>#N/A</v>
      </c>
      <c r="D8" s="12" t="e">
        <f>VLOOKUP(A8,'樞紐-計數拆年'!C:D,2,FALSE)</f>
        <v>#N/A</v>
      </c>
      <c r="E8" s="12">
        <f>VLOOKUP(A8,'樞紐-計數拆年'!E:F,2,FALSE)</f>
        <v>1</v>
      </c>
      <c r="F8" s="12"/>
      <c r="G8" s="12"/>
      <c r="H8" s="12"/>
      <c r="I8" s="12"/>
      <c r="J8" s="12"/>
      <c r="K8" s="12"/>
      <c r="L8" s="12"/>
      <c r="M8" s="12"/>
      <c r="N8" s="12"/>
      <c r="O8" s="12"/>
      <c r="P8" s="12"/>
      <c r="Q8" s="12"/>
      <c r="R8" s="12"/>
      <c r="S8" s="12"/>
      <c r="T8" s="12"/>
      <c r="U8" s="12"/>
      <c r="V8" s="12"/>
      <c r="W8" s="12"/>
      <c r="X8" s="12"/>
      <c r="Y8" s="12"/>
      <c r="Z8" s="12"/>
    </row>
    <row r="9" spans="1:26" ht="15.75">
      <c r="A9" s="14" t="s">
        <v>668</v>
      </c>
      <c r="B9" s="12" t="e">
        <f>VLOOKUP(A9,'樞紐-計數'!A:B,2,FALSE)</f>
        <v>#N/A</v>
      </c>
      <c r="C9" s="12" t="e">
        <f>VLOOKUP(A9,'樞紐-計數拆年'!A:B,2,FALSE)</f>
        <v>#N/A</v>
      </c>
      <c r="D9" s="12" t="e">
        <f>VLOOKUP(A9,'樞紐-計數拆年'!C:D,2,FALSE)</f>
        <v>#N/A</v>
      </c>
      <c r="E9" s="12" t="e">
        <f>VLOOKUP(A9,'樞紐-計數拆年'!E:F,2,FALSE)</f>
        <v>#N/A</v>
      </c>
      <c r="F9" s="12"/>
      <c r="G9" s="12"/>
      <c r="H9" s="12"/>
      <c r="I9" s="12"/>
      <c r="J9" s="12"/>
      <c r="K9" s="12"/>
      <c r="L9" s="12"/>
      <c r="M9" s="12"/>
      <c r="N9" s="12"/>
      <c r="O9" s="12"/>
      <c r="P9" s="12"/>
      <c r="Q9" s="12"/>
      <c r="R9" s="12"/>
      <c r="S9" s="12"/>
      <c r="T9" s="12"/>
      <c r="U9" s="12"/>
      <c r="V9" s="12"/>
      <c r="W9" s="12"/>
      <c r="X9" s="12"/>
      <c r="Y9" s="12"/>
      <c r="Z9" s="12"/>
    </row>
    <row r="10" spans="1:26" ht="15.75">
      <c r="A10" s="14" t="s">
        <v>669</v>
      </c>
      <c r="B10" s="12" t="e">
        <f>VLOOKUP(A10,'樞紐-計數'!A:B,2,FALSE)</f>
        <v>#N/A</v>
      </c>
      <c r="C10" s="12" t="e">
        <f>VLOOKUP(A10,'樞紐-計數拆年'!A:B,2,FALSE)</f>
        <v>#N/A</v>
      </c>
      <c r="D10" s="12" t="e">
        <f>VLOOKUP(A10,'樞紐-計數拆年'!C:D,2,FALSE)</f>
        <v>#N/A</v>
      </c>
      <c r="E10" s="12" t="e">
        <f>VLOOKUP(A10,'樞紐-計數拆年'!E:F,2,FALSE)</f>
        <v>#N/A</v>
      </c>
      <c r="F10" s="12"/>
      <c r="G10" s="12"/>
      <c r="H10" s="12"/>
      <c r="I10" s="12"/>
      <c r="J10" s="12"/>
      <c r="K10" s="12"/>
      <c r="L10" s="12"/>
      <c r="M10" s="12"/>
      <c r="N10" s="12"/>
      <c r="O10" s="12"/>
      <c r="P10" s="12"/>
      <c r="Q10" s="12"/>
      <c r="R10" s="12"/>
      <c r="S10" s="12"/>
      <c r="T10" s="12"/>
      <c r="U10" s="12"/>
      <c r="V10" s="12"/>
      <c r="W10" s="12"/>
      <c r="X10" s="12"/>
      <c r="Y10" s="12"/>
      <c r="Z10" s="12"/>
    </row>
    <row r="11" spans="1:26" ht="15.75">
      <c r="A11" s="14" t="s">
        <v>670</v>
      </c>
      <c r="B11" s="12" t="e">
        <f>VLOOKUP(A11,'樞紐-計數'!A:B,2,FALSE)</f>
        <v>#N/A</v>
      </c>
      <c r="C11" s="12" t="e">
        <f>VLOOKUP(A11,'樞紐-計數拆年'!A:B,2,FALSE)</f>
        <v>#N/A</v>
      </c>
      <c r="D11" s="12" t="e">
        <f>VLOOKUP(A11,'樞紐-計數拆年'!C:D,2,FALSE)</f>
        <v>#N/A</v>
      </c>
      <c r="E11" s="12" t="e">
        <f>VLOOKUP(A11,'樞紐-計數拆年'!E:F,2,FALSE)</f>
        <v>#N/A</v>
      </c>
      <c r="F11" s="12"/>
      <c r="G11" s="12"/>
      <c r="H11" s="12"/>
      <c r="I11" s="12"/>
      <c r="J11" s="12"/>
      <c r="K11" s="12"/>
      <c r="L11" s="12"/>
      <c r="M11" s="12"/>
      <c r="N11" s="12"/>
      <c r="O11" s="12"/>
      <c r="P11" s="12"/>
      <c r="Q11" s="12"/>
      <c r="R11" s="12"/>
      <c r="S11" s="12"/>
      <c r="T11" s="12"/>
      <c r="U11" s="12"/>
      <c r="V11" s="12"/>
      <c r="W11" s="12"/>
      <c r="X11" s="12"/>
      <c r="Y11" s="12"/>
      <c r="Z11" s="12"/>
    </row>
    <row r="12" spans="1:26" ht="15.75">
      <c r="A12" s="14" t="s">
        <v>333</v>
      </c>
      <c r="B12" s="12">
        <f>VLOOKUP(A12,'樞紐-計數'!A:B,2,FALSE)</f>
        <v>4</v>
      </c>
      <c r="C12" s="12" t="e">
        <f>VLOOKUP(A12,'樞紐-計數拆年'!A:B,2,FALSE)</f>
        <v>#N/A</v>
      </c>
      <c r="D12" s="12">
        <f>VLOOKUP(A12,'樞紐-計數拆年'!C:D,2,FALSE)</f>
        <v>4</v>
      </c>
      <c r="E12" s="12" t="e">
        <f>VLOOKUP(A12,'樞紐-計數拆年'!E:F,2,FALSE)</f>
        <v>#N/A</v>
      </c>
      <c r="F12" s="12"/>
      <c r="G12" s="12"/>
      <c r="H12" s="12"/>
      <c r="I12" s="12"/>
      <c r="J12" s="12"/>
      <c r="K12" s="12"/>
      <c r="L12" s="12"/>
      <c r="M12" s="12"/>
      <c r="N12" s="12"/>
      <c r="O12" s="12"/>
      <c r="P12" s="12"/>
      <c r="Q12" s="12"/>
      <c r="R12" s="12"/>
      <c r="S12" s="12"/>
      <c r="T12" s="12"/>
      <c r="U12" s="12"/>
      <c r="V12" s="12"/>
      <c r="W12" s="12"/>
      <c r="X12" s="12"/>
      <c r="Y12" s="12"/>
      <c r="Z12" s="12"/>
    </row>
    <row r="13" spans="1:26" ht="15.75">
      <c r="A13" s="14" t="s">
        <v>257</v>
      </c>
      <c r="B13" s="12">
        <f>VLOOKUP(A13,'樞紐-計數'!A:B,2,FALSE)</f>
        <v>3</v>
      </c>
      <c r="C13" s="12" t="e">
        <f>VLOOKUP(A13,'樞紐-計數拆年'!A:B,2,FALSE)</f>
        <v>#N/A</v>
      </c>
      <c r="D13" s="12">
        <f>VLOOKUP(A13,'樞紐-計數拆年'!C:D,2,FALSE)</f>
        <v>3</v>
      </c>
      <c r="E13" s="12" t="e">
        <f>VLOOKUP(A13,'樞紐-計數拆年'!E:F,2,FALSE)</f>
        <v>#N/A</v>
      </c>
      <c r="F13" s="12"/>
      <c r="G13" s="12"/>
      <c r="H13" s="12"/>
      <c r="I13" s="12"/>
      <c r="J13" s="12"/>
      <c r="K13" s="12"/>
      <c r="L13" s="12"/>
      <c r="M13" s="12"/>
      <c r="N13" s="12"/>
      <c r="O13" s="12"/>
      <c r="P13" s="12"/>
      <c r="Q13" s="12"/>
      <c r="R13" s="12"/>
      <c r="S13" s="12"/>
      <c r="T13" s="12"/>
      <c r="U13" s="12"/>
      <c r="V13" s="12"/>
      <c r="W13" s="12"/>
      <c r="X13" s="12"/>
      <c r="Y13" s="12"/>
      <c r="Z13" s="12"/>
    </row>
    <row r="14" spans="1:26" ht="15.75">
      <c r="A14" s="14" t="s">
        <v>187</v>
      </c>
      <c r="B14" s="12">
        <f>VLOOKUP(A14,'樞紐-計數'!A:B,2,FALSE)</f>
        <v>1</v>
      </c>
      <c r="C14" s="12" t="e">
        <f>VLOOKUP(A14,'樞紐-計數拆年'!A:B,2,FALSE)</f>
        <v>#N/A</v>
      </c>
      <c r="D14" s="12" t="e">
        <f>VLOOKUP(A14,'樞紐-計數拆年'!C:D,2,FALSE)</f>
        <v>#N/A</v>
      </c>
      <c r="E14" s="12" t="e">
        <f>VLOOKUP(A14,'樞紐-計數拆年'!E:F,2,FALSE)</f>
        <v>#N/A</v>
      </c>
      <c r="F14" s="12"/>
      <c r="G14" s="12"/>
      <c r="H14" s="12"/>
      <c r="I14" s="12"/>
      <c r="J14" s="12"/>
      <c r="K14" s="12"/>
      <c r="L14" s="12"/>
      <c r="M14" s="12"/>
      <c r="N14" s="12"/>
      <c r="O14" s="12"/>
      <c r="P14" s="12"/>
      <c r="Q14" s="12"/>
      <c r="R14" s="12"/>
      <c r="S14" s="12"/>
      <c r="T14" s="12"/>
      <c r="U14" s="12"/>
      <c r="V14" s="12"/>
      <c r="W14" s="12"/>
      <c r="X14" s="12"/>
      <c r="Y14" s="12"/>
      <c r="Z14" s="12"/>
    </row>
    <row r="15" spans="1:26" ht="15.75">
      <c r="A15" s="14" t="s">
        <v>671</v>
      </c>
      <c r="B15" s="12" t="e">
        <f>VLOOKUP(A15,'樞紐-計數'!A:B,2,FALSE)</f>
        <v>#N/A</v>
      </c>
      <c r="C15" s="12" t="e">
        <f>VLOOKUP(A15,'樞紐-計數拆年'!A:B,2,FALSE)</f>
        <v>#N/A</v>
      </c>
      <c r="D15" s="12" t="e">
        <f>VLOOKUP(A15,'樞紐-計數拆年'!C:D,2,FALSE)</f>
        <v>#N/A</v>
      </c>
      <c r="E15" s="12" t="e">
        <f>VLOOKUP(A15,'樞紐-計數拆年'!E:F,2,FALSE)</f>
        <v>#N/A</v>
      </c>
      <c r="F15" s="12"/>
      <c r="G15" s="12"/>
      <c r="H15" s="12"/>
      <c r="I15" s="12"/>
      <c r="J15" s="12"/>
      <c r="K15" s="12"/>
      <c r="L15" s="12"/>
      <c r="M15" s="12"/>
      <c r="N15" s="12"/>
      <c r="O15" s="12"/>
      <c r="P15" s="12"/>
      <c r="Q15" s="12"/>
      <c r="R15" s="12"/>
      <c r="S15" s="12"/>
      <c r="T15" s="12"/>
      <c r="U15" s="12"/>
      <c r="V15" s="12"/>
      <c r="W15" s="12"/>
      <c r="X15" s="12"/>
      <c r="Y15" s="12"/>
      <c r="Z15" s="12"/>
    </row>
    <row r="16" spans="1:26" ht="15.75">
      <c r="A16" s="14" t="s">
        <v>672</v>
      </c>
      <c r="B16" s="12" t="e">
        <f>VLOOKUP(A16,'樞紐-計數'!A:B,2,FALSE)</f>
        <v>#N/A</v>
      </c>
      <c r="C16" s="12" t="e">
        <f>VLOOKUP(A16,'樞紐-計數拆年'!A:B,2,FALSE)</f>
        <v>#N/A</v>
      </c>
      <c r="D16" s="12" t="e">
        <f>VLOOKUP(A16,'樞紐-計數拆年'!C:D,2,FALSE)</f>
        <v>#N/A</v>
      </c>
      <c r="E16" s="12" t="e">
        <f>VLOOKUP(A16,'樞紐-計數拆年'!E:F,2,FALSE)</f>
        <v>#N/A</v>
      </c>
      <c r="F16" s="12"/>
      <c r="G16" s="12"/>
      <c r="H16" s="12"/>
      <c r="I16" s="12"/>
      <c r="J16" s="12"/>
      <c r="K16" s="12"/>
      <c r="L16" s="12"/>
      <c r="M16" s="12"/>
      <c r="N16" s="12"/>
      <c r="O16" s="12"/>
      <c r="P16" s="12"/>
      <c r="Q16" s="12"/>
      <c r="R16" s="12"/>
      <c r="S16" s="12"/>
      <c r="T16" s="12"/>
      <c r="U16" s="12"/>
      <c r="V16" s="12"/>
      <c r="W16" s="12"/>
      <c r="X16" s="12"/>
      <c r="Y16" s="12"/>
      <c r="Z16" s="12"/>
    </row>
    <row r="17" spans="1:26" ht="15.75">
      <c r="A17" s="14" t="s">
        <v>673</v>
      </c>
      <c r="B17" s="12" t="e">
        <f>VLOOKUP(A17,'樞紐-計數'!A:B,2,FALSE)</f>
        <v>#N/A</v>
      </c>
      <c r="C17" s="12" t="e">
        <f>VLOOKUP(A17,'樞紐-計數拆年'!A:B,2,FALSE)</f>
        <v>#N/A</v>
      </c>
      <c r="D17" s="12" t="e">
        <f>VLOOKUP(A17,'樞紐-計數拆年'!C:D,2,FALSE)</f>
        <v>#N/A</v>
      </c>
      <c r="E17" s="12" t="e">
        <f>VLOOKUP(A17,'樞紐-計數拆年'!E:F,2,FALSE)</f>
        <v>#N/A</v>
      </c>
      <c r="F17" s="12"/>
      <c r="G17" s="12"/>
      <c r="H17" s="12"/>
      <c r="I17" s="12"/>
      <c r="J17" s="12"/>
      <c r="K17" s="12"/>
      <c r="L17" s="12"/>
      <c r="M17" s="12"/>
      <c r="N17" s="12"/>
      <c r="O17" s="12"/>
      <c r="P17" s="12"/>
      <c r="Q17" s="12"/>
      <c r="R17" s="12"/>
      <c r="S17" s="12"/>
      <c r="T17" s="12"/>
      <c r="U17" s="12"/>
      <c r="V17" s="12"/>
      <c r="W17" s="12"/>
      <c r="X17" s="12"/>
      <c r="Y17" s="12"/>
      <c r="Z17" s="12"/>
    </row>
    <row r="18" spans="1:26" ht="15.75">
      <c r="A18" s="14" t="s">
        <v>101</v>
      </c>
      <c r="B18" s="12">
        <f>VLOOKUP(A18,'樞紐-計數'!A:B,2,FALSE)</f>
        <v>5</v>
      </c>
      <c r="C18" s="12" t="e">
        <f>VLOOKUP(A18,'樞紐-計數拆年'!A:B,2,FALSE)</f>
        <v>#N/A</v>
      </c>
      <c r="D18" s="12" t="e">
        <f>VLOOKUP(A18,'樞紐-計數拆年'!C:D,2,FALSE)</f>
        <v>#N/A</v>
      </c>
      <c r="E18" s="12" t="e">
        <f>VLOOKUP(A18,'樞紐-計數拆年'!E:F,2,FALSE)</f>
        <v>#N/A</v>
      </c>
      <c r="F18" s="12"/>
      <c r="G18" s="12"/>
      <c r="H18" s="12"/>
      <c r="I18" s="12"/>
      <c r="J18" s="12"/>
      <c r="K18" s="12"/>
      <c r="L18" s="12"/>
      <c r="M18" s="12"/>
      <c r="N18" s="12"/>
      <c r="O18" s="12"/>
      <c r="P18" s="12"/>
      <c r="Q18" s="12"/>
      <c r="R18" s="12"/>
      <c r="S18" s="12"/>
      <c r="T18" s="12"/>
      <c r="U18" s="12"/>
      <c r="V18" s="12"/>
      <c r="W18" s="12"/>
      <c r="X18" s="12"/>
      <c r="Y18" s="12"/>
      <c r="Z18" s="12"/>
    </row>
    <row r="19" spans="1:26" ht="15.75">
      <c r="A19" s="14" t="s">
        <v>224</v>
      </c>
      <c r="B19" s="12">
        <f>VLOOKUP(A19,'樞紐-計數'!A:B,2,FALSE)</f>
        <v>3</v>
      </c>
      <c r="C19" s="12" t="e">
        <f>VLOOKUP(A19,'樞紐-計數拆年'!A:B,2,FALSE)</f>
        <v>#N/A</v>
      </c>
      <c r="D19" s="12" t="e">
        <f>VLOOKUP(A19,'樞紐-計數拆年'!C:D,2,FALSE)</f>
        <v>#N/A</v>
      </c>
      <c r="E19" s="12">
        <f>VLOOKUP(A19,'樞紐-計數拆年'!E:F,2,FALSE)</f>
        <v>1</v>
      </c>
      <c r="F19" s="12"/>
      <c r="G19" s="12"/>
      <c r="H19" s="12"/>
      <c r="I19" s="12"/>
      <c r="J19" s="12"/>
      <c r="K19" s="12"/>
      <c r="L19" s="12"/>
      <c r="M19" s="12"/>
      <c r="N19" s="12"/>
      <c r="O19" s="12"/>
      <c r="P19" s="12"/>
      <c r="Q19" s="12"/>
      <c r="R19" s="12"/>
      <c r="S19" s="12"/>
      <c r="T19" s="12"/>
      <c r="U19" s="12"/>
      <c r="V19" s="12"/>
      <c r="W19" s="12"/>
      <c r="X19" s="12"/>
      <c r="Y19" s="12"/>
      <c r="Z19" s="12"/>
    </row>
    <row r="20" spans="1:26" ht="15.75">
      <c r="A20" s="14" t="s">
        <v>222</v>
      </c>
      <c r="B20" s="12">
        <f>VLOOKUP(A20,'樞紐-計數'!A:B,2,FALSE)</f>
        <v>3</v>
      </c>
      <c r="C20" s="12" t="e">
        <f>VLOOKUP(A20,'樞紐-計數拆年'!A:B,2,FALSE)</f>
        <v>#N/A</v>
      </c>
      <c r="D20" s="12">
        <f>VLOOKUP(A20,'樞紐-計數拆年'!C:D,2,FALSE)</f>
        <v>1</v>
      </c>
      <c r="E20" s="12">
        <f>VLOOKUP(A20,'樞紐-計數拆年'!E:F,2,FALSE)</f>
        <v>2</v>
      </c>
      <c r="F20" s="12"/>
      <c r="G20" s="12"/>
      <c r="H20" s="12"/>
      <c r="I20" s="12"/>
      <c r="J20" s="12"/>
      <c r="K20" s="12"/>
      <c r="L20" s="12"/>
      <c r="M20" s="12"/>
      <c r="N20" s="12"/>
      <c r="O20" s="12"/>
      <c r="P20" s="12"/>
      <c r="Q20" s="12"/>
      <c r="R20" s="12"/>
      <c r="S20" s="12"/>
      <c r="T20" s="12"/>
      <c r="U20" s="12"/>
      <c r="V20" s="12"/>
      <c r="W20" s="12"/>
      <c r="X20" s="12"/>
      <c r="Y20" s="12"/>
      <c r="Z20" s="12"/>
    </row>
    <row r="21" spans="1:26" ht="15.75" customHeight="1">
      <c r="A21" s="14" t="s">
        <v>228</v>
      </c>
      <c r="B21" s="12">
        <f>VLOOKUP(A21,'樞紐-計數'!A:B,2,FALSE)</f>
        <v>5</v>
      </c>
      <c r="C21" s="12" t="e">
        <f>VLOOKUP(A21,'樞紐-計數拆年'!A:B,2,FALSE)</f>
        <v>#N/A</v>
      </c>
      <c r="D21" s="12">
        <f>VLOOKUP(A21,'樞紐-計數拆年'!C:D,2,FALSE)</f>
        <v>4</v>
      </c>
      <c r="E21" s="12">
        <f>VLOOKUP(A21,'樞紐-計數拆年'!E:F,2,FALSE)</f>
        <v>1</v>
      </c>
      <c r="F21" s="12"/>
      <c r="G21" s="12"/>
      <c r="H21" s="12"/>
      <c r="I21" s="12"/>
      <c r="J21" s="12"/>
      <c r="K21" s="12"/>
      <c r="L21" s="12"/>
      <c r="M21" s="12"/>
      <c r="N21" s="12"/>
      <c r="O21" s="12"/>
      <c r="P21" s="12"/>
      <c r="Q21" s="12"/>
      <c r="R21" s="12"/>
      <c r="S21" s="12"/>
      <c r="T21" s="12"/>
      <c r="U21" s="12"/>
      <c r="V21" s="12"/>
      <c r="W21" s="12"/>
      <c r="X21" s="12"/>
      <c r="Y21" s="12"/>
      <c r="Z21" s="12"/>
    </row>
    <row r="22" spans="1:26" ht="15.75" customHeight="1">
      <c r="A22" s="14" t="s">
        <v>220</v>
      </c>
      <c r="B22" s="12">
        <f>VLOOKUP(A22,'樞紐-計數'!A:B,2,FALSE)</f>
        <v>3</v>
      </c>
      <c r="C22" s="12" t="e">
        <f>VLOOKUP(A22,'樞紐-計數拆年'!A:B,2,FALSE)</f>
        <v>#N/A</v>
      </c>
      <c r="D22" s="12">
        <f>VLOOKUP(A22,'樞紐-計數拆年'!C:D,2,FALSE)</f>
        <v>2</v>
      </c>
      <c r="E22" s="12">
        <f>VLOOKUP(A22,'樞紐-計數拆年'!E:F,2,FALSE)</f>
        <v>1</v>
      </c>
      <c r="F22" s="12"/>
      <c r="G22" s="12"/>
      <c r="H22" s="12"/>
      <c r="I22" s="12"/>
      <c r="J22" s="12"/>
      <c r="K22" s="12"/>
      <c r="L22" s="12"/>
      <c r="M22" s="12"/>
      <c r="N22" s="12"/>
      <c r="O22" s="12"/>
      <c r="P22" s="12"/>
      <c r="Q22" s="12"/>
      <c r="R22" s="12"/>
      <c r="S22" s="12"/>
      <c r="T22" s="12"/>
      <c r="U22" s="12"/>
      <c r="V22" s="12"/>
      <c r="W22" s="12"/>
      <c r="X22" s="12"/>
      <c r="Y22" s="12"/>
      <c r="Z22" s="12"/>
    </row>
    <row r="23" spans="1:26" ht="15.75" customHeight="1">
      <c r="A23" s="14" t="s">
        <v>231</v>
      </c>
      <c r="B23" s="12">
        <f>VLOOKUP(A23,'樞紐-計數'!A:B,2,FALSE)</f>
        <v>2</v>
      </c>
      <c r="C23" s="12" t="e">
        <f>VLOOKUP(A23,'樞紐-計數拆年'!A:B,2,FALSE)</f>
        <v>#N/A</v>
      </c>
      <c r="D23" s="12">
        <f>VLOOKUP(A23,'樞紐-計數拆年'!C:D,2,FALSE)</f>
        <v>2</v>
      </c>
      <c r="E23" s="12" t="e">
        <f>VLOOKUP(A23,'樞紐-計數拆年'!E:F,2,FALSE)</f>
        <v>#N/A</v>
      </c>
      <c r="F23" s="12"/>
      <c r="G23" s="12"/>
      <c r="H23" s="12"/>
      <c r="I23" s="12"/>
      <c r="J23" s="12"/>
      <c r="K23" s="12"/>
      <c r="L23" s="12"/>
      <c r="M23" s="12"/>
      <c r="N23" s="12"/>
      <c r="O23" s="12"/>
      <c r="P23" s="12"/>
      <c r="Q23" s="12"/>
      <c r="R23" s="12"/>
      <c r="S23" s="12"/>
      <c r="T23" s="12"/>
      <c r="U23" s="12"/>
      <c r="V23" s="12"/>
      <c r="W23" s="12"/>
      <c r="X23" s="12"/>
      <c r="Y23" s="12"/>
      <c r="Z23" s="12"/>
    </row>
    <row r="24" spans="1:26" ht="15.75" customHeight="1">
      <c r="A24" s="14" t="s">
        <v>215</v>
      </c>
      <c r="B24" s="12">
        <f>VLOOKUP(A24,'樞紐-計數'!A:B,2,FALSE)</f>
        <v>1</v>
      </c>
      <c r="C24" s="12" t="e">
        <f>VLOOKUP(A24,'樞紐-計數拆年'!A:B,2,FALSE)</f>
        <v>#N/A</v>
      </c>
      <c r="D24" s="12">
        <f>VLOOKUP(A24,'樞紐-計數拆年'!C:D,2,FALSE)</f>
        <v>1</v>
      </c>
      <c r="E24" s="12" t="e">
        <f>VLOOKUP(A24,'樞紐-計數拆年'!E:F,2,FALSE)</f>
        <v>#N/A</v>
      </c>
      <c r="F24" s="12"/>
      <c r="G24" s="12"/>
      <c r="H24" s="12"/>
      <c r="I24" s="12"/>
      <c r="J24" s="12"/>
      <c r="K24" s="12"/>
      <c r="L24" s="12"/>
      <c r="M24" s="12"/>
      <c r="N24" s="12"/>
      <c r="O24" s="12"/>
      <c r="P24" s="12"/>
      <c r="Q24" s="12"/>
      <c r="R24" s="12"/>
      <c r="S24" s="12"/>
      <c r="T24" s="12"/>
      <c r="U24" s="12"/>
      <c r="V24" s="12"/>
      <c r="W24" s="12"/>
      <c r="X24" s="12"/>
      <c r="Y24" s="12"/>
      <c r="Z24" s="12"/>
    </row>
    <row r="25" spans="1:26" ht="15.75" customHeight="1">
      <c r="A25" s="14" t="s">
        <v>643</v>
      </c>
      <c r="B25" s="12" t="e">
        <f>VLOOKUP(A25,'樞紐-計數'!A:B,2,FALSE)</f>
        <v>#N/A</v>
      </c>
      <c r="C25" s="12" t="e">
        <f>VLOOKUP(A25,'樞紐-計數拆年'!A:B,2,FALSE)</f>
        <v>#N/A</v>
      </c>
      <c r="D25" s="12" t="e">
        <f>VLOOKUP(A25,'樞紐-計數拆年'!C:D,2,FALSE)</f>
        <v>#N/A</v>
      </c>
      <c r="E25" s="12" t="e">
        <f>VLOOKUP(A25,'樞紐-計數拆年'!E:F,2,FALSE)</f>
        <v>#N/A</v>
      </c>
      <c r="F25" s="12"/>
      <c r="G25" s="12"/>
      <c r="H25" s="12"/>
      <c r="I25" s="12"/>
      <c r="J25" s="12"/>
      <c r="K25" s="12"/>
      <c r="L25" s="12"/>
      <c r="M25" s="12"/>
      <c r="N25" s="12"/>
      <c r="O25" s="12"/>
      <c r="P25" s="12"/>
      <c r="Q25" s="12"/>
      <c r="R25" s="12"/>
      <c r="S25" s="12"/>
      <c r="T25" s="12"/>
      <c r="U25" s="12"/>
      <c r="V25" s="12"/>
      <c r="W25" s="12"/>
      <c r="X25" s="12"/>
      <c r="Y25" s="12"/>
      <c r="Z25" s="12"/>
    </row>
    <row r="26" spans="1:26" ht="15.75" customHeight="1">
      <c r="A26" s="14" t="s">
        <v>674</v>
      </c>
      <c r="B26" s="12" t="e">
        <f>VLOOKUP(A26,'樞紐-計數'!A:B,2,FALSE)</f>
        <v>#N/A</v>
      </c>
      <c r="C26" s="12" t="e">
        <f>VLOOKUP(A26,'樞紐-計數拆年'!A:B,2,FALSE)</f>
        <v>#N/A</v>
      </c>
      <c r="D26" s="12" t="e">
        <f>VLOOKUP(A26,'樞紐-計數拆年'!C:D,2,FALSE)</f>
        <v>#N/A</v>
      </c>
      <c r="E26" s="12" t="e">
        <f>VLOOKUP(A26,'樞紐-計數拆年'!E:F,2,FALSE)</f>
        <v>#N/A</v>
      </c>
      <c r="F26" s="12"/>
      <c r="G26" s="12"/>
      <c r="H26" s="12"/>
      <c r="I26" s="12"/>
      <c r="J26" s="12"/>
      <c r="K26" s="12"/>
      <c r="L26" s="12"/>
      <c r="M26" s="12"/>
      <c r="N26" s="12"/>
      <c r="O26" s="12"/>
      <c r="P26" s="12"/>
      <c r="Q26" s="12"/>
      <c r="R26" s="12"/>
      <c r="S26" s="12"/>
      <c r="T26" s="12"/>
      <c r="U26" s="12"/>
      <c r="V26" s="12"/>
      <c r="W26" s="12"/>
      <c r="X26" s="12"/>
      <c r="Y26" s="12"/>
      <c r="Z26" s="12"/>
    </row>
    <row r="27" spans="1:26" ht="15.75" customHeight="1">
      <c r="A27" s="14" t="s">
        <v>461</v>
      </c>
      <c r="B27" s="12">
        <f>VLOOKUP(A27,'樞紐-計數'!A:B,2,FALSE)</f>
        <v>1</v>
      </c>
      <c r="C27" s="12" t="e">
        <f>VLOOKUP(A27,'樞紐-計數拆年'!A:B,2,FALSE)</f>
        <v>#N/A</v>
      </c>
      <c r="D27" s="12" t="e">
        <f>VLOOKUP(A27,'樞紐-計數拆年'!C:D,2,FALSE)</f>
        <v>#N/A</v>
      </c>
      <c r="E27" s="12">
        <f>VLOOKUP(A27,'樞紐-計數拆年'!E:F,2,FALSE)</f>
        <v>1</v>
      </c>
      <c r="F27" s="12"/>
      <c r="G27" s="12"/>
      <c r="H27" s="12"/>
      <c r="I27" s="12"/>
      <c r="J27" s="12"/>
      <c r="K27" s="12"/>
      <c r="L27" s="12"/>
      <c r="M27" s="12"/>
      <c r="N27" s="12"/>
      <c r="O27" s="12"/>
      <c r="P27" s="12"/>
      <c r="Q27" s="12"/>
      <c r="R27" s="12"/>
      <c r="S27" s="12"/>
      <c r="T27" s="12"/>
      <c r="U27" s="12"/>
      <c r="V27" s="12"/>
      <c r="W27" s="12"/>
      <c r="X27" s="12"/>
      <c r="Y27" s="12"/>
      <c r="Z27" s="12"/>
    </row>
    <row r="28" spans="1:26" ht="15.75" customHeight="1">
      <c r="A28" s="14" t="s">
        <v>151</v>
      </c>
      <c r="B28" s="12">
        <f>VLOOKUP(A28,'樞紐-計數'!A:B,2,FALSE)</f>
        <v>2</v>
      </c>
      <c r="C28" s="12" t="e">
        <f>VLOOKUP(A28,'樞紐-計數拆年'!A:B,2,FALSE)</f>
        <v>#N/A</v>
      </c>
      <c r="D28" s="12" t="e">
        <f>VLOOKUP(A28,'樞紐-計數拆年'!C:D,2,FALSE)</f>
        <v>#N/A</v>
      </c>
      <c r="E28" s="12" t="e">
        <f>VLOOKUP(A28,'樞紐-計數拆年'!E:F,2,FALSE)</f>
        <v>#N/A</v>
      </c>
      <c r="F28" s="12"/>
      <c r="G28" s="12"/>
      <c r="H28" s="12"/>
      <c r="I28" s="12"/>
      <c r="J28" s="12"/>
      <c r="K28" s="12"/>
      <c r="L28" s="12"/>
      <c r="M28" s="12"/>
      <c r="N28" s="12"/>
      <c r="O28" s="12"/>
      <c r="P28" s="12"/>
      <c r="Q28" s="12"/>
      <c r="R28" s="12"/>
      <c r="S28" s="12"/>
      <c r="T28" s="12"/>
      <c r="U28" s="12"/>
      <c r="V28" s="12"/>
      <c r="W28" s="12"/>
      <c r="X28" s="12"/>
      <c r="Y28" s="12"/>
      <c r="Z28" s="12"/>
    </row>
    <row r="29" spans="1:26" ht="15.75" customHeight="1">
      <c r="A29" s="14" t="s">
        <v>291</v>
      </c>
      <c r="B29" s="12">
        <f>VLOOKUP(A29,'樞紐-計數'!A:B,2,FALSE)</f>
        <v>2</v>
      </c>
      <c r="C29" s="12" t="e">
        <f>VLOOKUP(A29,'樞紐-計數拆年'!A:B,2,FALSE)</f>
        <v>#N/A</v>
      </c>
      <c r="D29" s="12" t="e">
        <f>VLOOKUP(A29,'樞紐-計數拆年'!C:D,2,FALSE)</f>
        <v>#N/A</v>
      </c>
      <c r="E29" s="12" t="e">
        <f>VLOOKUP(A29,'樞紐-計數拆年'!E:F,2,FALSE)</f>
        <v>#N/A</v>
      </c>
      <c r="F29" s="12"/>
      <c r="G29" s="12"/>
      <c r="H29" s="12"/>
      <c r="I29" s="12"/>
      <c r="J29" s="12"/>
      <c r="K29" s="12"/>
      <c r="L29" s="12"/>
      <c r="M29" s="12"/>
      <c r="N29" s="12"/>
      <c r="O29" s="12"/>
      <c r="P29" s="12"/>
      <c r="Q29" s="12"/>
      <c r="R29" s="12"/>
      <c r="S29" s="12"/>
      <c r="T29" s="12"/>
      <c r="U29" s="12"/>
      <c r="V29" s="12"/>
      <c r="W29" s="12"/>
      <c r="X29" s="12"/>
      <c r="Y29" s="12"/>
      <c r="Z29" s="12"/>
    </row>
    <row r="30" spans="1:26" ht="15.75" customHeight="1">
      <c r="A30" s="14" t="s">
        <v>218</v>
      </c>
      <c r="B30" s="12">
        <f>VLOOKUP(A30,'樞紐-計數'!A:B,2,FALSE)</f>
        <v>2</v>
      </c>
      <c r="C30" s="12" t="e">
        <f>VLOOKUP(A30,'樞紐-計數拆年'!A:B,2,FALSE)</f>
        <v>#N/A</v>
      </c>
      <c r="D30" s="12" t="e">
        <f>VLOOKUP(A30,'樞紐-計數拆年'!C:D,2,FALSE)</f>
        <v>#N/A</v>
      </c>
      <c r="E30" s="12" t="e">
        <f>VLOOKUP(A30,'樞紐-計數拆年'!E:F,2,FALSE)</f>
        <v>#N/A</v>
      </c>
      <c r="F30" s="12"/>
      <c r="G30" s="12"/>
      <c r="H30" s="12"/>
      <c r="I30" s="12"/>
      <c r="J30" s="12"/>
      <c r="K30" s="12"/>
      <c r="L30" s="12"/>
      <c r="M30" s="12"/>
      <c r="N30" s="12"/>
      <c r="O30" s="12"/>
      <c r="P30" s="12"/>
      <c r="Q30" s="12"/>
      <c r="R30" s="12"/>
      <c r="S30" s="12"/>
      <c r="T30" s="12"/>
      <c r="U30" s="12"/>
      <c r="V30" s="12"/>
      <c r="W30" s="12"/>
      <c r="X30" s="12"/>
      <c r="Y30" s="12"/>
      <c r="Z30" s="12"/>
    </row>
    <row r="31" spans="1:26" ht="15.75" customHeight="1">
      <c r="A31" s="14" t="s">
        <v>675</v>
      </c>
      <c r="B31" s="12" t="e">
        <f>VLOOKUP(A31,'樞紐-計數'!A:B,2,FALSE)</f>
        <v>#N/A</v>
      </c>
      <c r="C31" s="12" t="e">
        <f>VLOOKUP(A31,'樞紐-計數拆年'!A:B,2,FALSE)</f>
        <v>#N/A</v>
      </c>
      <c r="D31" s="12" t="e">
        <f>VLOOKUP(A31,'樞紐-計數拆年'!C:D,2,FALSE)</f>
        <v>#N/A</v>
      </c>
      <c r="E31" s="12" t="e">
        <f>VLOOKUP(A31,'樞紐-計數拆年'!E:F,2,FALSE)</f>
        <v>#N/A</v>
      </c>
      <c r="F31" s="12"/>
      <c r="G31" s="12"/>
      <c r="H31" s="12"/>
      <c r="I31" s="12"/>
      <c r="J31" s="12"/>
      <c r="K31" s="12"/>
      <c r="L31" s="12"/>
      <c r="M31" s="12"/>
      <c r="N31" s="12"/>
      <c r="O31" s="12"/>
      <c r="P31" s="12"/>
      <c r="Q31" s="12"/>
      <c r="R31" s="12"/>
      <c r="S31" s="12"/>
      <c r="T31" s="12"/>
      <c r="U31" s="12"/>
      <c r="V31" s="12"/>
      <c r="W31" s="12"/>
      <c r="X31" s="12"/>
      <c r="Y31" s="12"/>
      <c r="Z31" s="12"/>
    </row>
    <row r="32" spans="1:26" ht="15.75" customHeight="1">
      <c r="A32" s="14" t="s">
        <v>252</v>
      </c>
      <c r="B32" s="12">
        <f>VLOOKUP(A32,'樞紐-計數'!A:B,2,FALSE)</f>
        <v>2</v>
      </c>
      <c r="C32" s="12" t="e">
        <f>VLOOKUP(A32,'樞紐-計數拆年'!A:B,2,FALSE)</f>
        <v>#N/A</v>
      </c>
      <c r="D32" s="12" t="e">
        <f>VLOOKUP(A32,'樞紐-計數拆年'!C:D,2,FALSE)</f>
        <v>#N/A</v>
      </c>
      <c r="E32" s="12" t="e">
        <f>VLOOKUP(A32,'樞紐-計數拆年'!E:F,2,FALSE)</f>
        <v>#N/A</v>
      </c>
      <c r="F32" s="12"/>
      <c r="G32" s="12"/>
      <c r="H32" s="12"/>
      <c r="I32" s="12"/>
      <c r="J32" s="12"/>
      <c r="K32" s="12"/>
      <c r="L32" s="12"/>
      <c r="M32" s="12"/>
      <c r="N32" s="12"/>
      <c r="O32" s="12"/>
      <c r="P32" s="12"/>
      <c r="Q32" s="12"/>
      <c r="R32" s="12"/>
      <c r="S32" s="12"/>
      <c r="T32" s="12"/>
      <c r="U32" s="12"/>
      <c r="V32" s="12"/>
      <c r="W32" s="12"/>
      <c r="X32" s="12"/>
      <c r="Y32" s="12"/>
      <c r="Z32" s="12"/>
    </row>
    <row r="33" spans="1:26" ht="15.75" customHeight="1">
      <c r="A33" s="14" t="s">
        <v>369</v>
      </c>
      <c r="B33" s="12">
        <f>VLOOKUP(A33,'樞紐-計數'!A:B,2,FALSE)</f>
        <v>1</v>
      </c>
      <c r="C33" s="12" t="e">
        <f>VLOOKUP(A33,'樞紐-計數拆年'!A:B,2,FALSE)</f>
        <v>#N/A</v>
      </c>
      <c r="D33" s="12" t="e">
        <f>VLOOKUP(A33,'樞紐-計數拆年'!C:D,2,FALSE)</f>
        <v>#N/A</v>
      </c>
      <c r="E33" s="12" t="e">
        <f>VLOOKUP(A33,'樞紐-計數拆年'!E:F,2,FALSE)</f>
        <v>#N/A</v>
      </c>
      <c r="F33" s="12"/>
      <c r="G33" s="12"/>
      <c r="H33" s="12"/>
      <c r="I33" s="12"/>
      <c r="J33" s="12"/>
      <c r="K33" s="12"/>
      <c r="L33" s="12"/>
      <c r="M33" s="12"/>
      <c r="N33" s="12"/>
      <c r="O33" s="12"/>
      <c r="P33" s="12"/>
      <c r="Q33" s="12"/>
      <c r="R33" s="12"/>
      <c r="S33" s="12"/>
      <c r="T33" s="12"/>
      <c r="U33" s="12"/>
      <c r="V33" s="12"/>
      <c r="W33" s="12"/>
      <c r="X33" s="12"/>
      <c r="Y33" s="12"/>
      <c r="Z33" s="12"/>
    </row>
    <row r="34" spans="1:26" ht="15.75" customHeight="1">
      <c r="A34" s="14" t="s">
        <v>413</v>
      </c>
      <c r="B34" s="12">
        <f>VLOOKUP(A34,'樞紐-計數'!A:B,2,FALSE)</f>
        <v>1</v>
      </c>
      <c r="C34" s="12" t="e">
        <f>VLOOKUP(A34,'樞紐-計數拆年'!A:B,2,FALSE)</f>
        <v>#N/A</v>
      </c>
      <c r="D34" s="12">
        <f>VLOOKUP(A34,'樞紐-計數拆年'!C:D,2,FALSE)</f>
        <v>1</v>
      </c>
      <c r="E34" s="12" t="e">
        <f>VLOOKUP(A34,'樞紐-計數拆年'!E:F,2,FALSE)</f>
        <v>#N/A</v>
      </c>
      <c r="F34" s="12"/>
      <c r="G34" s="12"/>
      <c r="H34" s="12"/>
      <c r="I34" s="12"/>
      <c r="J34" s="12"/>
      <c r="K34" s="12"/>
      <c r="L34" s="12"/>
      <c r="M34" s="12"/>
      <c r="N34" s="12"/>
      <c r="O34" s="12"/>
      <c r="P34" s="12"/>
      <c r="Q34" s="12"/>
      <c r="R34" s="12"/>
      <c r="S34" s="12"/>
      <c r="T34" s="12"/>
      <c r="U34" s="12"/>
      <c r="V34" s="12"/>
      <c r="W34" s="12"/>
      <c r="X34" s="12"/>
      <c r="Y34" s="12"/>
      <c r="Z34" s="12"/>
    </row>
    <row r="35" spans="1:26" ht="15.75" customHeight="1">
      <c r="A35" s="14" t="s">
        <v>285</v>
      </c>
      <c r="B35" s="12">
        <f>VLOOKUP(A35,'樞紐-計數'!A:B,2,FALSE)</f>
        <v>1</v>
      </c>
      <c r="C35" s="12" t="e">
        <f>VLOOKUP(A35,'樞紐-計數拆年'!A:B,2,FALSE)</f>
        <v>#N/A</v>
      </c>
      <c r="D35" s="12">
        <f>VLOOKUP(A35,'樞紐-計數拆年'!C:D,2,FALSE)</f>
        <v>1</v>
      </c>
      <c r="E35" s="12" t="e">
        <f>VLOOKUP(A35,'樞紐-計數拆年'!E:F,2,FALSE)</f>
        <v>#N/A</v>
      </c>
      <c r="F35" s="12"/>
      <c r="G35" s="12"/>
      <c r="H35" s="12"/>
      <c r="I35" s="12"/>
      <c r="J35" s="12"/>
      <c r="K35" s="12"/>
      <c r="L35" s="12"/>
      <c r="M35" s="12"/>
      <c r="N35" s="12"/>
      <c r="O35" s="12"/>
      <c r="P35" s="12"/>
      <c r="Q35" s="12"/>
      <c r="R35" s="12"/>
      <c r="S35" s="12"/>
      <c r="T35" s="12"/>
      <c r="U35" s="12"/>
      <c r="V35" s="12"/>
      <c r="W35" s="12"/>
      <c r="X35" s="12"/>
      <c r="Y35" s="12"/>
      <c r="Z35" s="12"/>
    </row>
    <row r="36" spans="1:26" ht="15.75" customHeight="1">
      <c r="A36" s="14" t="s">
        <v>128</v>
      </c>
      <c r="B36" s="12">
        <f>VLOOKUP(A36,'樞紐-計數'!A:B,2,FALSE)</f>
        <v>1</v>
      </c>
      <c r="C36" s="12" t="e">
        <f>VLOOKUP(A36,'樞紐-計數拆年'!A:B,2,FALSE)</f>
        <v>#N/A</v>
      </c>
      <c r="D36" s="12" t="e">
        <f>VLOOKUP(A36,'樞紐-計數拆年'!C:D,2,FALSE)</f>
        <v>#N/A</v>
      </c>
      <c r="E36" s="12" t="e">
        <f>VLOOKUP(A36,'樞紐-計數拆年'!E:F,2,FALSE)</f>
        <v>#N/A</v>
      </c>
      <c r="F36" s="12"/>
      <c r="G36" s="12"/>
      <c r="H36" s="12"/>
      <c r="I36" s="12"/>
      <c r="J36" s="12"/>
      <c r="K36" s="12"/>
      <c r="L36" s="12"/>
      <c r="M36" s="12"/>
      <c r="N36" s="12"/>
      <c r="O36" s="12"/>
      <c r="P36" s="12"/>
      <c r="Q36" s="12"/>
      <c r="R36" s="12"/>
      <c r="S36" s="12"/>
      <c r="T36" s="12"/>
      <c r="U36" s="12"/>
      <c r="V36" s="12"/>
      <c r="W36" s="12"/>
      <c r="X36" s="12"/>
      <c r="Y36" s="12"/>
      <c r="Z36" s="12"/>
    </row>
    <row r="37" spans="1:26" ht="15.75" customHeight="1">
      <c r="A37" s="14" t="s">
        <v>676</v>
      </c>
      <c r="B37" s="12" t="e">
        <f>VLOOKUP(A37,'樞紐-計數'!A:B,2,FALSE)</f>
        <v>#N/A</v>
      </c>
      <c r="C37" s="12" t="e">
        <f>VLOOKUP(A37,'樞紐-計數拆年'!A:B,2,FALSE)</f>
        <v>#N/A</v>
      </c>
      <c r="D37" s="12" t="e">
        <f>VLOOKUP(A37,'樞紐-計數拆年'!C:D,2,FALSE)</f>
        <v>#N/A</v>
      </c>
      <c r="E37" s="12" t="e">
        <f>VLOOKUP(A37,'樞紐-計數拆年'!E:F,2,FALSE)</f>
        <v>#N/A</v>
      </c>
      <c r="F37" s="12"/>
      <c r="G37" s="12"/>
      <c r="H37" s="12"/>
      <c r="I37" s="12"/>
      <c r="J37" s="12"/>
      <c r="K37" s="12"/>
      <c r="L37" s="12"/>
      <c r="M37" s="12"/>
      <c r="N37" s="12"/>
      <c r="O37" s="12"/>
      <c r="P37" s="12"/>
      <c r="Q37" s="12"/>
      <c r="R37" s="12"/>
      <c r="S37" s="12"/>
      <c r="T37" s="12"/>
      <c r="U37" s="12"/>
      <c r="V37" s="12"/>
      <c r="W37" s="12"/>
      <c r="X37" s="12"/>
      <c r="Y37" s="12"/>
      <c r="Z37" s="12"/>
    </row>
    <row r="38" spans="1:26" ht="15.75" customHeight="1">
      <c r="A38" s="14" t="s">
        <v>132</v>
      </c>
      <c r="B38" s="12">
        <f>VLOOKUP(A38,'樞紐-計數'!A:B,2,FALSE)</f>
        <v>1</v>
      </c>
      <c r="C38" s="12" t="e">
        <f>VLOOKUP(A38,'樞紐-計數拆年'!A:B,2,FALSE)</f>
        <v>#N/A</v>
      </c>
      <c r="D38" s="12" t="e">
        <f>VLOOKUP(A38,'樞紐-計數拆年'!C:D,2,FALSE)</f>
        <v>#N/A</v>
      </c>
      <c r="E38" s="12" t="e">
        <f>VLOOKUP(A38,'樞紐-計數拆年'!E:F,2,FALSE)</f>
        <v>#N/A</v>
      </c>
      <c r="F38" s="12"/>
      <c r="G38" s="12"/>
      <c r="H38" s="12"/>
      <c r="I38" s="12"/>
      <c r="J38" s="12"/>
      <c r="K38" s="12"/>
      <c r="L38" s="12"/>
      <c r="M38" s="12"/>
      <c r="N38" s="12"/>
      <c r="O38" s="12"/>
      <c r="P38" s="12"/>
      <c r="Q38" s="12"/>
      <c r="R38" s="12"/>
      <c r="S38" s="12"/>
      <c r="T38" s="12"/>
      <c r="U38" s="12"/>
      <c r="V38" s="12"/>
      <c r="W38" s="12"/>
      <c r="X38" s="12"/>
      <c r="Y38" s="12"/>
      <c r="Z38" s="12"/>
    </row>
    <row r="39" spans="1:26" ht="15.75" customHeight="1">
      <c r="A39" s="14" t="s">
        <v>63</v>
      </c>
      <c r="B39" s="12">
        <f>VLOOKUP(A39,'樞紐-計數'!A:B,2,FALSE)</f>
        <v>1</v>
      </c>
      <c r="C39" s="12" t="e">
        <f>VLOOKUP(A39,'樞紐-計數拆年'!A:B,2,FALSE)</f>
        <v>#N/A</v>
      </c>
      <c r="D39" s="12" t="e">
        <f>VLOOKUP(A39,'樞紐-計數拆年'!C:D,2,FALSE)</f>
        <v>#N/A</v>
      </c>
      <c r="E39" s="12" t="e">
        <f>VLOOKUP(A39,'樞紐-計數拆年'!E:F,2,FALSE)</f>
        <v>#N/A</v>
      </c>
      <c r="F39" s="12"/>
      <c r="G39" s="12"/>
      <c r="H39" s="12"/>
      <c r="I39" s="12"/>
      <c r="J39" s="12"/>
      <c r="K39" s="12"/>
      <c r="L39" s="12"/>
      <c r="M39" s="12"/>
      <c r="N39" s="12"/>
      <c r="O39" s="12"/>
      <c r="P39" s="12"/>
      <c r="Q39" s="12"/>
      <c r="R39" s="12"/>
      <c r="S39" s="12"/>
      <c r="T39" s="12"/>
      <c r="U39" s="12"/>
      <c r="V39" s="12"/>
      <c r="W39" s="12"/>
      <c r="X39" s="12"/>
      <c r="Y39" s="12"/>
      <c r="Z39" s="12"/>
    </row>
    <row r="40" spans="1:26" ht="15.75" customHeight="1">
      <c r="A40" s="14" t="s">
        <v>358</v>
      </c>
      <c r="B40" s="12">
        <f>VLOOKUP(A40,'樞紐-計數'!A:B,2,FALSE)</f>
        <v>2</v>
      </c>
      <c r="C40" s="12" t="e">
        <f>VLOOKUP(A40,'樞紐-計數拆年'!A:B,2,FALSE)</f>
        <v>#N/A</v>
      </c>
      <c r="D40" s="12">
        <f>VLOOKUP(A40,'樞紐-計數拆年'!C:D,2,FALSE)</f>
        <v>1</v>
      </c>
      <c r="E40" s="12">
        <f>VLOOKUP(A40,'樞紐-計數拆年'!E:F,2,FALSE)</f>
        <v>1</v>
      </c>
      <c r="F40" s="12"/>
      <c r="G40" s="12"/>
      <c r="H40" s="12"/>
      <c r="I40" s="12"/>
      <c r="J40" s="12"/>
      <c r="K40" s="12"/>
      <c r="L40" s="12"/>
      <c r="M40" s="12"/>
      <c r="N40" s="12"/>
      <c r="O40" s="12"/>
      <c r="P40" s="12"/>
      <c r="Q40" s="12"/>
      <c r="R40" s="12"/>
      <c r="S40" s="12"/>
      <c r="T40" s="12"/>
      <c r="U40" s="12"/>
      <c r="V40" s="12"/>
      <c r="W40" s="12"/>
      <c r="X40" s="12"/>
      <c r="Y40" s="12"/>
      <c r="Z40" s="12"/>
    </row>
    <row r="41" spans="1:26" ht="15.75" customHeight="1">
      <c r="A41" s="14" t="s">
        <v>360</v>
      </c>
      <c r="B41" s="12">
        <f>VLOOKUP(A41,'樞紐-計數'!A:B,2,FALSE)</f>
        <v>1</v>
      </c>
      <c r="C41" s="12" t="e">
        <f>VLOOKUP(A41,'樞紐-計數拆年'!A:B,2,FALSE)</f>
        <v>#N/A</v>
      </c>
      <c r="D41" s="12">
        <f>VLOOKUP(A41,'樞紐-計數拆年'!C:D,2,FALSE)</f>
        <v>1</v>
      </c>
      <c r="E41" s="12" t="e">
        <f>VLOOKUP(A41,'樞紐-計數拆年'!E:F,2,FALSE)</f>
        <v>#N/A</v>
      </c>
      <c r="F41" s="12"/>
      <c r="G41" s="12"/>
      <c r="H41" s="12"/>
      <c r="I41" s="12"/>
      <c r="J41" s="12"/>
      <c r="K41" s="12"/>
      <c r="L41" s="12"/>
      <c r="M41" s="12"/>
      <c r="N41" s="12"/>
      <c r="O41" s="12"/>
      <c r="P41" s="12"/>
      <c r="Q41" s="12"/>
      <c r="R41" s="12"/>
      <c r="S41" s="12"/>
      <c r="T41" s="12"/>
      <c r="U41" s="12"/>
      <c r="V41" s="12"/>
      <c r="W41" s="12"/>
      <c r="X41" s="12"/>
      <c r="Y41" s="12"/>
      <c r="Z41" s="12"/>
    </row>
    <row r="42" spans="1:26" ht="15.75" customHeight="1">
      <c r="A42" s="14" t="s">
        <v>362</v>
      </c>
      <c r="B42" s="12">
        <f>VLOOKUP(A42,'樞紐-計數'!A:B,2,FALSE)</f>
        <v>3</v>
      </c>
      <c r="C42" s="12" t="e">
        <f>VLOOKUP(A42,'樞紐-計數拆年'!A:B,2,FALSE)</f>
        <v>#N/A</v>
      </c>
      <c r="D42" s="12">
        <f>VLOOKUP(A42,'樞紐-計數拆年'!C:D,2,FALSE)</f>
        <v>1</v>
      </c>
      <c r="E42" s="12">
        <f>VLOOKUP(A42,'樞紐-計數拆年'!E:F,2,FALSE)</f>
        <v>2</v>
      </c>
      <c r="F42" s="12"/>
      <c r="G42" s="12"/>
      <c r="H42" s="12"/>
      <c r="I42" s="12"/>
      <c r="J42" s="12"/>
      <c r="K42" s="12"/>
      <c r="L42" s="12"/>
      <c r="M42" s="12"/>
      <c r="N42" s="12"/>
      <c r="O42" s="12"/>
      <c r="P42" s="12"/>
      <c r="Q42" s="12"/>
      <c r="R42" s="12"/>
      <c r="S42" s="12"/>
      <c r="T42" s="12"/>
      <c r="U42" s="12"/>
      <c r="V42" s="12"/>
      <c r="W42" s="12"/>
      <c r="X42" s="12"/>
      <c r="Y42" s="12"/>
      <c r="Z42" s="12"/>
    </row>
    <row r="43" spans="1:26" ht="15.75" customHeight="1">
      <c r="A43" s="14" t="s">
        <v>625</v>
      </c>
      <c r="B43" s="12">
        <f>VLOOKUP(A43,'樞紐-計數'!A:B,2,FALSE)</f>
        <v>1</v>
      </c>
      <c r="C43" s="12" t="e">
        <f>VLOOKUP(A43,'樞紐-計數拆年'!A:B,2,FALSE)</f>
        <v>#N/A</v>
      </c>
      <c r="D43" s="12" t="e">
        <f>VLOOKUP(A43,'樞紐-計數拆年'!C:D,2,FALSE)</f>
        <v>#N/A</v>
      </c>
      <c r="E43" s="12">
        <f>VLOOKUP(A43,'樞紐-計數拆年'!E:F,2,FALSE)</f>
        <v>1</v>
      </c>
      <c r="F43" s="12"/>
      <c r="G43" s="12"/>
      <c r="H43" s="12"/>
      <c r="I43" s="12"/>
      <c r="J43" s="12"/>
      <c r="K43" s="12"/>
      <c r="L43" s="12"/>
      <c r="M43" s="12"/>
      <c r="N43" s="12"/>
      <c r="O43" s="12"/>
      <c r="P43" s="12"/>
      <c r="Q43" s="12"/>
      <c r="R43" s="12"/>
      <c r="S43" s="12"/>
      <c r="T43" s="12"/>
      <c r="U43" s="12"/>
      <c r="V43" s="12"/>
      <c r="W43" s="12"/>
      <c r="X43" s="12"/>
      <c r="Y43" s="12"/>
      <c r="Z43" s="12"/>
    </row>
    <row r="44" spans="1:26" ht="15.75" customHeight="1">
      <c r="A44" s="14" t="s">
        <v>66</v>
      </c>
      <c r="B44" s="12">
        <f>VLOOKUP(A44,'樞紐-計數'!A:B,2,FALSE)</f>
        <v>3</v>
      </c>
      <c r="C44" s="12" t="e">
        <f>VLOOKUP(A44,'樞紐-計數拆年'!A:B,2,FALSE)</f>
        <v>#N/A</v>
      </c>
      <c r="D44" s="12">
        <f>VLOOKUP(A44,'樞紐-計數拆年'!C:D,2,FALSE)</f>
        <v>1</v>
      </c>
      <c r="E44" s="12" t="e">
        <f>VLOOKUP(A44,'樞紐-計數拆年'!E:F,2,FALSE)</f>
        <v>#N/A</v>
      </c>
      <c r="F44" s="12"/>
      <c r="G44" s="12"/>
      <c r="H44" s="12"/>
      <c r="I44" s="12"/>
      <c r="J44" s="12"/>
      <c r="K44" s="12"/>
      <c r="L44" s="12"/>
      <c r="M44" s="12"/>
      <c r="N44" s="12"/>
      <c r="O44" s="12"/>
      <c r="P44" s="12"/>
      <c r="Q44" s="12"/>
      <c r="R44" s="12"/>
      <c r="S44" s="12"/>
      <c r="T44" s="12"/>
      <c r="U44" s="12"/>
      <c r="V44" s="12"/>
      <c r="W44" s="12"/>
      <c r="X44" s="12"/>
      <c r="Y44" s="12"/>
      <c r="Z44" s="12"/>
    </row>
    <row r="45" spans="1:26" ht="15.75" customHeight="1">
      <c r="A45" s="14" t="s">
        <v>455</v>
      </c>
      <c r="B45" s="12">
        <f>VLOOKUP(A45,'樞紐-計數'!A:B,2,FALSE)</f>
        <v>1</v>
      </c>
      <c r="C45" s="12" t="e">
        <f>VLOOKUP(A45,'樞紐-計數拆年'!A:B,2,FALSE)</f>
        <v>#N/A</v>
      </c>
      <c r="D45" s="12" t="e">
        <f>VLOOKUP(A45,'樞紐-計數拆年'!C:D,2,FALSE)</f>
        <v>#N/A</v>
      </c>
      <c r="E45" s="12">
        <f>VLOOKUP(A45,'樞紐-計數拆年'!E:F,2,FALSE)</f>
        <v>1</v>
      </c>
      <c r="F45" s="12"/>
      <c r="G45" s="12"/>
      <c r="H45" s="12"/>
      <c r="I45" s="12"/>
      <c r="J45" s="12"/>
      <c r="K45" s="12"/>
      <c r="L45" s="12"/>
      <c r="M45" s="12"/>
      <c r="N45" s="12"/>
      <c r="O45" s="12"/>
      <c r="P45" s="12"/>
      <c r="Q45" s="12"/>
      <c r="R45" s="12"/>
      <c r="S45" s="12"/>
      <c r="T45" s="12"/>
      <c r="U45" s="12"/>
      <c r="V45" s="12"/>
      <c r="W45" s="12"/>
      <c r="X45" s="12"/>
      <c r="Y45" s="12"/>
      <c r="Z45" s="12"/>
    </row>
    <row r="46" spans="1:26" ht="15.75" customHeight="1">
      <c r="A46" s="14" t="s">
        <v>355</v>
      </c>
      <c r="B46" s="12">
        <f>VLOOKUP(A46,'樞紐-計數'!A:B,2,FALSE)</f>
        <v>3</v>
      </c>
      <c r="C46" s="12" t="e">
        <f>VLOOKUP(A46,'樞紐-計數拆年'!A:B,2,FALSE)</f>
        <v>#N/A</v>
      </c>
      <c r="D46" s="12">
        <f>VLOOKUP(A46,'樞紐-計數拆年'!C:D,2,FALSE)</f>
        <v>1</v>
      </c>
      <c r="E46" s="12">
        <f>VLOOKUP(A46,'樞紐-計數拆年'!E:F,2,FALSE)</f>
        <v>2</v>
      </c>
      <c r="F46" s="12"/>
      <c r="G46" s="12"/>
      <c r="H46" s="12"/>
      <c r="I46" s="12"/>
      <c r="J46" s="12"/>
      <c r="K46" s="12"/>
      <c r="L46" s="12"/>
      <c r="M46" s="12"/>
      <c r="N46" s="12"/>
      <c r="O46" s="12"/>
      <c r="P46" s="12"/>
      <c r="Q46" s="12"/>
      <c r="R46" s="12"/>
      <c r="S46" s="12"/>
      <c r="T46" s="12"/>
      <c r="U46" s="12"/>
      <c r="V46" s="12"/>
      <c r="W46" s="12"/>
      <c r="X46" s="12"/>
      <c r="Y46" s="12"/>
      <c r="Z46" s="12"/>
    </row>
    <row r="47" spans="1:26" ht="15.75" customHeight="1">
      <c r="A47" s="14" t="s">
        <v>80</v>
      </c>
      <c r="B47" s="12">
        <f>VLOOKUP(A47,'樞紐-計數'!A:B,2,FALSE)</f>
        <v>4</v>
      </c>
      <c r="C47" s="12" t="e">
        <f>VLOOKUP(A47,'樞紐-計數拆年'!A:B,2,FALSE)</f>
        <v>#N/A</v>
      </c>
      <c r="D47" s="12">
        <f>VLOOKUP(A47,'樞紐-計數拆年'!C:D,2,FALSE)</f>
        <v>1</v>
      </c>
      <c r="E47" s="12">
        <f>VLOOKUP(A47,'樞紐-計數拆年'!E:F,2,FALSE)</f>
        <v>2</v>
      </c>
      <c r="F47" s="12"/>
      <c r="G47" s="12"/>
      <c r="H47" s="12"/>
      <c r="I47" s="12"/>
      <c r="J47" s="12"/>
      <c r="K47" s="12"/>
      <c r="L47" s="12"/>
      <c r="M47" s="12"/>
      <c r="N47" s="12"/>
      <c r="O47" s="12"/>
      <c r="P47" s="12"/>
      <c r="Q47" s="12"/>
      <c r="R47" s="12"/>
      <c r="S47" s="12"/>
      <c r="T47" s="12"/>
      <c r="U47" s="12"/>
      <c r="V47" s="12"/>
      <c r="W47" s="12"/>
      <c r="X47" s="12"/>
      <c r="Y47" s="12"/>
      <c r="Z47" s="12"/>
    </row>
    <row r="48" spans="1:26" ht="15.75" customHeight="1">
      <c r="A48" s="14" t="s">
        <v>265</v>
      </c>
      <c r="B48" s="12">
        <f>VLOOKUP(A48,'樞紐-計數'!A:B,2,FALSE)</f>
        <v>4</v>
      </c>
      <c r="C48" s="12" t="e">
        <f>VLOOKUP(A48,'樞紐-計數拆年'!A:B,2,FALSE)</f>
        <v>#N/A</v>
      </c>
      <c r="D48" s="12">
        <f>VLOOKUP(A48,'樞紐-計數拆年'!C:D,2,FALSE)</f>
        <v>1</v>
      </c>
      <c r="E48" s="12">
        <f>VLOOKUP(A48,'樞紐-計數拆年'!E:F,2,FALSE)</f>
        <v>3</v>
      </c>
      <c r="F48" s="12"/>
      <c r="G48" s="12"/>
      <c r="H48" s="12"/>
      <c r="I48" s="12"/>
      <c r="J48" s="12"/>
      <c r="K48" s="12"/>
      <c r="L48" s="12"/>
      <c r="M48" s="12"/>
      <c r="N48" s="12"/>
      <c r="O48" s="12"/>
      <c r="P48" s="12"/>
      <c r="Q48" s="12"/>
      <c r="R48" s="12"/>
      <c r="S48" s="12"/>
      <c r="T48" s="12"/>
      <c r="U48" s="12"/>
      <c r="V48" s="12"/>
      <c r="W48" s="12"/>
      <c r="X48" s="12"/>
      <c r="Y48" s="12"/>
      <c r="Z48" s="12"/>
    </row>
    <row r="49" spans="1:26" ht="15.75" customHeight="1">
      <c r="A49" s="14" t="s">
        <v>226</v>
      </c>
      <c r="B49" s="12">
        <f>VLOOKUP(A49,'樞紐-計數'!A:B,2,FALSE)</f>
        <v>3</v>
      </c>
      <c r="C49" s="12" t="e">
        <f>VLOOKUP(A49,'樞紐-計數拆年'!A:B,2,FALSE)</f>
        <v>#N/A</v>
      </c>
      <c r="D49" s="12">
        <f>VLOOKUP(A49,'樞紐-計數拆年'!C:D,2,FALSE)</f>
        <v>1</v>
      </c>
      <c r="E49" s="12">
        <f>VLOOKUP(A49,'樞紐-計數拆年'!E:F,2,FALSE)</f>
        <v>2</v>
      </c>
      <c r="F49" s="12"/>
      <c r="G49" s="12"/>
      <c r="H49" s="12"/>
      <c r="I49" s="12"/>
      <c r="J49" s="12"/>
      <c r="K49" s="12"/>
      <c r="L49" s="12"/>
      <c r="M49" s="12"/>
      <c r="N49" s="12"/>
      <c r="O49" s="12"/>
      <c r="P49" s="12"/>
      <c r="Q49" s="12"/>
      <c r="R49" s="12"/>
      <c r="S49" s="12"/>
      <c r="T49" s="12"/>
      <c r="U49" s="12"/>
      <c r="V49" s="12"/>
      <c r="W49" s="12"/>
      <c r="X49" s="12"/>
      <c r="Y49" s="12"/>
      <c r="Z49" s="12"/>
    </row>
    <row r="50" spans="1:26" ht="15.75" customHeight="1">
      <c r="A50" s="14" t="s">
        <v>15</v>
      </c>
      <c r="B50" s="12">
        <f>VLOOKUP(A50,'樞紐-計數'!A:B,2,FALSE)</f>
        <v>3</v>
      </c>
      <c r="C50" s="12" t="e">
        <f>VLOOKUP(A50,'樞紐-計數拆年'!A:B,2,FALSE)</f>
        <v>#N/A</v>
      </c>
      <c r="D50" s="12" t="e">
        <f>VLOOKUP(A50,'樞紐-計數拆年'!C:D,2,FALSE)</f>
        <v>#N/A</v>
      </c>
      <c r="E50" s="12">
        <f>VLOOKUP(A50,'樞紐-計數拆年'!E:F,2,FALSE)</f>
        <v>1</v>
      </c>
      <c r="F50" s="12"/>
      <c r="G50" s="12"/>
      <c r="H50" s="12"/>
      <c r="I50" s="12"/>
      <c r="J50" s="12"/>
      <c r="K50" s="12"/>
      <c r="L50" s="12"/>
      <c r="M50" s="12"/>
      <c r="N50" s="12"/>
      <c r="O50" s="12"/>
      <c r="P50" s="12"/>
      <c r="Q50" s="12"/>
      <c r="R50" s="12"/>
      <c r="S50" s="12"/>
      <c r="T50" s="12"/>
      <c r="U50" s="12"/>
      <c r="V50" s="12"/>
      <c r="W50" s="12"/>
      <c r="X50" s="12"/>
      <c r="Y50" s="12"/>
      <c r="Z50" s="12"/>
    </row>
    <row r="51" spans="1:26" ht="15.75" customHeight="1">
      <c r="A51" s="14" t="s">
        <v>120</v>
      </c>
      <c r="B51" s="12">
        <f>VLOOKUP(A51,'樞紐-計數'!A:B,2,FALSE)</f>
        <v>3</v>
      </c>
      <c r="C51" s="12" t="e">
        <f>VLOOKUP(A51,'樞紐-計數拆年'!A:B,2,FALSE)</f>
        <v>#N/A</v>
      </c>
      <c r="D51" s="12" t="e">
        <f>VLOOKUP(A51,'樞紐-計數拆年'!C:D,2,FALSE)</f>
        <v>#N/A</v>
      </c>
      <c r="E51" s="12">
        <f>VLOOKUP(A51,'樞紐-計數拆年'!E:F,2,FALSE)</f>
        <v>2</v>
      </c>
      <c r="F51" s="12"/>
      <c r="G51" s="12"/>
      <c r="H51" s="12"/>
      <c r="I51" s="12"/>
      <c r="J51" s="12"/>
      <c r="K51" s="12"/>
      <c r="L51" s="12"/>
      <c r="M51" s="12"/>
      <c r="N51" s="12"/>
      <c r="O51" s="12"/>
      <c r="P51" s="12"/>
      <c r="Q51" s="12"/>
      <c r="R51" s="12"/>
      <c r="S51" s="12"/>
      <c r="T51" s="12"/>
      <c r="U51" s="12"/>
      <c r="V51" s="12"/>
      <c r="W51" s="12"/>
      <c r="X51" s="12"/>
      <c r="Y51" s="12"/>
      <c r="Z51" s="12"/>
    </row>
    <row r="52" spans="1:26" ht="15.75" customHeight="1">
      <c r="A52" s="14" t="s">
        <v>364</v>
      </c>
      <c r="B52" s="12">
        <f>VLOOKUP(A52,'樞紐-計數'!A:B,2,FALSE)</f>
        <v>2</v>
      </c>
      <c r="C52" s="12" t="e">
        <f>VLOOKUP(A52,'樞紐-計數拆年'!A:B,2,FALSE)</f>
        <v>#N/A</v>
      </c>
      <c r="D52" s="12">
        <f>VLOOKUP(A52,'樞紐-計數拆年'!C:D,2,FALSE)</f>
        <v>1</v>
      </c>
      <c r="E52" s="12">
        <f>VLOOKUP(A52,'樞紐-計數拆年'!E:F,2,FALSE)</f>
        <v>1</v>
      </c>
      <c r="F52" s="12"/>
      <c r="G52" s="12"/>
      <c r="H52" s="12"/>
      <c r="I52" s="12"/>
      <c r="J52" s="12"/>
      <c r="K52" s="12"/>
      <c r="L52" s="12"/>
      <c r="M52" s="12"/>
      <c r="N52" s="12"/>
      <c r="O52" s="12"/>
      <c r="P52" s="12"/>
      <c r="Q52" s="12"/>
      <c r="R52" s="12"/>
      <c r="S52" s="12"/>
      <c r="T52" s="12"/>
      <c r="U52" s="12"/>
      <c r="V52" s="12"/>
      <c r="W52" s="12"/>
      <c r="X52" s="12"/>
      <c r="Y52" s="12"/>
      <c r="Z52" s="12"/>
    </row>
    <row r="53" spans="1:26" ht="15.75" customHeight="1">
      <c r="A53" s="14" t="s">
        <v>156</v>
      </c>
      <c r="B53" s="12">
        <f>VLOOKUP(A53,'樞紐-計數'!A:B,2,FALSE)</f>
        <v>4</v>
      </c>
      <c r="C53" s="12" t="e">
        <f>VLOOKUP(A53,'樞紐-計數拆年'!A:B,2,FALSE)</f>
        <v>#N/A</v>
      </c>
      <c r="D53" s="12" t="e">
        <f>VLOOKUP(A53,'樞紐-計數拆年'!C:D,2,FALSE)</f>
        <v>#N/A</v>
      </c>
      <c r="E53" s="12">
        <f>VLOOKUP(A53,'樞紐-計數拆年'!E:F,2,FALSE)</f>
        <v>1</v>
      </c>
      <c r="F53" s="12"/>
      <c r="G53" s="12"/>
      <c r="H53" s="12"/>
      <c r="I53" s="12"/>
      <c r="J53" s="12"/>
      <c r="K53" s="12"/>
      <c r="L53" s="12"/>
      <c r="M53" s="12"/>
      <c r="N53" s="12"/>
      <c r="O53" s="12"/>
      <c r="P53" s="12"/>
      <c r="Q53" s="12"/>
      <c r="R53" s="12"/>
      <c r="S53" s="12"/>
      <c r="T53" s="12"/>
      <c r="U53" s="12"/>
      <c r="V53" s="12"/>
      <c r="W53" s="12"/>
      <c r="X53" s="12"/>
      <c r="Y53" s="12"/>
      <c r="Z53" s="12"/>
    </row>
    <row r="54" spans="1:26" ht="15.75" customHeight="1">
      <c r="A54" s="14" t="s">
        <v>164</v>
      </c>
      <c r="B54" s="12">
        <f>VLOOKUP(A54,'樞紐-計數'!A:B,2,FALSE)</f>
        <v>10</v>
      </c>
      <c r="C54" s="12" t="e">
        <f>VLOOKUP(A54,'樞紐-計數拆年'!A:B,2,FALSE)</f>
        <v>#N/A</v>
      </c>
      <c r="D54" s="12" t="e">
        <f>VLOOKUP(A54,'樞紐-計數拆年'!C:D,2,FALSE)</f>
        <v>#N/A</v>
      </c>
      <c r="E54" s="12">
        <f>VLOOKUP(A54,'樞紐-計數拆年'!E:F,2,FALSE)</f>
        <v>5</v>
      </c>
      <c r="F54" s="12"/>
      <c r="G54" s="12"/>
      <c r="H54" s="12"/>
      <c r="I54" s="12"/>
      <c r="J54" s="12"/>
      <c r="K54" s="12"/>
      <c r="L54" s="12"/>
      <c r="M54" s="12"/>
      <c r="N54" s="12"/>
      <c r="O54" s="12"/>
      <c r="P54" s="12"/>
      <c r="Q54" s="12"/>
      <c r="R54" s="12"/>
      <c r="S54" s="12"/>
      <c r="T54" s="12"/>
      <c r="U54" s="12"/>
      <c r="V54" s="12"/>
      <c r="W54" s="12"/>
      <c r="X54" s="12"/>
      <c r="Y54" s="12"/>
      <c r="Z54" s="12"/>
    </row>
    <row r="55" spans="1:26" ht="15.75" customHeight="1">
      <c r="A55" s="14" t="s">
        <v>32</v>
      </c>
      <c r="B55" s="12">
        <f>VLOOKUP(A55,'樞紐-計數'!A:B,2,FALSE)</f>
        <v>14</v>
      </c>
      <c r="C55" s="12" t="e">
        <f>VLOOKUP(A55,'樞紐-計數拆年'!A:B,2,FALSE)</f>
        <v>#N/A</v>
      </c>
      <c r="D55" s="12" t="e">
        <f>VLOOKUP(A55,'樞紐-計數拆年'!C:D,2,FALSE)</f>
        <v>#N/A</v>
      </c>
      <c r="E55" s="12">
        <f>VLOOKUP(A55,'樞紐-計數拆年'!E:F,2,FALSE)</f>
        <v>4</v>
      </c>
      <c r="F55" s="12"/>
      <c r="G55" s="12"/>
      <c r="H55" s="12"/>
      <c r="I55" s="12"/>
      <c r="J55" s="12"/>
      <c r="K55" s="12"/>
      <c r="L55" s="12"/>
      <c r="M55" s="12"/>
      <c r="N55" s="12"/>
      <c r="O55" s="12"/>
      <c r="P55" s="12"/>
      <c r="Q55" s="12"/>
      <c r="R55" s="12"/>
      <c r="S55" s="12"/>
      <c r="T55" s="12"/>
      <c r="U55" s="12"/>
      <c r="V55" s="12"/>
      <c r="W55" s="12"/>
      <c r="X55" s="12"/>
      <c r="Y55" s="12"/>
      <c r="Z55" s="12"/>
    </row>
    <row r="56" spans="1:26" ht="15.75" customHeight="1">
      <c r="A56" s="14" t="s">
        <v>6</v>
      </c>
      <c r="B56" s="12">
        <f>VLOOKUP(A56,'樞紐-計數'!A:B,2,FALSE)</f>
        <v>6</v>
      </c>
      <c r="C56" s="12" t="e">
        <f>VLOOKUP(A56,'樞紐-計數拆年'!A:B,2,FALSE)</f>
        <v>#N/A</v>
      </c>
      <c r="D56" s="12">
        <f>VLOOKUP(A56,'樞紐-計數拆年'!C:D,2,FALSE)</f>
        <v>1</v>
      </c>
      <c r="E56" s="12">
        <f>VLOOKUP(A56,'樞紐-計數拆年'!E:F,2,FALSE)</f>
        <v>2</v>
      </c>
      <c r="F56" s="12"/>
      <c r="G56" s="12"/>
      <c r="H56" s="12"/>
      <c r="I56" s="12"/>
      <c r="J56" s="12"/>
      <c r="K56" s="12"/>
      <c r="L56" s="12"/>
      <c r="M56" s="12"/>
      <c r="N56" s="12"/>
      <c r="O56" s="12"/>
      <c r="P56" s="12"/>
      <c r="Q56" s="12"/>
      <c r="R56" s="12"/>
      <c r="S56" s="12"/>
      <c r="T56" s="12"/>
      <c r="U56" s="12"/>
      <c r="V56" s="12"/>
      <c r="W56" s="12"/>
      <c r="X56" s="12"/>
      <c r="Y56" s="12"/>
      <c r="Z56" s="12"/>
    </row>
    <row r="57" spans="1:26" ht="15.75" customHeight="1">
      <c r="A57" s="14" t="s">
        <v>11</v>
      </c>
      <c r="B57" s="12">
        <f>VLOOKUP(A57,'樞紐-計數'!A:B,2,FALSE)</f>
        <v>10</v>
      </c>
      <c r="C57" s="12" t="e">
        <f>VLOOKUP(A57,'樞紐-計數拆年'!A:B,2,FALSE)</f>
        <v>#N/A</v>
      </c>
      <c r="D57" s="12">
        <f>VLOOKUP(A57,'樞紐-計數拆年'!C:D,2,FALSE)</f>
        <v>1</v>
      </c>
      <c r="E57" s="12">
        <f>VLOOKUP(A57,'樞紐-計數拆年'!E:F,2,FALSE)</f>
        <v>2</v>
      </c>
      <c r="F57" s="12"/>
      <c r="G57" s="12"/>
      <c r="H57" s="12"/>
      <c r="I57" s="12"/>
      <c r="J57" s="12"/>
      <c r="K57" s="12"/>
      <c r="L57" s="12"/>
      <c r="M57" s="12"/>
      <c r="N57" s="12"/>
      <c r="O57" s="12"/>
      <c r="P57" s="12"/>
      <c r="Q57" s="12"/>
      <c r="R57" s="12"/>
      <c r="S57" s="12"/>
      <c r="T57" s="12"/>
      <c r="U57" s="12"/>
      <c r="V57" s="12"/>
      <c r="W57" s="12"/>
      <c r="X57" s="12"/>
      <c r="Y57" s="12"/>
      <c r="Z57" s="12"/>
    </row>
    <row r="58" spans="1:26" ht="15.75" customHeight="1">
      <c r="A58" s="14" t="s">
        <v>75</v>
      </c>
      <c r="B58" s="12">
        <f>VLOOKUP(A58,'樞紐-計數'!A:B,2,FALSE)</f>
        <v>9</v>
      </c>
      <c r="C58" s="12" t="e">
        <f>VLOOKUP(A58,'樞紐-計數拆年'!A:B,2,FALSE)</f>
        <v>#N/A</v>
      </c>
      <c r="D58" s="12">
        <f>VLOOKUP(A58,'樞紐-計數拆年'!C:D,2,FALSE)</f>
        <v>2</v>
      </c>
      <c r="E58" s="12">
        <f>VLOOKUP(A58,'樞紐-計數拆年'!E:F,2,FALSE)</f>
        <v>2</v>
      </c>
      <c r="F58" s="12"/>
      <c r="G58" s="12"/>
      <c r="H58" s="12"/>
      <c r="I58" s="12"/>
      <c r="J58" s="12"/>
      <c r="K58" s="12"/>
      <c r="L58" s="12"/>
      <c r="M58" s="12"/>
      <c r="N58" s="12"/>
      <c r="O58" s="12"/>
      <c r="P58" s="12"/>
      <c r="Q58" s="12"/>
      <c r="R58" s="12"/>
      <c r="S58" s="12"/>
      <c r="T58" s="12"/>
      <c r="U58" s="12"/>
      <c r="V58" s="12"/>
      <c r="W58" s="12"/>
      <c r="X58" s="12"/>
      <c r="Y58" s="12"/>
      <c r="Z58" s="12"/>
    </row>
    <row r="59" spans="1:26" ht="15.75" customHeight="1">
      <c r="A59" s="14" t="s">
        <v>26</v>
      </c>
      <c r="B59" s="12">
        <f>VLOOKUP(A59,'樞紐-計數'!A:B,2,FALSE)</f>
        <v>13</v>
      </c>
      <c r="C59" s="12" t="e">
        <f>VLOOKUP(A59,'樞紐-計數拆年'!A:B,2,FALSE)</f>
        <v>#N/A</v>
      </c>
      <c r="D59" s="12">
        <f>VLOOKUP(A59,'樞紐-計數拆年'!C:D,2,FALSE)</f>
        <v>2</v>
      </c>
      <c r="E59" s="12">
        <f>VLOOKUP(A59,'樞紐-計數拆年'!E:F,2,FALSE)</f>
        <v>3</v>
      </c>
      <c r="F59" s="12"/>
      <c r="G59" s="12"/>
      <c r="H59" s="12"/>
      <c r="I59" s="12"/>
      <c r="J59" s="12"/>
      <c r="K59" s="12"/>
      <c r="L59" s="12"/>
      <c r="M59" s="12"/>
      <c r="N59" s="12"/>
      <c r="O59" s="12"/>
      <c r="P59" s="12"/>
      <c r="Q59" s="12"/>
      <c r="R59" s="12"/>
      <c r="S59" s="12"/>
      <c r="T59" s="12"/>
      <c r="U59" s="12"/>
      <c r="V59" s="12"/>
      <c r="W59" s="12"/>
      <c r="X59" s="12"/>
      <c r="Y59" s="12"/>
      <c r="Z59" s="12"/>
    </row>
    <row r="60" spans="1:26" ht="15.75" customHeight="1">
      <c r="A60" s="14" t="s">
        <v>145</v>
      </c>
      <c r="B60" s="12">
        <f>VLOOKUP(A60,'樞紐-計數'!A:B,2,FALSE)</f>
        <v>4</v>
      </c>
      <c r="C60" s="12" t="e">
        <f>VLOOKUP(A60,'樞紐-計數拆年'!A:B,2,FALSE)</f>
        <v>#N/A</v>
      </c>
      <c r="D60" s="12">
        <f>VLOOKUP(A60,'樞紐-計數拆年'!C:D,2,FALSE)</f>
        <v>1</v>
      </c>
      <c r="E60" s="12" t="e">
        <f>VLOOKUP(A60,'樞紐-計數拆年'!E:F,2,FALSE)</f>
        <v>#N/A</v>
      </c>
      <c r="F60" s="12"/>
      <c r="G60" s="12"/>
      <c r="H60" s="12"/>
      <c r="I60" s="12"/>
      <c r="J60" s="12"/>
      <c r="K60" s="12"/>
      <c r="L60" s="12"/>
      <c r="M60" s="12"/>
      <c r="N60" s="12"/>
      <c r="O60" s="12"/>
      <c r="P60" s="12"/>
      <c r="Q60" s="12"/>
      <c r="R60" s="12"/>
      <c r="S60" s="12"/>
      <c r="T60" s="12"/>
      <c r="U60" s="12"/>
      <c r="V60" s="12"/>
      <c r="W60" s="12"/>
      <c r="X60" s="12"/>
      <c r="Y60" s="12"/>
      <c r="Z60" s="12"/>
    </row>
    <row r="61" spans="1:26" ht="15.75" customHeight="1">
      <c r="A61" s="14" t="s">
        <v>18</v>
      </c>
      <c r="B61" s="12">
        <f>VLOOKUP(A61,'樞紐-計數'!A:B,2,FALSE)</f>
        <v>9</v>
      </c>
      <c r="C61" s="12" t="e">
        <f>VLOOKUP(A61,'樞紐-計數拆年'!A:B,2,FALSE)</f>
        <v>#N/A</v>
      </c>
      <c r="D61" s="12">
        <f>VLOOKUP(A61,'樞紐-計數拆年'!C:D,2,FALSE)</f>
        <v>2</v>
      </c>
      <c r="E61" s="12">
        <f>VLOOKUP(A61,'樞紐-計數拆年'!E:F,2,FALSE)</f>
        <v>3</v>
      </c>
      <c r="F61" s="12"/>
      <c r="G61" s="12"/>
      <c r="H61" s="12"/>
      <c r="I61" s="12"/>
      <c r="J61" s="12"/>
      <c r="K61" s="12"/>
      <c r="L61" s="12"/>
      <c r="M61" s="12"/>
      <c r="N61" s="12"/>
      <c r="O61" s="12"/>
      <c r="P61" s="12"/>
      <c r="Q61" s="12"/>
      <c r="R61" s="12"/>
      <c r="S61" s="12"/>
      <c r="T61" s="12"/>
      <c r="U61" s="12"/>
      <c r="V61" s="12"/>
      <c r="W61" s="12"/>
      <c r="X61" s="12"/>
      <c r="Y61" s="12"/>
      <c r="Z61" s="12"/>
    </row>
    <row r="62" spans="1:26" ht="15.75" customHeight="1">
      <c r="A62" s="14" t="s">
        <v>53</v>
      </c>
      <c r="B62" s="12">
        <f>VLOOKUP(A62,'樞紐-計數'!A:B,2,FALSE)</f>
        <v>5</v>
      </c>
      <c r="C62" s="12" t="e">
        <f>VLOOKUP(A62,'樞紐-計數拆年'!A:B,2,FALSE)</f>
        <v>#N/A</v>
      </c>
      <c r="D62" s="12">
        <f>VLOOKUP(A62,'樞紐-計數拆年'!C:D,2,FALSE)</f>
        <v>1</v>
      </c>
      <c r="E62" s="12">
        <f>VLOOKUP(A62,'樞紐-計數拆年'!E:F,2,FALSE)</f>
        <v>2</v>
      </c>
      <c r="F62" s="12"/>
      <c r="G62" s="12"/>
      <c r="H62" s="12"/>
      <c r="I62" s="12"/>
      <c r="J62" s="12"/>
      <c r="K62" s="12"/>
      <c r="L62" s="12"/>
      <c r="M62" s="12"/>
      <c r="N62" s="12"/>
      <c r="O62" s="12"/>
      <c r="P62" s="12"/>
      <c r="Q62" s="12"/>
      <c r="R62" s="12"/>
      <c r="S62" s="12"/>
      <c r="T62" s="12"/>
      <c r="U62" s="12"/>
      <c r="V62" s="12"/>
      <c r="W62" s="12"/>
      <c r="X62" s="12"/>
      <c r="Y62" s="12"/>
      <c r="Z62" s="12"/>
    </row>
    <row r="63" spans="1:26" ht="15.75" customHeight="1">
      <c r="A63" s="14" t="s">
        <v>268</v>
      </c>
      <c r="B63" s="12">
        <f>VLOOKUP(A63,'樞紐-計數'!A:B,2,FALSE)</f>
        <v>5</v>
      </c>
      <c r="C63" s="12" t="e">
        <f>VLOOKUP(A63,'樞紐-計數拆年'!A:B,2,FALSE)</f>
        <v>#N/A</v>
      </c>
      <c r="D63" s="12" t="e">
        <f>VLOOKUP(A63,'樞紐-計數拆年'!C:D,2,FALSE)</f>
        <v>#N/A</v>
      </c>
      <c r="E63" s="12">
        <f>VLOOKUP(A63,'樞紐-計數拆年'!E:F,2,FALSE)</f>
        <v>3</v>
      </c>
      <c r="F63" s="12"/>
      <c r="G63" s="12"/>
      <c r="H63" s="12"/>
      <c r="I63" s="12"/>
      <c r="J63" s="12"/>
      <c r="K63" s="12"/>
      <c r="L63" s="12"/>
      <c r="M63" s="12"/>
      <c r="N63" s="12"/>
      <c r="O63" s="12"/>
      <c r="P63" s="12"/>
      <c r="Q63" s="12"/>
      <c r="R63" s="12"/>
      <c r="S63" s="12"/>
      <c r="T63" s="12"/>
      <c r="U63" s="12"/>
      <c r="V63" s="12"/>
      <c r="W63" s="12"/>
      <c r="X63" s="12"/>
      <c r="Y63" s="12"/>
      <c r="Z63" s="12"/>
    </row>
    <row r="64" spans="1:26" ht="15.75" customHeight="1">
      <c r="A64" s="14" t="s">
        <v>233</v>
      </c>
      <c r="B64" s="12">
        <f>VLOOKUP(A64,'樞紐-計數'!A:B,2,FALSE)</f>
        <v>6</v>
      </c>
      <c r="C64" s="12" t="e">
        <f>VLOOKUP(A64,'樞紐-計數拆年'!A:B,2,FALSE)</f>
        <v>#N/A</v>
      </c>
      <c r="D64" s="12" t="e">
        <f>VLOOKUP(A64,'樞紐-計數拆年'!C:D,2,FALSE)</f>
        <v>#N/A</v>
      </c>
      <c r="E64" s="12">
        <f>VLOOKUP(A64,'樞紐-計數拆年'!E:F,2,FALSE)</f>
        <v>2</v>
      </c>
      <c r="F64" s="12"/>
      <c r="G64" s="12"/>
      <c r="H64" s="12"/>
      <c r="I64" s="12"/>
      <c r="J64" s="12"/>
      <c r="K64" s="12"/>
      <c r="L64" s="12"/>
      <c r="M64" s="12"/>
      <c r="N64" s="12"/>
      <c r="O64" s="12"/>
      <c r="P64" s="12"/>
      <c r="Q64" s="12"/>
      <c r="R64" s="12"/>
      <c r="S64" s="12"/>
      <c r="T64" s="12"/>
      <c r="U64" s="12"/>
      <c r="V64" s="12"/>
      <c r="W64" s="12"/>
      <c r="X64" s="12"/>
      <c r="Y64" s="12"/>
      <c r="Z64" s="12"/>
    </row>
    <row r="65" spans="1:26" ht="15.75" customHeight="1">
      <c r="A65" s="14" t="s">
        <v>117</v>
      </c>
      <c r="B65" s="12">
        <f>VLOOKUP(A65,'樞紐-計數'!A:B,2,FALSE)</f>
        <v>6</v>
      </c>
      <c r="C65" s="12" t="e">
        <f>VLOOKUP(A65,'樞紐-計數拆年'!A:B,2,FALSE)</f>
        <v>#N/A</v>
      </c>
      <c r="D65" s="12" t="e">
        <f>VLOOKUP(A65,'樞紐-計數拆年'!C:D,2,FALSE)</f>
        <v>#N/A</v>
      </c>
      <c r="E65" s="12">
        <f>VLOOKUP(A65,'樞紐-計數拆年'!E:F,2,FALSE)</f>
        <v>2</v>
      </c>
      <c r="F65" s="12"/>
      <c r="G65" s="12"/>
      <c r="H65" s="12"/>
      <c r="I65" s="12"/>
      <c r="J65" s="12"/>
      <c r="K65" s="12"/>
      <c r="L65" s="12"/>
      <c r="M65" s="12"/>
      <c r="N65" s="12"/>
      <c r="O65" s="12"/>
      <c r="P65" s="12"/>
      <c r="Q65" s="12"/>
      <c r="R65" s="12"/>
      <c r="S65" s="12"/>
      <c r="T65" s="12"/>
      <c r="U65" s="12"/>
      <c r="V65" s="12"/>
      <c r="W65" s="12"/>
      <c r="X65" s="12"/>
      <c r="Y65" s="12"/>
      <c r="Z65" s="12"/>
    </row>
    <row r="66" spans="1:26" ht="15.75" customHeight="1">
      <c r="A66" s="14" t="s">
        <v>374</v>
      </c>
      <c r="B66" s="12">
        <f>VLOOKUP(A66,'樞紐-計數'!A:B,2,FALSE)</f>
        <v>1</v>
      </c>
      <c r="C66" s="12" t="e">
        <f>VLOOKUP(A66,'樞紐-計數拆年'!A:B,2,FALSE)</f>
        <v>#N/A</v>
      </c>
      <c r="D66" s="12" t="e">
        <f>VLOOKUP(A66,'樞紐-計數拆年'!C:D,2,FALSE)</f>
        <v>#N/A</v>
      </c>
      <c r="E66" s="12" t="e">
        <f>VLOOKUP(A66,'樞紐-計數拆年'!E:F,2,FALSE)</f>
        <v>#N/A</v>
      </c>
      <c r="F66" s="12"/>
      <c r="G66" s="12"/>
      <c r="H66" s="12"/>
      <c r="I66" s="12"/>
      <c r="J66" s="12"/>
      <c r="K66" s="12"/>
      <c r="L66" s="12"/>
      <c r="M66" s="12"/>
      <c r="N66" s="12"/>
      <c r="O66" s="12"/>
      <c r="P66" s="12"/>
      <c r="Q66" s="12"/>
      <c r="R66" s="12"/>
      <c r="S66" s="12"/>
      <c r="T66" s="12"/>
      <c r="U66" s="12"/>
      <c r="V66" s="12"/>
      <c r="W66" s="12"/>
      <c r="X66" s="12"/>
      <c r="Y66" s="12"/>
      <c r="Z66" s="12"/>
    </row>
    <row r="67" spans="1:26" ht="15.75" customHeight="1">
      <c r="A67" s="14" t="s">
        <v>47</v>
      </c>
      <c r="B67" s="12">
        <f>VLOOKUP(A67,'樞紐-計數'!A:B,2,FALSE)</f>
        <v>4</v>
      </c>
      <c r="C67" s="12" t="e">
        <f>VLOOKUP(A67,'樞紐-計數拆年'!A:B,2,FALSE)</f>
        <v>#N/A</v>
      </c>
      <c r="D67" s="12" t="e">
        <f>VLOOKUP(A67,'樞紐-計數拆年'!C:D,2,FALSE)</f>
        <v>#N/A</v>
      </c>
      <c r="E67" s="12">
        <f>VLOOKUP(A67,'樞紐-計數拆年'!E:F,2,FALSE)</f>
        <v>1</v>
      </c>
      <c r="F67" s="12"/>
      <c r="G67" s="12"/>
      <c r="H67" s="12"/>
      <c r="I67" s="12"/>
      <c r="J67" s="12"/>
      <c r="K67" s="12"/>
      <c r="L67" s="12"/>
      <c r="M67" s="12"/>
      <c r="N67" s="12"/>
      <c r="O67" s="12"/>
      <c r="P67" s="12"/>
      <c r="Q67" s="12"/>
      <c r="R67" s="12"/>
      <c r="S67" s="12"/>
      <c r="T67" s="12"/>
      <c r="U67" s="12"/>
      <c r="V67" s="12"/>
      <c r="W67" s="12"/>
      <c r="X67" s="12"/>
      <c r="Y67" s="12"/>
      <c r="Z67" s="12"/>
    </row>
    <row r="68" spans="1:26" ht="15.75" customHeight="1">
      <c r="A68" s="14" t="s">
        <v>349</v>
      </c>
      <c r="B68" s="12">
        <f>VLOOKUP(A68,'樞紐-計數'!A:B,2,FALSE)</f>
        <v>2</v>
      </c>
      <c r="C68" s="12" t="e">
        <f>VLOOKUP(A68,'樞紐-計數拆年'!A:B,2,FALSE)</f>
        <v>#N/A</v>
      </c>
      <c r="D68" s="12" t="e">
        <f>VLOOKUP(A68,'樞紐-計數拆年'!C:D,2,FALSE)</f>
        <v>#N/A</v>
      </c>
      <c r="E68" s="12">
        <f>VLOOKUP(A68,'樞紐-計數拆年'!E:F,2,FALSE)</f>
        <v>1</v>
      </c>
      <c r="F68" s="12"/>
      <c r="G68" s="12"/>
      <c r="H68" s="12"/>
      <c r="I68" s="12"/>
      <c r="J68" s="12"/>
      <c r="K68" s="12"/>
      <c r="L68" s="12"/>
      <c r="M68" s="12"/>
      <c r="N68" s="12"/>
      <c r="O68" s="12"/>
      <c r="P68" s="12"/>
      <c r="Q68" s="12"/>
      <c r="R68" s="12"/>
      <c r="S68" s="12"/>
      <c r="T68" s="12"/>
      <c r="U68" s="12"/>
      <c r="V68" s="12"/>
      <c r="W68" s="12"/>
      <c r="X68" s="12"/>
      <c r="Y68" s="12"/>
      <c r="Z68" s="12"/>
    </row>
    <row r="69" spans="1:26" ht="15.75" customHeight="1">
      <c r="A69" s="14" t="s">
        <v>96</v>
      </c>
      <c r="B69" s="12">
        <f>VLOOKUP(A69,'樞紐-計數'!A:B,2,FALSE)</f>
        <v>5</v>
      </c>
      <c r="C69" s="12" t="e">
        <f>VLOOKUP(A69,'樞紐-計數拆年'!A:B,2,FALSE)</f>
        <v>#N/A</v>
      </c>
      <c r="D69" s="12">
        <f>VLOOKUP(A69,'樞紐-計數拆年'!C:D,2,FALSE)</f>
        <v>1</v>
      </c>
      <c r="E69" s="12">
        <f>VLOOKUP(A69,'樞紐-計數拆年'!E:F,2,FALSE)</f>
        <v>2</v>
      </c>
      <c r="F69" s="12"/>
      <c r="G69" s="12"/>
      <c r="H69" s="12"/>
      <c r="I69" s="12"/>
      <c r="J69" s="12"/>
      <c r="K69" s="12"/>
      <c r="L69" s="12"/>
      <c r="M69" s="12"/>
      <c r="N69" s="12"/>
      <c r="O69" s="12"/>
      <c r="P69" s="12"/>
      <c r="Q69" s="12"/>
      <c r="R69" s="12"/>
      <c r="S69" s="12"/>
      <c r="T69" s="12"/>
      <c r="U69" s="12"/>
      <c r="V69" s="12"/>
      <c r="W69" s="12"/>
      <c r="X69" s="12"/>
      <c r="Y69" s="12"/>
      <c r="Z69" s="12"/>
    </row>
    <row r="70" spans="1:26" ht="15.75" customHeight="1">
      <c r="A70" s="14" t="s">
        <v>182</v>
      </c>
      <c r="B70" s="12">
        <f>VLOOKUP(A70,'樞紐-計數'!A:B,2,FALSE)</f>
        <v>3</v>
      </c>
      <c r="C70" s="12" t="e">
        <f>VLOOKUP(A70,'樞紐-計數拆年'!A:B,2,FALSE)</f>
        <v>#N/A</v>
      </c>
      <c r="D70" s="12" t="e">
        <f>VLOOKUP(A70,'樞紐-計數拆年'!C:D,2,FALSE)</f>
        <v>#N/A</v>
      </c>
      <c r="E70" s="12" t="e">
        <f>VLOOKUP(A70,'樞紐-計數拆年'!E:F,2,FALSE)</f>
        <v>#N/A</v>
      </c>
      <c r="F70" s="12"/>
      <c r="G70" s="12"/>
      <c r="H70" s="12"/>
      <c r="I70" s="12"/>
      <c r="J70" s="12"/>
      <c r="K70" s="12"/>
      <c r="L70" s="12"/>
      <c r="M70" s="12"/>
      <c r="N70" s="12"/>
      <c r="O70" s="12"/>
      <c r="P70" s="12"/>
      <c r="Q70" s="12"/>
      <c r="R70" s="12"/>
      <c r="S70" s="12"/>
      <c r="T70" s="12"/>
      <c r="U70" s="12"/>
      <c r="V70" s="12"/>
      <c r="W70" s="12"/>
      <c r="X70" s="12"/>
      <c r="Y70" s="12"/>
      <c r="Z70" s="12"/>
    </row>
    <row r="71" spans="1:26" ht="15.75" customHeight="1">
      <c r="A71" s="14" t="s">
        <v>114</v>
      </c>
      <c r="B71" s="12">
        <f>VLOOKUP(A71,'樞紐-計數'!A:B,2,FALSE)</f>
        <v>7</v>
      </c>
      <c r="C71" s="12" t="e">
        <f>VLOOKUP(A71,'樞紐-計數拆年'!A:B,2,FALSE)</f>
        <v>#N/A</v>
      </c>
      <c r="D71" s="12">
        <f>VLOOKUP(A71,'樞紐-計數拆年'!C:D,2,FALSE)</f>
        <v>1</v>
      </c>
      <c r="E71" s="12">
        <f>VLOOKUP(A71,'樞紐-計數拆年'!E:F,2,FALSE)</f>
        <v>3</v>
      </c>
      <c r="F71" s="12"/>
      <c r="G71" s="12"/>
      <c r="H71" s="12"/>
      <c r="I71" s="12"/>
      <c r="J71" s="12"/>
      <c r="K71" s="12"/>
      <c r="L71" s="12"/>
      <c r="M71" s="12"/>
      <c r="N71" s="12"/>
      <c r="O71" s="12"/>
      <c r="P71" s="12"/>
      <c r="Q71" s="12"/>
      <c r="R71" s="12"/>
      <c r="S71" s="12"/>
      <c r="T71" s="12"/>
      <c r="U71" s="12"/>
      <c r="V71" s="12"/>
      <c r="W71" s="12"/>
      <c r="X71" s="12"/>
      <c r="Y71" s="12"/>
      <c r="Z71" s="12"/>
    </row>
    <row r="72" spans="1:26" ht="15.75" customHeight="1">
      <c r="A72" s="14" t="s">
        <v>453</v>
      </c>
      <c r="B72" s="12">
        <f>VLOOKUP(A72,'樞紐-計數'!A:B,2,FALSE)</f>
        <v>3</v>
      </c>
      <c r="C72" s="12" t="e">
        <f>VLOOKUP(A72,'樞紐-計數拆年'!A:B,2,FALSE)</f>
        <v>#N/A</v>
      </c>
      <c r="D72" s="12" t="e">
        <f>VLOOKUP(A72,'樞紐-計數拆年'!C:D,2,FALSE)</f>
        <v>#N/A</v>
      </c>
      <c r="E72" s="12">
        <f>VLOOKUP(A72,'樞紐-計數拆年'!E:F,2,FALSE)</f>
        <v>3</v>
      </c>
      <c r="F72" s="12"/>
      <c r="G72" s="12"/>
      <c r="H72" s="12"/>
      <c r="I72" s="12"/>
      <c r="J72" s="12"/>
      <c r="K72" s="12"/>
      <c r="L72" s="12"/>
      <c r="M72" s="12"/>
      <c r="N72" s="12"/>
      <c r="O72" s="12"/>
      <c r="P72" s="12"/>
      <c r="Q72" s="12"/>
      <c r="R72" s="12"/>
      <c r="S72" s="12"/>
      <c r="T72" s="12"/>
      <c r="U72" s="12"/>
      <c r="V72" s="12"/>
      <c r="W72" s="12"/>
      <c r="X72" s="12"/>
      <c r="Y72" s="12"/>
      <c r="Z72" s="12"/>
    </row>
    <row r="73" spans="1:26" ht="15.75" customHeight="1">
      <c r="A73" s="14" t="s">
        <v>677</v>
      </c>
      <c r="B73" s="12" t="e">
        <f>VLOOKUP(A73,'樞紐-計數'!A:B,2,FALSE)</f>
        <v>#N/A</v>
      </c>
      <c r="C73" s="12" t="e">
        <f>VLOOKUP(A73,'樞紐-計數拆年'!A:B,2,FALSE)</f>
        <v>#N/A</v>
      </c>
      <c r="D73" s="12" t="e">
        <f>VLOOKUP(A73,'樞紐-計數拆年'!C:D,2,FALSE)</f>
        <v>#N/A</v>
      </c>
      <c r="E73" s="12" t="e">
        <f>VLOOKUP(A73,'樞紐-計數拆年'!E:F,2,FALSE)</f>
        <v>#N/A</v>
      </c>
      <c r="F73" s="12"/>
      <c r="G73" s="12"/>
      <c r="H73" s="12"/>
      <c r="I73" s="12"/>
      <c r="J73" s="12"/>
      <c r="K73" s="12"/>
      <c r="L73" s="12"/>
      <c r="M73" s="12"/>
      <c r="N73" s="12"/>
      <c r="O73" s="12"/>
      <c r="P73" s="12"/>
      <c r="Q73" s="12"/>
      <c r="R73" s="12"/>
      <c r="S73" s="12"/>
      <c r="T73" s="12"/>
      <c r="U73" s="12"/>
      <c r="V73" s="12"/>
      <c r="W73" s="12"/>
      <c r="X73" s="12"/>
      <c r="Y73" s="12"/>
      <c r="Z73" s="12"/>
    </row>
    <row r="74" spans="1:26" ht="15.75" customHeight="1">
      <c r="A74" s="14" t="s">
        <v>678</v>
      </c>
      <c r="B74" s="12" t="e">
        <f>VLOOKUP(A74,'樞紐-計數'!A:B,2,FALSE)</f>
        <v>#N/A</v>
      </c>
      <c r="C74" s="12" t="e">
        <f>VLOOKUP(A74,'樞紐-計數拆年'!A:B,2,FALSE)</f>
        <v>#N/A</v>
      </c>
      <c r="D74" s="12" t="e">
        <f>VLOOKUP(A74,'樞紐-計數拆年'!C:D,2,FALSE)</f>
        <v>#N/A</v>
      </c>
      <c r="E74" s="12" t="e">
        <f>VLOOKUP(A74,'樞紐-計數拆年'!E:F,2,FALSE)</f>
        <v>#N/A</v>
      </c>
      <c r="F74" s="12"/>
      <c r="G74" s="12"/>
      <c r="H74" s="12"/>
      <c r="I74" s="12"/>
      <c r="J74" s="12"/>
      <c r="K74" s="12"/>
      <c r="L74" s="12"/>
      <c r="M74" s="12"/>
      <c r="N74" s="12"/>
      <c r="O74" s="12"/>
      <c r="P74" s="12"/>
      <c r="Q74" s="12"/>
      <c r="R74" s="12"/>
      <c r="S74" s="12"/>
      <c r="T74" s="12"/>
      <c r="U74" s="12"/>
      <c r="V74" s="12"/>
      <c r="W74" s="12"/>
      <c r="X74" s="12"/>
      <c r="Y74" s="12"/>
      <c r="Z74" s="12"/>
    </row>
    <row r="75" spans="1:26" ht="15.75" customHeight="1">
      <c r="A75" s="14" t="s">
        <v>679</v>
      </c>
      <c r="B75" s="12" t="e">
        <f>VLOOKUP(A75,'樞紐-計數'!A:B,2,FALSE)</f>
        <v>#N/A</v>
      </c>
      <c r="C75" s="12" t="e">
        <f>VLOOKUP(A75,'樞紐-計數拆年'!A:B,2,FALSE)</f>
        <v>#N/A</v>
      </c>
      <c r="D75" s="12" t="e">
        <f>VLOOKUP(A75,'樞紐-計數拆年'!C:D,2,FALSE)</f>
        <v>#N/A</v>
      </c>
      <c r="E75" s="12" t="e">
        <f>VLOOKUP(A75,'樞紐-計數拆年'!E:F,2,FALSE)</f>
        <v>#N/A</v>
      </c>
      <c r="F75" s="12"/>
      <c r="G75" s="12"/>
      <c r="H75" s="12"/>
      <c r="I75" s="12"/>
      <c r="J75" s="12"/>
      <c r="K75" s="12"/>
      <c r="L75" s="12"/>
      <c r="M75" s="12"/>
      <c r="N75" s="12"/>
      <c r="O75" s="12"/>
      <c r="P75" s="12"/>
      <c r="Q75" s="12"/>
      <c r="R75" s="12"/>
      <c r="S75" s="12"/>
      <c r="T75" s="12"/>
      <c r="U75" s="12"/>
      <c r="V75" s="12"/>
      <c r="W75" s="12"/>
      <c r="X75" s="12"/>
      <c r="Y75" s="12"/>
      <c r="Z75" s="12"/>
    </row>
    <row r="76" spans="1:26" ht="15.75" customHeight="1">
      <c r="A76" s="14" t="s">
        <v>680</v>
      </c>
      <c r="B76" s="12" t="e">
        <f>VLOOKUP(A76,'樞紐-計數'!A:B,2,FALSE)</f>
        <v>#N/A</v>
      </c>
      <c r="C76" s="12" t="e">
        <f>VLOOKUP(A76,'樞紐-計數拆年'!A:B,2,FALSE)</f>
        <v>#N/A</v>
      </c>
      <c r="D76" s="12" t="e">
        <f>VLOOKUP(A76,'樞紐-計數拆年'!C:D,2,FALSE)</f>
        <v>#N/A</v>
      </c>
      <c r="E76" s="12" t="e">
        <f>VLOOKUP(A76,'樞紐-計數拆年'!E:F,2,FALSE)</f>
        <v>#N/A</v>
      </c>
      <c r="F76" s="12"/>
      <c r="G76" s="12"/>
      <c r="H76" s="12"/>
      <c r="I76" s="12"/>
      <c r="J76" s="12"/>
      <c r="K76" s="12"/>
      <c r="L76" s="12"/>
      <c r="M76" s="12"/>
      <c r="N76" s="12"/>
      <c r="O76" s="12"/>
      <c r="P76" s="12"/>
      <c r="Q76" s="12"/>
      <c r="R76" s="12"/>
      <c r="S76" s="12"/>
      <c r="T76" s="12"/>
      <c r="U76" s="12"/>
      <c r="V76" s="12"/>
      <c r="W76" s="12"/>
      <c r="X76" s="12"/>
      <c r="Y76" s="12"/>
      <c r="Z76" s="12"/>
    </row>
    <row r="77" spans="1:26" ht="15.75" customHeight="1">
      <c r="A77" s="14" t="s">
        <v>681</v>
      </c>
      <c r="B77" s="12" t="e">
        <f>VLOOKUP(A77,'樞紐-計數'!A:B,2,FALSE)</f>
        <v>#N/A</v>
      </c>
      <c r="C77" s="12" t="e">
        <f>VLOOKUP(A77,'樞紐-計數拆年'!A:B,2,FALSE)</f>
        <v>#N/A</v>
      </c>
      <c r="D77" s="12" t="e">
        <f>VLOOKUP(A77,'樞紐-計數拆年'!C:D,2,FALSE)</f>
        <v>#N/A</v>
      </c>
      <c r="E77" s="12" t="e">
        <f>VLOOKUP(A77,'樞紐-計數拆年'!E:F,2,FALSE)</f>
        <v>#N/A</v>
      </c>
      <c r="F77" s="12"/>
      <c r="G77" s="12"/>
      <c r="H77" s="12"/>
      <c r="I77" s="12"/>
      <c r="J77" s="12"/>
      <c r="K77" s="12"/>
      <c r="L77" s="12"/>
      <c r="M77" s="12"/>
      <c r="N77" s="12"/>
      <c r="O77" s="12"/>
      <c r="P77" s="12"/>
      <c r="Q77" s="12"/>
      <c r="R77" s="12"/>
      <c r="S77" s="12"/>
      <c r="T77" s="12"/>
      <c r="U77" s="12"/>
      <c r="V77" s="12"/>
      <c r="W77" s="12"/>
      <c r="X77" s="12"/>
      <c r="Y77" s="12"/>
      <c r="Z77" s="12"/>
    </row>
    <row r="78" spans="1:26" ht="15.75" customHeight="1">
      <c r="A78" s="14" t="s">
        <v>380</v>
      </c>
      <c r="B78" s="12">
        <f>VLOOKUP(A78,'樞紐-計數'!A:B,2,FALSE)</f>
        <v>1</v>
      </c>
      <c r="C78" s="12" t="e">
        <f>VLOOKUP(A78,'樞紐-計數拆年'!A:B,2,FALSE)</f>
        <v>#N/A</v>
      </c>
      <c r="D78" s="12">
        <f>VLOOKUP(A78,'樞紐-計數拆年'!C:D,2,FALSE)</f>
        <v>1</v>
      </c>
      <c r="E78" s="12" t="e">
        <f>VLOOKUP(A78,'樞紐-計數拆年'!E:F,2,FALSE)</f>
        <v>#N/A</v>
      </c>
      <c r="F78" s="12"/>
      <c r="G78" s="12"/>
      <c r="H78" s="12"/>
      <c r="I78" s="12"/>
      <c r="J78" s="12"/>
      <c r="K78" s="12"/>
      <c r="L78" s="12"/>
      <c r="M78" s="12"/>
      <c r="N78" s="12"/>
      <c r="O78" s="12"/>
      <c r="P78" s="12"/>
      <c r="Q78" s="12"/>
      <c r="R78" s="12"/>
      <c r="S78" s="12"/>
      <c r="T78" s="12"/>
      <c r="U78" s="12"/>
      <c r="V78" s="12"/>
      <c r="W78" s="12"/>
      <c r="X78" s="12"/>
      <c r="Y78" s="12"/>
      <c r="Z78" s="12"/>
    </row>
    <row r="79" spans="1:26" ht="15.75" customHeight="1">
      <c r="A79" s="14" t="s">
        <v>682</v>
      </c>
      <c r="B79" s="12" t="e">
        <f>VLOOKUP(A79,'樞紐-計數'!A:B,2,FALSE)</f>
        <v>#N/A</v>
      </c>
      <c r="C79" s="12" t="e">
        <f>VLOOKUP(A79,'樞紐-計數拆年'!A:B,2,FALSE)</f>
        <v>#N/A</v>
      </c>
      <c r="D79" s="12" t="e">
        <f>VLOOKUP(A79,'樞紐-計數拆年'!C:D,2,FALSE)</f>
        <v>#N/A</v>
      </c>
      <c r="E79" s="12" t="e">
        <f>VLOOKUP(A79,'樞紐-計數拆年'!E:F,2,FALSE)</f>
        <v>#N/A</v>
      </c>
      <c r="F79" s="12"/>
      <c r="G79" s="12"/>
      <c r="H79" s="12"/>
      <c r="I79" s="12"/>
      <c r="J79" s="12"/>
      <c r="K79" s="12"/>
      <c r="L79" s="12"/>
      <c r="M79" s="12"/>
      <c r="N79" s="12"/>
      <c r="O79" s="12"/>
      <c r="P79" s="12"/>
      <c r="Q79" s="12"/>
      <c r="R79" s="12"/>
      <c r="S79" s="12"/>
      <c r="T79" s="12"/>
      <c r="U79" s="12"/>
      <c r="V79" s="12"/>
      <c r="W79" s="12"/>
      <c r="X79" s="12"/>
      <c r="Y79" s="12"/>
      <c r="Z79" s="12"/>
    </row>
    <row r="80" spans="1:26" ht="15.75" customHeight="1">
      <c r="A80" s="15" t="s">
        <v>106</v>
      </c>
      <c r="B80" s="12">
        <f>VLOOKUP(A80,'樞紐-計數'!A:B,2,FALSE)</f>
        <v>10</v>
      </c>
      <c r="C80" s="12" t="e">
        <f>VLOOKUP(A80,'樞紐-計數拆年'!A:B,2,FALSE)</f>
        <v>#N/A</v>
      </c>
      <c r="D80" s="12">
        <f>VLOOKUP(A80,'樞紐-計數拆年'!C:D,2,FALSE)</f>
        <v>5</v>
      </c>
      <c r="E80" s="12">
        <f>VLOOKUP(A80,'樞紐-計數拆年'!E:F,2,FALSE)</f>
        <v>2</v>
      </c>
      <c r="F80" s="12"/>
      <c r="G80" s="12"/>
      <c r="H80" s="12"/>
      <c r="I80" s="12"/>
      <c r="J80" s="12"/>
      <c r="K80" s="12"/>
      <c r="L80" s="12"/>
      <c r="M80" s="12"/>
      <c r="N80" s="12"/>
      <c r="O80" s="12"/>
      <c r="P80" s="12"/>
      <c r="Q80" s="12"/>
      <c r="R80" s="12"/>
      <c r="S80" s="12"/>
      <c r="T80" s="12"/>
      <c r="U80" s="12"/>
      <c r="V80" s="12"/>
      <c r="W80" s="12"/>
      <c r="X80" s="12"/>
      <c r="Y80" s="12"/>
      <c r="Z80" s="12"/>
    </row>
    <row r="81" spans="1:26" ht="15.75" customHeight="1">
      <c r="A81" s="15" t="s">
        <v>683</v>
      </c>
      <c r="B81" s="12" t="e">
        <f>VLOOKUP(A81,'樞紐-計數'!A:B,2,FALSE)</f>
        <v>#N/A</v>
      </c>
      <c r="C81" s="12" t="e">
        <f>VLOOKUP(A81,'樞紐-計數拆年'!A:B,2,FALSE)</f>
        <v>#N/A</v>
      </c>
      <c r="D81" s="12" t="e">
        <f>VLOOKUP(A81,'樞紐-計數拆年'!C:D,2,FALSE)</f>
        <v>#N/A</v>
      </c>
      <c r="E81" s="12" t="e">
        <f>VLOOKUP(A81,'樞紐-計數拆年'!E:F,2,FALSE)</f>
        <v>#N/A</v>
      </c>
      <c r="F81" s="12"/>
      <c r="G81" s="12"/>
      <c r="H81" s="12"/>
      <c r="I81" s="12"/>
      <c r="J81" s="12"/>
      <c r="K81" s="12"/>
      <c r="L81" s="12"/>
      <c r="M81" s="12"/>
      <c r="N81" s="12"/>
      <c r="O81" s="12"/>
      <c r="P81" s="12"/>
      <c r="Q81" s="12"/>
      <c r="R81" s="12"/>
      <c r="S81" s="12"/>
      <c r="T81" s="12"/>
      <c r="U81" s="12"/>
      <c r="V81" s="12"/>
      <c r="W81" s="12"/>
      <c r="X81" s="12"/>
      <c r="Y81" s="12"/>
      <c r="Z81" s="12"/>
    </row>
    <row r="82" spans="1:26" ht="15.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ht="15.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ht="15.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ht="15.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ht="15.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ht="15.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ht="15.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ht="15.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ht="15.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ht="15.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ht="15.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ht="15.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ht="15.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ht="15.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ht="15.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ht="15.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ht="15.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ht="15.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ht="15.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ht="15.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ht="15.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ht="15.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ht="15.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15.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ht="15.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ht="15.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ht="15.7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ht="15.7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ht="15.7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ht="15.7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ht="15.7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ht="15.7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ht="15.7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ht="15.7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ht="15.7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ht="15.7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ht="15.7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ht="15.7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ht="15.7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ht="15.7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ht="15.7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ht="15.7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ht="15.7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15.7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ht="15.7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ht="15.7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ht="15.7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ht="15.7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ht="15.7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ht="15.7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5.7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5.7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5.7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5.7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5.7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5.7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5.7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5.7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5.7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5.7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5.7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5.7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ht="15.7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ht="15.7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ht="15.7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ht="15.7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ht="15.7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ht="15.7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15.7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ht="15.7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ht="15.7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ht="15.7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ht="15.7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ht="15.7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ht="15.7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ht="15.7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ht="15.7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ht="15.7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ht="15.7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ht="15.7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ht="15.7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ht="15.7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ht="15.7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ht="15.7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ht="15.7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ht="15.7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ht="15.7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ht="15.7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ht="15.7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ht="15.7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ht="15.7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ht="15.7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ht="15.7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ht="15.7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ht="15.7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ht="15.7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ht="15.7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ht="15.7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ht="15.7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ht="15.7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ht="15.7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ht="15.7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ht="15.7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ht="15.7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ht="15.7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ht="15.7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ht="15.7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ht="15.7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ht="15.7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ht="15.7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ht="15.7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ht="15.7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ht="15.7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ht="15.7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ht="15.7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ht="15.7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ht="15.7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ht="15.7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ht="15.7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ht="15.7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ht="15.7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ht="15.7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ht="15.7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ht="15.7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ht="15.7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ht="15.7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ht="15.7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ht="15.7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ht="15.7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ht="15.7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ht="15.7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ht="15.7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ht="15.7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ht="15.7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ht="15.7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ht="15.7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ht="15.7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ht="15.7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ht="15.7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ht="15.7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ht="15.7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ht="15.7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ht="15.7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ht="15.7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ht="15.7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ht="15.7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ht="15.7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ht="15.7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ht="15.7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ht="15.7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ht="15.7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ht="15.7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ht="15.7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ht="15.7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ht="15.7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ht="15.7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ht="15.7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ht="15.7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ht="15.7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ht="15.7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ht="15.7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ht="15.7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ht="15.7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ht="15.7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ht="15.7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ht="15.7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ht="15.75"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ht="15.75"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ht="15.75"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ht="15.75"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ht="15.75"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ht="15.75"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ht="15.75"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ht="15.75"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ht="15.75"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ht="15.75"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ht="15.75"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ht="15.75"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ht="15.75"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ht="15.75"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ht="15.75"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ht="15.75"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ht="15.75"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ht="15.75"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ht="15.75"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ht="15.75"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ht="15.75"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ht="15.75"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ht="15.75"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ht="15.75"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ht="15.75"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ht="15.75"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ht="15.75"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ht="15.75"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ht="15.75"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ht="15.75"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ht="15.75"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ht="15.75"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ht="15.75"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ht="15.75"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ht="15.75"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ht="15.75"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ht="15.75"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ht="15.75"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ht="15.75"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ht="15.75"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ht="15.75"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ht="15.75"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ht="15.75"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ht="15.75"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ht="15.75"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ht="15.75"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ht="15.75"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ht="15.75"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ht="15.75"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ht="15.75"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ht="15.75"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ht="15.75"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ht="15.75"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ht="15.75"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ht="15.75"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ht="15.75"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ht="15.75"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ht="15.75"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ht="15.75"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ht="15.75"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ht="15.75"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ht="15.75"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ht="15.75"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ht="15.75"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ht="15.75"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ht="15.75"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ht="15.75"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ht="15.75"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ht="15.75"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ht="15.75"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ht="15.75"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ht="15.75"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ht="15.7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ht="15.7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ht="15.7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ht="15.7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ht="15.7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ht="15.7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ht="15.7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ht="15.7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ht="15.7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ht="15.7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ht="15.7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ht="15.7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ht="15.7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ht="15.7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ht="15.7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ht="15.7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ht="15.7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ht="15.7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ht="15.7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ht="15.7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ht="15.7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ht="15.7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ht="15.7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ht="15.7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ht="15.7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ht="15.7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ht="15.7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ht="15.7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ht="15.7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ht="15.7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ht="15.7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ht="15.7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ht="15.7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ht="15.7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ht="15.7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ht="15.7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ht="15.7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ht="15.7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ht="15.7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ht="15.7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ht="15.7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ht="15.7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ht="15.7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ht="15.7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ht="15.7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ht="15.7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ht="15.7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ht="15.7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ht="15.7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ht="15.7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ht="15.7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ht="15.7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ht="15.7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ht="15.7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ht="15.7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ht="15.7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ht="15.7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ht="15.7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ht="15.7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ht="15.7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ht="15.7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ht="15.7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ht="15.7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ht="15.7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ht="15.7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ht="15.7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ht="15.7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ht="15.7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ht="15.7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ht="15.7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ht="15.7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ht="15.7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ht="15.7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ht="15.7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ht="15.7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ht="15.7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ht="15.7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ht="15.7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ht="15.7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ht="15.7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ht="15.7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ht="15.7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ht="15.7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ht="15.7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ht="15.7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ht="15.7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ht="15.7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ht="15.7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ht="15.7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ht="15.7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ht="15.7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ht="15.7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ht="15.7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ht="15.7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ht="15.7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ht="15.7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ht="15.7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ht="15.7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ht="15.7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ht="15.7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ht="15.7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ht="15.7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ht="15.7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ht="15.7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ht="15.7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ht="15.7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ht="15.7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ht="15.7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ht="15.7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ht="15.7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ht="15.7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ht="15.7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ht="15.7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ht="15.7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ht="15.7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ht="15.7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ht="15.7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ht="15.7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ht="15.7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ht="15.7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ht="15.7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ht="15.7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ht="15.7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ht="15.7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ht="15.7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ht="15.7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ht="15.7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ht="15.7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ht="15.7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ht="15.7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ht="15.7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ht="15.7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ht="15.7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ht="15.7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ht="15.7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ht="15.7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ht="15.7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ht="15.7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ht="15.7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ht="15.7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ht="15.7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ht="15.75"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ht="15.7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ht="15.75"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ht="15.7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ht="15.75"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ht="15.7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ht="15.75"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ht="15.7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ht="15.75"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ht="15.7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ht="15.75"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ht="15.7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ht="15.75"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ht="15.7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ht="15.7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ht="15.7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ht="15.7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ht="15.7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ht="15.7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ht="15.7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ht="15.7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ht="15.7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ht="15.7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ht="15.7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ht="15.7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ht="15.7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ht="15.7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ht="15.7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ht="15.7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ht="15.7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ht="15.7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ht="15.7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ht="15.7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ht="15.7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ht="15.7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ht="15.7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ht="15.7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ht="15.7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ht="15.7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ht="15.7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ht="15.7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ht="15.7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ht="15.7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ht="15.7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ht="15.7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ht="15.7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ht="15.75"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ht="15.7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ht="15.75"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ht="15.7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ht="15.75"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ht="15.7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ht="15.75"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ht="15.7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ht="15.75"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ht="15.7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ht="15.75"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ht="15.7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ht="15.75"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ht="15.75"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ht="15.75"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ht="15.75"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ht="15.75"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ht="15.75"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ht="15.75"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ht="15.75"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ht="15.75"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ht="15.75"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ht="15.75"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ht="15.75"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ht="15.75"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ht="15.75"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ht="15.75"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ht="15.75"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ht="15.75"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ht="15.75"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ht="15.75"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ht="15.75"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ht="15.75"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ht="15.75"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ht="15.75"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ht="15.75"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ht="15.75"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ht="15.75"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ht="15.75"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ht="15.75"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ht="15.75"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ht="15.75"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ht="15.75"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ht="15.75"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ht="15.75"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ht="15.75"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ht="15.75"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ht="15.75"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ht="15.75"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ht="15.75"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ht="15.75"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ht="15.75"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ht="15.75"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ht="15.75"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ht="15.75"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ht="15.75"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ht="15.75"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ht="15.75"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ht="15.75"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ht="15.75"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ht="15.75"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ht="15.75"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ht="15.75"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ht="15.75"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ht="15.75"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ht="15.75"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ht="15.75"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ht="15.75"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ht="15.75"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ht="15.75"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ht="15.75"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ht="15.75"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ht="15.75"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ht="15.75"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ht="15.75"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ht="15.75"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ht="15.75"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ht="15.75"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ht="15.75"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ht="15.75"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ht="15.75"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ht="15.75"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ht="15.75"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ht="15.75"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ht="15.75"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ht="15.75"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ht="15.75"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ht="15.75"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ht="15.75"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ht="15.75"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ht="15.75"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ht="15.75"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ht="15.75"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ht="15.75"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ht="15.75"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ht="15.75"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ht="15.75"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ht="15.75"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ht="15.75"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ht="15.75"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ht="15.75"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ht="15.75"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ht="15.75"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ht="15.75"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ht="15.75"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ht="15.75"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ht="15.75"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ht="15.75"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ht="15.75"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ht="15.75"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ht="15.75"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ht="15.75"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ht="15.75"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ht="15.75"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ht="15.75"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ht="15.75"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ht="15.75"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ht="15.75"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ht="15.75"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ht="15.75"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ht="15.75"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ht="15.75"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ht="15.75"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ht="15.75"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ht="15.75"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ht="15.75"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ht="15.75"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ht="15.75"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ht="15.75"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ht="15.75"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ht="15.75"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ht="15.75"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ht="15.75"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ht="15.75"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ht="15.75"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ht="15.75"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ht="15.75"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ht="15.75"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ht="15.75"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ht="15.75"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ht="15.75"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ht="15.75"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ht="15.75"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ht="15.75"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ht="15.75"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ht="15.75"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ht="15.75"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ht="15.75"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ht="15.75"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ht="15.75"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ht="15.75"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ht="15.75"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ht="15.75"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ht="15.75"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ht="15.75"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ht="15.75"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ht="15.75"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ht="15.75"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ht="15.75"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ht="15.75"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ht="15.75"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ht="15.75"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ht="15.75"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ht="15.75"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ht="15.75"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ht="15.75"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ht="15.75"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ht="15.75"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ht="15.75"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ht="15.75"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ht="15.75"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ht="15.75"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ht="15.75"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ht="15.75"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ht="15.75"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ht="15.75"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ht="15.75"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ht="15.75"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ht="15.75"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ht="15.75"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ht="15.75"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ht="15.75"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ht="15.75"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ht="15.75"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ht="15.75"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ht="15.75"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ht="15.75"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ht="15.75"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ht="15.75"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ht="15.75"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ht="15.75"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ht="15.75"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ht="15.75"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ht="15.75"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ht="15.75"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ht="15.75"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ht="15.75"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ht="15.75"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ht="15.75"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ht="15.75"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ht="15.75"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ht="15.75"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ht="15.75"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ht="15.75"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ht="15.75"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ht="15.75"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ht="15.75"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ht="15.75"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ht="15.75"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ht="15.75"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ht="15.75"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ht="15.75"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ht="15.75"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ht="15.75"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ht="15.75"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ht="15.75"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ht="15.75"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ht="15.75"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ht="15.75"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ht="15.75"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ht="15.75"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ht="15.75"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ht="15.75"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ht="15.75"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ht="15.75"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ht="15.75"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ht="15.75"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ht="15.75"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ht="15.75"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ht="15.75"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ht="15.75"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ht="15.75"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ht="15.75"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ht="15.75"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ht="15.75"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ht="15.75"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ht="15.75"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ht="15.75"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ht="15.75"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ht="15.75"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ht="15.75"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ht="15.75"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ht="15.75"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ht="15.75"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ht="15.75"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ht="15.75"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ht="15.75"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ht="15.75"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ht="15.75"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ht="15.75"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ht="15.75"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ht="15.75"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ht="15.75"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ht="15.75"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ht="15.75"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ht="15.75"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ht="15.75"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ht="15.75"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ht="15.75"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ht="15.75"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ht="15.75"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ht="15.75"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ht="15.75"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ht="15.75"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ht="15.75"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ht="15.75"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ht="15.75"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ht="15.75"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ht="15.75"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ht="15.75"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ht="15.75"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ht="15.75"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ht="15.75"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ht="15.75"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ht="15.75"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ht="15.75"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ht="15.75"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ht="15.75"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ht="15.75"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ht="15.75"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ht="15.75"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ht="15.75"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ht="15.75"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ht="15.75"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ht="15.75"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ht="15.75"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ht="15.75"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ht="15.75"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ht="15.75"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ht="15.75"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ht="15.75"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ht="15.75"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ht="15.75"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ht="15.75"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ht="15.75"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ht="15.75"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ht="15.75"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ht="15.75"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ht="15.75"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ht="15.75"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ht="15.75"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ht="15.75"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ht="15.75"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ht="15.75"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ht="15.75"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ht="15.75"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ht="15.75"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ht="15.75"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ht="15.75"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ht="15.75"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ht="15.75"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ht="15.75"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ht="15.75"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ht="15.75"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ht="15.75"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ht="15.75"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ht="15.75"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ht="15.75"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ht="15.75"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ht="15.75"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ht="15.75"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ht="15.75"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ht="15.75"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ht="15.75"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ht="15.75"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ht="15.75"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ht="15.75"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ht="15.75"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ht="15.75"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ht="15.75"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ht="15.75"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ht="15.75"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ht="15.75"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ht="15.75"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ht="15.75"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ht="15.75"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ht="15.75"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ht="15.75"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ht="15.75"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ht="15.75"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ht="15.75"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ht="15.75"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ht="15.75"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ht="15.75"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ht="15.75"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ht="15.75"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ht="15.75"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ht="15.75"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ht="15.75"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ht="15.75"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ht="15.75"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ht="15.75"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ht="15.75"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ht="15.75"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ht="15.75"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ht="15.75"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ht="15.75" customHeight="1">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ht="15.75" customHeight="1">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ht="15.75" customHeight="1">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ht="15.75" customHeight="1">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ht="15.75" customHeight="1">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ht="15.75" customHeight="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ht="15.75" customHeight="1">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ht="15.75" customHeight="1">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ht="15.75" customHeight="1">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ht="15.75" customHeight="1">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ht="15.75" customHeight="1">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ht="15.75" customHeight="1">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ht="15.75" customHeight="1">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ht="15.75" customHeight="1">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ht="15.75" customHeight="1">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ht="15.75" customHeight="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ht="15.75" customHeight="1">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ht="15.75" customHeight="1">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ht="15.75" customHeight="1">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ht="15.75" customHeight="1">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ht="15.75" customHeight="1">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ht="15.75" customHeight="1">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spans="1:26" ht="15.75" customHeight="1">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spans="1:26" ht="15.75" customHeight="1">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spans="1:26" ht="15.75" customHeight="1">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autoFilter ref="A1:A80"/>
  <phoneticPr fontId="18" type="noConversion"/>
  <pageMargins left="0.7" right="0.7" top="0.75" bottom="0.75" header="0" footer="0"/>
  <pageSetup orientation="landscape"/>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topLeftCell="A19" workbookViewId="0">
      <selection activeCell="B80" sqref="B80:B81"/>
    </sheetView>
  </sheetViews>
  <sheetFormatPr defaultColWidth="12.625" defaultRowHeight="15" customHeight="1"/>
  <cols>
    <col min="1" max="1" width="15.625" customWidth="1"/>
    <col min="2" max="2" width="16.625" customWidth="1"/>
    <col min="3" max="26" width="9.375" customWidth="1"/>
  </cols>
  <sheetData>
    <row r="1" spans="1:6" ht="15.75">
      <c r="A1" s="1" t="s">
        <v>684</v>
      </c>
      <c r="B1" s="4" t="s">
        <v>0</v>
      </c>
      <c r="C1" s="4" t="s">
        <v>658</v>
      </c>
      <c r="D1" s="4" t="s">
        <v>659</v>
      </c>
      <c r="E1" s="4" t="s">
        <v>660</v>
      </c>
      <c r="F1" s="4" t="s">
        <v>661</v>
      </c>
    </row>
    <row r="2" spans="1:6" ht="15.75">
      <c r="A2" s="1" t="s">
        <v>662</v>
      </c>
      <c r="B2" s="4" t="s">
        <v>662</v>
      </c>
      <c r="C2" s="4">
        <v>0</v>
      </c>
      <c r="D2" s="4">
        <v>0</v>
      </c>
      <c r="E2" s="4">
        <v>0</v>
      </c>
      <c r="F2" s="4">
        <v>0</v>
      </c>
    </row>
    <row r="3" spans="1:6" ht="15.75">
      <c r="A3" s="1" t="s">
        <v>663</v>
      </c>
      <c r="B3" s="4" t="s">
        <v>663</v>
      </c>
      <c r="C3" s="4">
        <v>0</v>
      </c>
      <c r="D3" s="4">
        <v>0</v>
      </c>
      <c r="E3" s="4">
        <v>0</v>
      </c>
      <c r="F3" s="4">
        <v>0</v>
      </c>
    </row>
    <row r="4" spans="1:6" ht="15.75">
      <c r="A4" s="1" t="s">
        <v>664</v>
      </c>
      <c r="B4" s="4" t="s">
        <v>664</v>
      </c>
      <c r="C4" s="4">
        <v>0</v>
      </c>
      <c r="D4" s="4">
        <v>0</v>
      </c>
      <c r="E4" s="4">
        <v>0</v>
      </c>
      <c r="F4" s="4">
        <v>0</v>
      </c>
    </row>
    <row r="5" spans="1:6" ht="15.75">
      <c r="A5" s="1" t="s">
        <v>665</v>
      </c>
      <c r="B5" s="4" t="s">
        <v>665</v>
      </c>
      <c r="C5" s="4">
        <v>0</v>
      </c>
      <c r="D5" s="4">
        <v>0</v>
      </c>
      <c r="E5" s="4">
        <v>0</v>
      </c>
      <c r="F5" s="4">
        <v>0</v>
      </c>
    </row>
    <row r="6" spans="1:6" ht="15.75">
      <c r="A6" s="1" t="s">
        <v>666</v>
      </c>
      <c r="B6" s="4" t="s">
        <v>666</v>
      </c>
      <c r="C6" s="4">
        <v>0</v>
      </c>
      <c r="D6" s="4">
        <v>0</v>
      </c>
      <c r="E6" s="4">
        <v>0</v>
      </c>
      <c r="F6" s="4">
        <v>0</v>
      </c>
    </row>
    <row r="7" spans="1:6" ht="15.75">
      <c r="A7" s="1" t="s">
        <v>667</v>
      </c>
      <c r="B7" s="4" t="s">
        <v>667</v>
      </c>
      <c r="C7" s="4">
        <v>0</v>
      </c>
      <c r="D7" s="4">
        <v>0</v>
      </c>
      <c r="E7" s="4">
        <v>0</v>
      </c>
      <c r="F7" s="4">
        <v>0</v>
      </c>
    </row>
    <row r="8" spans="1:6" ht="15.75">
      <c r="A8" s="1" t="s">
        <v>490</v>
      </c>
      <c r="B8" s="4" t="s">
        <v>490</v>
      </c>
      <c r="C8" s="4">
        <v>1</v>
      </c>
      <c r="D8" s="4">
        <v>0</v>
      </c>
      <c r="E8" s="4">
        <v>0</v>
      </c>
      <c r="F8" s="4">
        <v>1</v>
      </c>
    </row>
    <row r="9" spans="1:6" ht="15.75">
      <c r="A9" s="1" t="s">
        <v>668</v>
      </c>
      <c r="B9" s="4" t="s">
        <v>668</v>
      </c>
      <c r="C9" s="4">
        <v>0</v>
      </c>
      <c r="D9" s="4">
        <v>0</v>
      </c>
      <c r="E9" s="4">
        <v>0</v>
      </c>
      <c r="F9" s="4">
        <v>0</v>
      </c>
    </row>
    <row r="10" spans="1:6" ht="15.75">
      <c r="A10" s="1" t="s">
        <v>669</v>
      </c>
      <c r="B10" s="4" t="s">
        <v>669</v>
      </c>
      <c r="C10" s="4">
        <v>0</v>
      </c>
      <c r="D10" s="4">
        <v>0</v>
      </c>
      <c r="E10" s="4">
        <v>0</v>
      </c>
      <c r="F10" s="4">
        <v>0</v>
      </c>
    </row>
    <row r="11" spans="1:6" ht="15.75">
      <c r="A11" s="1" t="s">
        <v>670</v>
      </c>
      <c r="B11" s="4" t="s">
        <v>670</v>
      </c>
      <c r="C11" s="4">
        <v>0</v>
      </c>
      <c r="D11" s="4">
        <v>0</v>
      </c>
      <c r="E11" s="4">
        <v>0</v>
      </c>
      <c r="F11" s="4">
        <v>0</v>
      </c>
    </row>
    <row r="12" spans="1:6" ht="15.75">
      <c r="A12" s="1" t="s">
        <v>333</v>
      </c>
      <c r="B12" s="4" t="s">
        <v>333</v>
      </c>
      <c r="C12" s="4">
        <v>4</v>
      </c>
      <c r="D12" s="4">
        <v>0</v>
      </c>
      <c r="E12" s="4">
        <v>4</v>
      </c>
      <c r="F12" s="4">
        <v>0</v>
      </c>
    </row>
    <row r="13" spans="1:6" ht="15.75">
      <c r="A13" s="1" t="s">
        <v>257</v>
      </c>
      <c r="B13" s="4" t="s">
        <v>257</v>
      </c>
      <c r="C13" s="4">
        <v>3</v>
      </c>
      <c r="D13" s="4">
        <v>0</v>
      </c>
      <c r="E13" s="4">
        <v>3</v>
      </c>
      <c r="F13" s="4">
        <v>0</v>
      </c>
    </row>
    <row r="14" spans="1:6" ht="15.75">
      <c r="A14" s="1" t="s">
        <v>187</v>
      </c>
      <c r="B14" s="4" t="s">
        <v>187</v>
      </c>
      <c r="C14" s="4">
        <v>1</v>
      </c>
      <c r="D14" s="4">
        <v>1</v>
      </c>
      <c r="E14" s="4">
        <v>0</v>
      </c>
      <c r="F14" s="4">
        <v>0</v>
      </c>
    </row>
    <row r="15" spans="1:6" ht="15.75">
      <c r="A15" s="1" t="s">
        <v>671</v>
      </c>
      <c r="B15" s="4" t="s">
        <v>671</v>
      </c>
      <c r="C15" s="4">
        <v>0</v>
      </c>
      <c r="D15" s="4">
        <v>0</v>
      </c>
      <c r="E15" s="4">
        <v>0</v>
      </c>
      <c r="F15" s="4">
        <v>0</v>
      </c>
    </row>
    <row r="16" spans="1:6" ht="15.75">
      <c r="A16" s="1" t="s">
        <v>672</v>
      </c>
      <c r="B16" s="4" t="s">
        <v>672</v>
      </c>
      <c r="C16" s="4">
        <v>0</v>
      </c>
      <c r="D16" s="4">
        <v>0</v>
      </c>
      <c r="E16" s="4">
        <v>0</v>
      </c>
      <c r="F16" s="4">
        <v>0</v>
      </c>
    </row>
    <row r="17" spans="1:6" ht="15.75">
      <c r="A17" s="1" t="s">
        <v>673</v>
      </c>
      <c r="B17" s="4" t="s">
        <v>673</v>
      </c>
      <c r="C17" s="4">
        <v>0</v>
      </c>
      <c r="D17" s="4">
        <v>0</v>
      </c>
      <c r="E17" s="4">
        <v>0</v>
      </c>
      <c r="F17" s="4">
        <v>0</v>
      </c>
    </row>
    <row r="18" spans="1:6" ht="15.75">
      <c r="A18" s="1" t="s">
        <v>685</v>
      </c>
      <c r="B18" s="4" t="s">
        <v>101</v>
      </c>
      <c r="C18" s="4">
        <v>5</v>
      </c>
      <c r="D18" s="4">
        <v>2</v>
      </c>
      <c r="E18" s="4">
        <v>3</v>
      </c>
      <c r="F18" s="4">
        <v>0</v>
      </c>
    </row>
    <row r="19" spans="1:6" ht="15.75">
      <c r="A19" s="1" t="s">
        <v>686</v>
      </c>
      <c r="B19" s="4" t="s">
        <v>224</v>
      </c>
      <c r="C19" s="4">
        <v>3</v>
      </c>
      <c r="D19" s="4">
        <v>0</v>
      </c>
      <c r="E19" s="4">
        <v>2</v>
      </c>
      <c r="F19" s="4">
        <v>1</v>
      </c>
    </row>
    <row r="20" spans="1:6" ht="15.75">
      <c r="A20" s="1" t="s">
        <v>687</v>
      </c>
      <c r="B20" s="4" t="s">
        <v>222</v>
      </c>
      <c r="C20" s="4">
        <v>3</v>
      </c>
      <c r="D20" s="4">
        <v>0</v>
      </c>
      <c r="E20" s="4">
        <v>1</v>
      </c>
      <c r="F20" s="4">
        <v>2</v>
      </c>
    </row>
    <row r="21" spans="1:6" ht="15.75" customHeight="1">
      <c r="A21" s="1" t="s">
        <v>688</v>
      </c>
      <c r="B21" s="4" t="s">
        <v>228</v>
      </c>
      <c r="C21" s="4">
        <v>5</v>
      </c>
      <c r="D21" s="4">
        <v>0</v>
      </c>
      <c r="E21" s="4">
        <v>4</v>
      </c>
      <c r="F21" s="4">
        <v>1</v>
      </c>
    </row>
    <row r="22" spans="1:6" ht="15.75" customHeight="1">
      <c r="A22" s="1" t="s">
        <v>689</v>
      </c>
      <c r="B22" s="4" t="s">
        <v>220</v>
      </c>
      <c r="C22" s="4">
        <v>3</v>
      </c>
      <c r="D22" s="4">
        <v>0</v>
      </c>
      <c r="E22" s="4">
        <v>2</v>
      </c>
      <c r="F22" s="4">
        <v>1</v>
      </c>
    </row>
    <row r="23" spans="1:6" ht="15.75" customHeight="1">
      <c r="A23" s="1" t="s">
        <v>690</v>
      </c>
      <c r="B23" s="4" t="s">
        <v>231</v>
      </c>
      <c r="C23" s="4">
        <v>2</v>
      </c>
      <c r="D23" s="4">
        <v>0</v>
      </c>
      <c r="E23" s="4">
        <v>2</v>
      </c>
      <c r="F23" s="4">
        <v>0</v>
      </c>
    </row>
    <row r="24" spans="1:6" ht="15.75" customHeight="1">
      <c r="A24" s="1" t="s">
        <v>691</v>
      </c>
      <c r="B24" s="4" t="s">
        <v>215</v>
      </c>
      <c r="C24" s="4">
        <v>1</v>
      </c>
      <c r="D24" s="4">
        <v>0</v>
      </c>
      <c r="E24" s="4">
        <v>1</v>
      </c>
      <c r="F24" s="4">
        <v>0</v>
      </c>
    </row>
    <row r="25" spans="1:6" ht="15.75" customHeight="1">
      <c r="A25" s="1" t="s">
        <v>692</v>
      </c>
      <c r="B25" s="4" t="s">
        <v>643</v>
      </c>
      <c r="C25" s="4">
        <v>1</v>
      </c>
      <c r="D25" s="4">
        <v>0</v>
      </c>
      <c r="E25" s="4">
        <v>0</v>
      </c>
      <c r="F25" s="4">
        <v>0</v>
      </c>
    </row>
    <row r="26" spans="1:6" ht="15.75" customHeight="1">
      <c r="A26" s="1" t="s">
        <v>693</v>
      </c>
      <c r="B26" s="4" t="s">
        <v>674</v>
      </c>
      <c r="C26" s="4">
        <v>0</v>
      </c>
      <c r="D26" s="4">
        <v>0</v>
      </c>
      <c r="E26" s="4">
        <v>0</v>
      </c>
      <c r="F26" s="4">
        <v>0</v>
      </c>
    </row>
    <row r="27" spans="1:6" ht="15.75" customHeight="1">
      <c r="A27" s="1" t="s">
        <v>694</v>
      </c>
      <c r="B27" s="4" t="s">
        <v>461</v>
      </c>
      <c r="C27" s="4">
        <v>1</v>
      </c>
      <c r="D27" s="4">
        <v>0</v>
      </c>
      <c r="E27" s="4">
        <v>0</v>
      </c>
      <c r="F27" s="4">
        <v>1</v>
      </c>
    </row>
    <row r="28" spans="1:6" ht="15.75" customHeight="1">
      <c r="A28" s="1" t="s">
        <v>695</v>
      </c>
      <c r="B28" s="4" t="s">
        <v>151</v>
      </c>
      <c r="C28" s="4">
        <v>2</v>
      </c>
      <c r="D28" s="4">
        <v>1</v>
      </c>
      <c r="E28" s="4">
        <v>1</v>
      </c>
      <c r="F28" s="4">
        <v>0</v>
      </c>
    </row>
    <row r="29" spans="1:6" ht="15.75" customHeight="1">
      <c r="A29" s="1" t="s">
        <v>696</v>
      </c>
      <c r="B29" s="4" t="s">
        <v>291</v>
      </c>
      <c r="C29" s="4">
        <v>2</v>
      </c>
      <c r="D29" s="4">
        <v>0</v>
      </c>
      <c r="E29" s="4">
        <v>2</v>
      </c>
      <c r="F29" s="4">
        <v>0</v>
      </c>
    </row>
    <row r="30" spans="1:6" ht="15.75" customHeight="1">
      <c r="A30" s="1" t="s">
        <v>697</v>
      </c>
      <c r="B30" s="4" t="s">
        <v>218</v>
      </c>
      <c r="C30" s="4">
        <v>2</v>
      </c>
      <c r="D30" s="4">
        <v>0</v>
      </c>
      <c r="E30" s="4">
        <v>2</v>
      </c>
      <c r="F30" s="4">
        <v>0</v>
      </c>
    </row>
    <row r="31" spans="1:6" ht="15.75" customHeight="1">
      <c r="A31" s="1" t="s">
        <v>698</v>
      </c>
      <c r="B31" s="4" t="s">
        <v>675</v>
      </c>
      <c r="C31" s="4">
        <v>0</v>
      </c>
      <c r="D31" s="4">
        <v>0</v>
      </c>
      <c r="E31" s="4">
        <v>0</v>
      </c>
      <c r="F31" s="4">
        <v>0</v>
      </c>
    </row>
    <row r="32" spans="1:6" ht="15.75" customHeight="1">
      <c r="A32" s="1" t="s">
        <v>699</v>
      </c>
      <c r="B32" s="4" t="s">
        <v>252</v>
      </c>
      <c r="C32" s="4">
        <v>2</v>
      </c>
      <c r="D32" s="4">
        <v>0</v>
      </c>
      <c r="E32" s="4">
        <v>2</v>
      </c>
      <c r="F32" s="4">
        <v>0</v>
      </c>
    </row>
    <row r="33" spans="1:6" ht="15.75" customHeight="1">
      <c r="A33" s="1" t="s">
        <v>700</v>
      </c>
      <c r="B33" s="4" t="s">
        <v>369</v>
      </c>
      <c r="C33" s="4">
        <v>1</v>
      </c>
      <c r="D33" s="4">
        <v>0</v>
      </c>
      <c r="E33" s="4">
        <v>1</v>
      </c>
      <c r="F33" s="4">
        <v>0</v>
      </c>
    </row>
    <row r="34" spans="1:6" ht="15.75" customHeight="1">
      <c r="A34" s="1" t="s">
        <v>701</v>
      </c>
      <c r="B34" s="4" t="s">
        <v>413</v>
      </c>
      <c r="C34" s="4">
        <v>1</v>
      </c>
      <c r="D34" s="4">
        <v>0</v>
      </c>
      <c r="E34" s="4">
        <v>1</v>
      </c>
      <c r="F34" s="4">
        <v>0</v>
      </c>
    </row>
    <row r="35" spans="1:6" ht="15.75" customHeight="1">
      <c r="A35" s="1" t="s">
        <v>702</v>
      </c>
      <c r="B35" s="4" t="s">
        <v>285</v>
      </c>
      <c r="C35" s="4">
        <v>1</v>
      </c>
      <c r="D35" s="4">
        <v>0</v>
      </c>
      <c r="E35" s="4">
        <v>1</v>
      </c>
      <c r="F35" s="4">
        <v>0</v>
      </c>
    </row>
    <row r="36" spans="1:6" ht="15.75" customHeight="1">
      <c r="A36" s="1" t="s">
        <v>703</v>
      </c>
      <c r="B36" s="4" t="s">
        <v>128</v>
      </c>
      <c r="C36" s="4">
        <v>1</v>
      </c>
      <c r="D36" s="4">
        <v>1</v>
      </c>
      <c r="E36" s="4">
        <v>0</v>
      </c>
      <c r="F36" s="4">
        <v>0</v>
      </c>
    </row>
    <row r="37" spans="1:6" ht="15.75" customHeight="1">
      <c r="A37" s="1" t="s">
        <v>704</v>
      </c>
      <c r="B37" s="4" t="s">
        <v>676</v>
      </c>
      <c r="C37" s="4">
        <v>0</v>
      </c>
      <c r="D37" s="4">
        <v>0</v>
      </c>
      <c r="E37" s="4">
        <v>0</v>
      </c>
      <c r="F37" s="4">
        <v>0</v>
      </c>
    </row>
    <row r="38" spans="1:6" ht="15.75" customHeight="1">
      <c r="A38" s="1" t="s">
        <v>705</v>
      </c>
      <c r="B38" s="4" t="s">
        <v>132</v>
      </c>
      <c r="C38" s="4">
        <v>1</v>
      </c>
      <c r="D38" s="4">
        <v>1</v>
      </c>
      <c r="E38" s="4">
        <v>0</v>
      </c>
      <c r="F38" s="4">
        <v>0</v>
      </c>
    </row>
    <row r="39" spans="1:6" ht="15.75" customHeight="1">
      <c r="A39" s="1" t="s">
        <v>706</v>
      </c>
      <c r="B39" s="4" t="s">
        <v>63</v>
      </c>
      <c r="C39" s="4">
        <v>1</v>
      </c>
      <c r="D39" s="4">
        <v>1</v>
      </c>
      <c r="E39" s="4">
        <v>0</v>
      </c>
      <c r="F39" s="4">
        <v>0</v>
      </c>
    </row>
    <row r="40" spans="1:6" ht="15.75" customHeight="1">
      <c r="A40" s="1" t="s">
        <v>707</v>
      </c>
      <c r="B40" s="4" t="s">
        <v>358</v>
      </c>
      <c r="C40" s="4">
        <v>2</v>
      </c>
      <c r="D40" s="4">
        <v>0</v>
      </c>
      <c r="E40" s="4">
        <v>1</v>
      </c>
      <c r="F40" s="4">
        <v>1</v>
      </c>
    </row>
    <row r="41" spans="1:6" ht="15.75" customHeight="1">
      <c r="A41" s="1" t="s">
        <v>708</v>
      </c>
      <c r="B41" s="4" t="s">
        <v>360</v>
      </c>
      <c r="C41" s="4">
        <v>1</v>
      </c>
      <c r="D41" s="4">
        <v>0</v>
      </c>
      <c r="E41" s="4">
        <v>1</v>
      </c>
      <c r="F41" s="4">
        <v>0</v>
      </c>
    </row>
    <row r="42" spans="1:6" ht="15.75" customHeight="1">
      <c r="A42" s="1" t="s">
        <v>709</v>
      </c>
      <c r="B42" s="4" t="s">
        <v>362</v>
      </c>
      <c r="C42" s="4">
        <v>3</v>
      </c>
      <c r="D42" s="4">
        <v>0</v>
      </c>
      <c r="E42" s="4">
        <v>1</v>
      </c>
      <c r="F42" s="4">
        <v>2</v>
      </c>
    </row>
    <row r="43" spans="1:6" ht="15.75" customHeight="1">
      <c r="A43" s="1" t="s">
        <v>710</v>
      </c>
      <c r="B43" s="4" t="s">
        <v>625</v>
      </c>
      <c r="C43" s="4">
        <v>1</v>
      </c>
      <c r="D43" s="4">
        <v>0</v>
      </c>
      <c r="E43" s="4">
        <v>0</v>
      </c>
      <c r="F43" s="4">
        <v>1</v>
      </c>
    </row>
    <row r="44" spans="1:6" ht="15.75" customHeight="1">
      <c r="A44" s="1" t="s">
        <v>711</v>
      </c>
      <c r="B44" s="4" t="s">
        <v>66</v>
      </c>
      <c r="C44" s="4">
        <v>3</v>
      </c>
      <c r="D44" s="4">
        <v>2</v>
      </c>
      <c r="E44" s="4">
        <v>1</v>
      </c>
      <c r="F44" s="4">
        <v>0</v>
      </c>
    </row>
    <row r="45" spans="1:6" ht="15.75" customHeight="1">
      <c r="A45" s="1" t="s">
        <v>712</v>
      </c>
      <c r="B45" s="4" t="s">
        <v>455</v>
      </c>
      <c r="C45" s="4">
        <v>1</v>
      </c>
      <c r="D45" s="4">
        <v>0</v>
      </c>
      <c r="E45" s="4">
        <v>0</v>
      </c>
      <c r="F45" s="4">
        <v>1</v>
      </c>
    </row>
    <row r="46" spans="1:6" ht="15.75" customHeight="1">
      <c r="A46" s="1" t="s">
        <v>713</v>
      </c>
      <c r="B46" s="4" t="s">
        <v>355</v>
      </c>
      <c r="C46" s="4">
        <v>3</v>
      </c>
      <c r="D46" s="4">
        <v>0</v>
      </c>
      <c r="E46" s="4">
        <v>1</v>
      </c>
      <c r="F46" s="4">
        <v>2</v>
      </c>
    </row>
    <row r="47" spans="1:6" ht="15.75" customHeight="1">
      <c r="A47" s="1" t="s">
        <v>714</v>
      </c>
      <c r="B47" s="4" t="s">
        <v>80</v>
      </c>
      <c r="C47" s="4">
        <v>4</v>
      </c>
      <c r="D47" s="4">
        <v>1</v>
      </c>
      <c r="E47" s="4">
        <v>1</v>
      </c>
      <c r="F47" s="4">
        <v>2</v>
      </c>
    </row>
    <row r="48" spans="1:6" ht="15.75" customHeight="1">
      <c r="A48" s="1" t="s">
        <v>715</v>
      </c>
      <c r="B48" s="4" t="s">
        <v>265</v>
      </c>
      <c r="C48" s="4">
        <v>4</v>
      </c>
      <c r="D48" s="4">
        <v>0</v>
      </c>
      <c r="E48" s="4">
        <v>1</v>
      </c>
      <c r="F48" s="4">
        <v>3</v>
      </c>
    </row>
    <row r="49" spans="1:6" ht="15.75" customHeight="1">
      <c r="A49" s="1" t="s">
        <v>716</v>
      </c>
      <c r="B49" s="4" t="s">
        <v>226</v>
      </c>
      <c r="C49" s="4">
        <v>3</v>
      </c>
      <c r="D49" s="4">
        <v>0</v>
      </c>
      <c r="E49" s="4">
        <v>1</v>
      </c>
      <c r="F49" s="4">
        <v>2</v>
      </c>
    </row>
    <row r="50" spans="1:6" ht="15.75" customHeight="1">
      <c r="A50" s="1" t="s">
        <v>717</v>
      </c>
      <c r="B50" s="4" t="s">
        <v>15</v>
      </c>
      <c r="C50" s="4">
        <v>3</v>
      </c>
      <c r="D50" s="4">
        <v>0</v>
      </c>
      <c r="E50" s="4">
        <v>0</v>
      </c>
      <c r="F50" s="4">
        <v>1</v>
      </c>
    </row>
    <row r="51" spans="1:6" ht="15.75" customHeight="1">
      <c r="A51" s="1" t="s">
        <v>718</v>
      </c>
      <c r="B51" s="4" t="s">
        <v>120</v>
      </c>
      <c r="C51" s="4">
        <v>3</v>
      </c>
      <c r="D51" s="4">
        <v>1</v>
      </c>
      <c r="E51" s="4">
        <v>0</v>
      </c>
      <c r="F51" s="4">
        <v>2</v>
      </c>
    </row>
    <row r="52" spans="1:6" ht="15.75" customHeight="1">
      <c r="A52" s="1" t="s">
        <v>719</v>
      </c>
      <c r="B52" s="4" t="s">
        <v>364</v>
      </c>
      <c r="C52" s="4">
        <v>2</v>
      </c>
      <c r="D52" s="4">
        <v>0</v>
      </c>
      <c r="E52" s="4">
        <v>1</v>
      </c>
      <c r="F52" s="4">
        <v>1</v>
      </c>
    </row>
    <row r="53" spans="1:6" ht="15.75" customHeight="1">
      <c r="A53" s="1" t="s">
        <v>156</v>
      </c>
      <c r="B53" s="4" t="s">
        <v>156</v>
      </c>
      <c r="C53" s="4">
        <v>4</v>
      </c>
      <c r="D53" s="4">
        <v>1</v>
      </c>
      <c r="E53" s="4">
        <v>2</v>
      </c>
      <c r="F53" s="4">
        <v>1</v>
      </c>
    </row>
    <row r="54" spans="1:6" ht="15.75" customHeight="1">
      <c r="A54" s="1" t="s">
        <v>164</v>
      </c>
      <c r="B54" s="4" t="s">
        <v>164</v>
      </c>
      <c r="C54" s="4">
        <v>10</v>
      </c>
      <c r="D54" s="4">
        <v>1</v>
      </c>
      <c r="E54" s="4">
        <v>4</v>
      </c>
      <c r="F54" s="4">
        <v>5</v>
      </c>
    </row>
    <row r="55" spans="1:6" ht="15.75" customHeight="1">
      <c r="A55" s="1" t="s">
        <v>32</v>
      </c>
      <c r="B55" s="4" t="s">
        <v>32</v>
      </c>
      <c r="C55" s="4">
        <v>14</v>
      </c>
      <c r="D55" s="4">
        <v>5</v>
      </c>
      <c r="E55" s="4">
        <v>4</v>
      </c>
      <c r="F55" s="4">
        <v>4</v>
      </c>
    </row>
    <row r="56" spans="1:6" ht="15.75" customHeight="1">
      <c r="A56" s="1" t="s">
        <v>6</v>
      </c>
      <c r="B56" s="4" t="s">
        <v>6</v>
      </c>
      <c r="C56" s="4">
        <v>6</v>
      </c>
      <c r="D56" s="4">
        <v>2</v>
      </c>
      <c r="E56" s="4">
        <v>1</v>
      </c>
      <c r="F56" s="4">
        <v>2</v>
      </c>
    </row>
    <row r="57" spans="1:6" ht="15.75" customHeight="1">
      <c r="A57" s="1" t="s">
        <v>11</v>
      </c>
      <c r="B57" s="4" t="s">
        <v>11</v>
      </c>
      <c r="C57" s="4">
        <v>10</v>
      </c>
      <c r="D57" s="4">
        <v>4</v>
      </c>
      <c r="E57" s="4">
        <v>1</v>
      </c>
      <c r="F57" s="4">
        <v>2</v>
      </c>
    </row>
    <row r="58" spans="1:6" ht="15.75" customHeight="1">
      <c r="A58" s="1" t="s">
        <v>75</v>
      </c>
      <c r="B58" s="4" t="s">
        <v>75</v>
      </c>
      <c r="C58" s="4">
        <v>9</v>
      </c>
      <c r="D58" s="4">
        <v>4</v>
      </c>
      <c r="E58" s="4">
        <v>2</v>
      </c>
      <c r="F58" s="4">
        <v>2</v>
      </c>
    </row>
    <row r="59" spans="1:6" ht="15.75" customHeight="1">
      <c r="A59" s="1" t="s">
        <v>26</v>
      </c>
      <c r="B59" s="4" t="s">
        <v>26</v>
      </c>
      <c r="C59" s="4">
        <v>13</v>
      </c>
      <c r="D59" s="4">
        <v>6</v>
      </c>
      <c r="E59" s="4">
        <v>2</v>
      </c>
      <c r="F59" s="4">
        <v>3</v>
      </c>
    </row>
    <row r="60" spans="1:6" ht="15.75" customHeight="1">
      <c r="A60" s="1" t="s">
        <v>145</v>
      </c>
      <c r="B60" s="4" t="s">
        <v>145</v>
      </c>
      <c r="C60" s="4">
        <v>4</v>
      </c>
      <c r="D60" s="4">
        <v>2</v>
      </c>
      <c r="E60" s="4">
        <v>1</v>
      </c>
      <c r="F60" s="4">
        <v>0</v>
      </c>
    </row>
    <row r="61" spans="1:6" ht="15.75" customHeight="1">
      <c r="A61" s="1" t="s">
        <v>18</v>
      </c>
      <c r="B61" s="4" t="s">
        <v>18</v>
      </c>
      <c r="C61" s="4">
        <v>9</v>
      </c>
      <c r="D61" s="4">
        <v>2</v>
      </c>
      <c r="E61" s="4">
        <v>2</v>
      </c>
      <c r="F61" s="4">
        <v>3</v>
      </c>
    </row>
    <row r="62" spans="1:6" ht="15.75" customHeight="1">
      <c r="A62" s="1" t="s">
        <v>53</v>
      </c>
      <c r="B62" s="4" t="s">
        <v>53</v>
      </c>
      <c r="C62" s="4">
        <v>5</v>
      </c>
      <c r="D62" s="4">
        <v>2</v>
      </c>
      <c r="E62" s="4">
        <v>1</v>
      </c>
      <c r="F62" s="4">
        <v>2</v>
      </c>
    </row>
    <row r="63" spans="1:6" ht="15.75" customHeight="1">
      <c r="A63" s="1" t="s">
        <v>268</v>
      </c>
      <c r="B63" s="4" t="s">
        <v>268</v>
      </c>
      <c r="C63" s="4">
        <v>5</v>
      </c>
      <c r="D63" s="4">
        <v>0</v>
      </c>
      <c r="E63" s="4">
        <v>2</v>
      </c>
      <c r="F63" s="4">
        <v>3</v>
      </c>
    </row>
    <row r="64" spans="1:6" ht="15.75" customHeight="1">
      <c r="A64" s="1" t="s">
        <v>233</v>
      </c>
      <c r="B64" s="4" t="s">
        <v>233</v>
      </c>
      <c r="C64" s="4">
        <v>6</v>
      </c>
      <c r="D64" s="4">
        <v>0</v>
      </c>
      <c r="E64" s="4">
        <v>4</v>
      </c>
      <c r="F64" s="4">
        <v>2</v>
      </c>
    </row>
    <row r="65" spans="1:6" ht="15.75" customHeight="1">
      <c r="A65" s="1" t="s">
        <v>117</v>
      </c>
      <c r="B65" s="4" t="s">
        <v>117</v>
      </c>
      <c r="C65" s="4">
        <v>6</v>
      </c>
      <c r="D65" s="4">
        <v>2</v>
      </c>
      <c r="E65" s="4">
        <v>2</v>
      </c>
      <c r="F65" s="4">
        <v>2</v>
      </c>
    </row>
    <row r="66" spans="1:6" ht="15.75" customHeight="1">
      <c r="A66" s="1" t="s">
        <v>374</v>
      </c>
      <c r="B66" s="4" t="s">
        <v>374</v>
      </c>
      <c r="C66" s="4">
        <v>1</v>
      </c>
      <c r="D66" s="4">
        <v>0</v>
      </c>
      <c r="E66" s="4">
        <v>1</v>
      </c>
      <c r="F66" s="4">
        <v>0</v>
      </c>
    </row>
    <row r="67" spans="1:6" ht="15.75" customHeight="1">
      <c r="A67" s="1" t="s">
        <v>47</v>
      </c>
      <c r="B67" s="4" t="s">
        <v>47</v>
      </c>
      <c r="C67" s="4">
        <v>4</v>
      </c>
      <c r="D67" s="4">
        <v>3</v>
      </c>
      <c r="E67" s="4">
        <v>0</v>
      </c>
      <c r="F67" s="4">
        <v>1</v>
      </c>
    </row>
    <row r="68" spans="1:6" ht="15.75" customHeight="1">
      <c r="A68" s="1" t="s">
        <v>349</v>
      </c>
      <c r="B68" s="4" t="s">
        <v>349</v>
      </c>
      <c r="C68" s="4">
        <v>1</v>
      </c>
      <c r="D68" s="4">
        <v>0</v>
      </c>
      <c r="E68" s="16">
        <v>1</v>
      </c>
      <c r="F68" s="4">
        <v>1</v>
      </c>
    </row>
    <row r="69" spans="1:6" ht="15.75" customHeight="1">
      <c r="A69" s="1" t="s">
        <v>96</v>
      </c>
      <c r="B69" s="4" t="s">
        <v>96</v>
      </c>
      <c r="C69" s="4">
        <v>5</v>
      </c>
      <c r="D69" s="4">
        <v>2</v>
      </c>
      <c r="E69" s="4">
        <v>1</v>
      </c>
      <c r="F69" s="4">
        <v>2</v>
      </c>
    </row>
    <row r="70" spans="1:6" ht="15.75" customHeight="1">
      <c r="A70" s="1" t="s">
        <v>182</v>
      </c>
      <c r="B70" s="4" t="s">
        <v>182</v>
      </c>
      <c r="C70" s="4">
        <v>3</v>
      </c>
      <c r="D70" s="4">
        <v>1</v>
      </c>
      <c r="E70" s="4">
        <v>2</v>
      </c>
      <c r="F70" s="4">
        <v>0</v>
      </c>
    </row>
    <row r="71" spans="1:6" ht="15.75" customHeight="1">
      <c r="A71" s="1" t="s">
        <v>114</v>
      </c>
      <c r="B71" s="4" t="s">
        <v>114</v>
      </c>
      <c r="C71" s="4">
        <v>7</v>
      </c>
      <c r="D71" s="4">
        <v>3</v>
      </c>
      <c r="E71" s="4">
        <v>1</v>
      </c>
      <c r="F71" s="4">
        <v>3</v>
      </c>
    </row>
    <row r="72" spans="1:6" ht="15.75" customHeight="1">
      <c r="A72" s="1" t="s">
        <v>453</v>
      </c>
      <c r="B72" s="4" t="s">
        <v>453</v>
      </c>
      <c r="C72" s="4">
        <v>3</v>
      </c>
      <c r="D72" s="4">
        <v>0</v>
      </c>
      <c r="E72" s="4">
        <v>0</v>
      </c>
      <c r="F72" s="4">
        <v>3</v>
      </c>
    </row>
    <row r="73" spans="1:6" ht="15.75" customHeight="1">
      <c r="A73" s="1" t="s">
        <v>677</v>
      </c>
      <c r="B73" s="4" t="s">
        <v>677</v>
      </c>
      <c r="C73" s="4">
        <v>0</v>
      </c>
      <c r="D73" s="4">
        <v>0</v>
      </c>
      <c r="E73" s="4">
        <v>0</v>
      </c>
      <c r="F73" s="4">
        <v>0</v>
      </c>
    </row>
    <row r="74" spans="1:6" ht="15.75" customHeight="1">
      <c r="A74" s="1" t="s">
        <v>678</v>
      </c>
      <c r="B74" s="4" t="s">
        <v>678</v>
      </c>
      <c r="C74" s="4">
        <v>0</v>
      </c>
      <c r="D74" s="4">
        <v>0</v>
      </c>
      <c r="E74" s="4">
        <v>0</v>
      </c>
      <c r="F74" s="4">
        <v>0</v>
      </c>
    </row>
    <row r="75" spans="1:6" ht="15.75" customHeight="1">
      <c r="A75" s="1" t="s">
        <v>679</v>
      </c>
      <c r="B75" s="4" t="s">
        <v>679</v>
      </c>
      <c r="C75" s="4">
        <v>0</v>
      </c>
      <c r="D75" s="4">
        <v>0</v>
      </c>
      <c r="E75" s="4">
        <v>0</v>
      </c>
      <c r="F75" s="4">
        <v>0</v>
      </c>
    </row>
    <row r="76" spans="1:6" ht="15.75" customHeight="1">
      <c r="A76" s="1" t="s">
        <v>680</v>
      </c>
      <c r="B76" s="4" t="s">
        <v>680</v>
      </c>
      <c r="C76" s="4">
        <v>0</v>
      </c>
      <c r="D76" s="4">
        <v>0</v>
      </c>
      <c r="E76" s="4">
        <v>0</v>
      </c>
      <c r="F76" s="4">
        <v>0</v>
      </c>
    </row>
    <row r="77" spans="1:6" ht="15.75" customHeight="1">
      <c r="A77" s="1" t="s">
        <v>681</v>
      </c>
      <c r="B77" s="4" t="s">
        <v>681</v>
      </c>
      <c r="C77" s="4">
        <v>0</v>
      </c>
      <c r="D77" s="4">
        <v>0</v>
      </c>
      <c r="E77" s="4">
        <v>0</v>
      </c>
      <c r="F77" s="4">
        <v>0</v>
      </c>
    </row>
    <row r="78" spans="1:6" ht="15.75" customHeight="1">
      <c r="A78" s="1" t="s">
        <v>380</v>
      </c>
      <c r="B78" s="4" t="s">
        <v>380</v>
      </c>
      <c r="C78" s="4">
        <v>1</v>
      </c>
      <c r="D78" s="4">
        <v>0</v>
      </c>
      <c r="E78" s="4">
        <v>1</v>
      </c>
      <c r="F78" s="4">
        <v>0</v>
      </c>
    </row>
    <row r="79" spans="1:6" ht="15.75" customHeight="1">
      <c r="A79" s="1" t="s">
        <v>682</v>
      </c>
      <c r="B79" s="4" t="s">
        <v>682</v>
      </c>
      <c r="C79" s="4">
        <v>0</v>
      </c>
      <c r="D79" s="4">
        <v>0</v>
      </c>
      <c r="E79" s="4">
        <v>0</v>
      </c>
      <c r="F79" s="4">
        <v>0</v>
      </c>
    </row>
    <row r="80" spans="1:6" ht="15.75" customHeight="1">
      <c r="A80" s="17"/>
      <c r="B80" s="18" t="s">
        <v>106</v>
      </c>
      <c r="C80" s="4">
        <v>10</v>
      </c>
      <c r="D80" s="4">
        <v>3</v>
      </c>
      <c r="E80" s="4">
        <v>5</v>
      </c>
      <c r="F80" s="4">
        <v>2</v>
      </c>
    </row>
    <row r="81" spans="1:6" ht="15.75" customHeight="1">
      <c r="A81" s="17"/>
      <c r="B81" s="18" t="s">
        <v>683</v>
      </c>
      <c r="C81" s="4">
        <v>0</v>
      </c>
      <c r="D81" s="4">
        <v>0</v>
      </c>
      <c r="E81" s="4">
        <v>0</v>
      </c>
      <c r="F81" s="4">
        <v>0</v>
      </c>
    </row>
    <row r="82" spans="1:6" ht="15.75" customHeight="1">
      <c r="A82" s="1" t="s">
        <v>662</v>
      </c>
    </row>
    <row r="83" spans="1:6" ht="15.75" customHeight="1">
      <c r="A83" s="1" t="s">
        <v>663</v>
      </c>
    </row>
    <row r="84" spans="1:6" ht="15.75" customHeight="1">
      <c r="A84" s="1" t="s">
        <v>664</v>
      </c>
    </row>
    <row r="85" spans="1:6" ht="15.75" customHeight="1">
      <c r="A85" s="1" t="s">
        <v>665</v>
      </c>
    </row>
    <row r="86" spans="1:6" ht="15.75" customHeight="1">
      <c r="A86" s="1" t="s">
        <v>666</v>
      </c>
    </row>
    <row r="87" spans="1:6" ht="15.75" customHeight="1">
      <c r="A87" s="1" t="s">
        <v>667</v>
      </c>
    </row>
    <row r="88" spans="1:6" ht="15.75" customHeight="1">
      <c r="A88" s="1" t="s">
        <v>490</v>
      </c>
    </row>
    <row r="89" spans="1:6" ht="15.75" customHeight="1">
      <c r="A89" s="1" t="s">
        <v>668</v>
      </c>
    </row>
    <row r="90" spans="1:6" ht="15.75" customHeight="1">
      <c r="A90" s="1" t="s">
        <v>669</v>
      </c>
    </row>
    <row r="91" spans="1:6" ht="15.75" customHeight="1">
      <c r="A91" s="1" t="s">
        <v>670</v>
      </c>
    </row>
    <row r="92" spans="1:6" ht="15.75" customHeight="1">
      <c r="A92" s="1" t="s">
        <v>333</v>
      </c>
    </row>
    <row r="93" spans="1:6" ht="15.75" customHeight="1">
      <c r="A93" s="1" t="s">
        <v>257</v>
      </c>
    </row>
    <row r="94" spans="1:6" ht="15.75" customHeight="1">
      <c r="A94" s="1" t="s">
        <v>187</v>
      </c>
    </row>
    <row r="95" spans="1:6" ht="15.75" customHeight="1">
      <c r="A95" s="1" t="s">
        <v>671</v>
      </c>
    </row>
    <row r="96" spans="1:6" ht="15.75" customHeight="1">
      <c r="A96" s="1" t="s">
        <v>672</v>
      </c>
    </row>
    <row r="97" spans="1:1" ht="15.75" customHeight="1">
      <c r="A97" s="1" t="s">
        <v>673</v>
      </c>
    </row>
    <row r="98" spans="1:1" ht="15.75" customHeight="1">
      <c r="A98" s="1" t="s">
        <v>685</v>
      </c>
    </row>
    <row r="99" spans="1:1" ht="15.75" customHeight="1">
      <c r="A99" s="1" t="s">
        <v>686</v>
      </c>
    </row>
    <row r="100" spans="1:1" ht="15.75" customHeight="1">
      <c r="A100" s="1" t="s">
        <v>687</v>
      </c>
    </row>
    <row r="101" spans="1:1" ht="15.75" customHeight="1">
      <c r="A101" s="1" t="s">
        <v>688</v>
      </c>
    </row>
    <row r="102" spans="1:1" ht="15.75" customHeight="1">
      <c r="A102" s="1" t="s">
        <v>689</v>
      </c>
    </row>
    <row r="103" spans="1:1" ht="15.75" customHeight="1">
      <c r="A103" s="1" t="s">
        <v>690</v>
      </c>
    </row>
    <row r="104" spans="1:1" ht="15.75" customHeight="1">
      <c r="A104" s="1" t="s">
        <v>691</v>
      </c>
    </row>
    <row r="105" spans="1:1" ht="15.75" customHeight="1">
      <c r="A105" s="1" t="s">
        <v>692</v>
      </c>
    </row>
    <row r="106" spans="1:1" ht="15.75" customHeight="1">
      <c r="A106" s="1" t="s">
        <v>693</v>
      </c>
    </row>
    <row r="107" spans="1:1" ht="15.75" customHeight="1">
      <c r="A107" s="1" t="s">
        <v>694</v>
      </c>
    </row>
    <row r="108" spans="1:1" ht="15.75" customHeight="1">
      <c r="A108" s="1" t="s">
        <v>695</v>
      </c>
    </row>
    <row r="109" spans="1:1" ht="15.75" customHeight="1">
      <c r="A109" s="1" t="s">
        <v>696</v>
      </c>
    </row>
    <row r="110" spans="1:1" ht="15.75" customHeight="1">
      <c r="A110" s="1" t="s">
        <v>697</v>
      </c>
    </row>
    <row r="111" spans="1:1" ht="15.75" customHeight="1">
      <c r="A111" s="1" t="s">
        <v>698</v>
      </c>
    </row>
    <row r="112" spans="1:1" ht="15.75" customHeight="1">
      <c r="A112" s="1" t="s">
        <v>699</v>
      </c>
    </row>
    <row r="113" spans="1:1" ht="15.75" customHeight="1">
      <c r="A113" s="1" t="s">
        <v>700</v>
      </c>
    </row>
    <row r="114" spans="1:1" ht="15.75" customHeight="1">
      <c r="A114" s="1" t="s">
        <v>701</v>
      </c>
    </row>
    <row r="115" spans="1:1" ht="15.75" customHeight="1">
      <c r="A115" s="1" t="s">
        <v>702</v>
      </c>
    </row>
    <row r="116" spans="1:1" ht="15.75" customHeight="1">
      <c r="A116" s="1" t="s">
        <v>703</v>
      </c>
    </row>
    <row r="117" spans="1:1" ht="15.75" customHeight="1">
      <c r="A117" s="1" t="s">
        <v>704</v>
      </c>
    </row>
    <row r="118" spans="1:1" ht="15.75" customHeight="1">
      <c r="A118" s="1" t="s">
        <v>705</v>
      </c>
    </row>
    <row r="119" spans="1:1" ht="15.75" customHeight="1">
      <c r="A119" s="1" t="s">
        <v>706</v>
      </c>
    </row>
    <row r="120" spans="1:1" ht="15.75" customHeight="1">
      <c r="A120" s="1" t="s">
        <v>707</v>
      </c>
    </row>
    <row r="121" spans="1:1" ht="15.75" customHeight="1">
      <c r="A121" s="1" t="s">
        <v>708</v>
      </c>
    </row>
    <row r="122" spans="1:1" ht="15.75" customHeight="1">
      <c r="A122" s="1" t="s">
        <v>709</v>
      </c>
    </row>
    <row r="123" spans="1:1" ht="15.75" customHeight="1">
      <c r="A123" s="1" t="s">
        <v>710</v>
      </c>
    </row>
    <row r="124" spans="1:1" ht="15.75" customHeight="1">
      <c r="A124" s="1" t="s">
        <v>711</v>
      </c>
    </row>
    <row r="125" spans="1:1" ht="15.75" customHeight="1">
      <c r="A125" s="1" t="s">
        <v>712</v>
      </c>
    </row>
    <row r="126" spans="1:1" ht="15.75" customHeight="1">
      <c r="A126" s="1" t="s">
        <v>713</v>
      </c>
    </row>
    <row r="127" spans="1:1" ht="15.75" customHeight="1">
      <c r="A127" s="1" t="s">
        <v>714</v>
      </c>
    </row>
    <row r="128" spans="1:1" ht="15.75" customHeight="1">
      <c r="A128" s="1" t="s">
        <v>715</v>
      </c>
    </row>
    <row r="129" spans="1:1" ht="15.75" customHeight="1">
      <c r="A129" s="1" t="s">
        <v>716</v>
      </c>
    </row>
    <row r="130" spans="1:1" ht="15.75" customHeight="1">
      <c r="A130" s="1" t="s">
        <v>717</v>
      </c>
    </row>
    <row r="131" spans="1:1" ht="15.75" customHeight="1">
      <c r="A131" s="1" t="s">
        <v>718</v>
      </c>
    </row>
    <row r="132" spans="1:1" ht="15.75" customHeight="1">
      <c r="A132" s="1" t="s">
        <v>719</v>
      </c>
    </row>
    <row r="133" spans="1:1" ht="15.75" customHeight="1">
      <c r="A133" s="1" t="s">
        <v>156</v>
      </c>
    </row>
    <row r="134" spans="1:1" ht="15.75" customHeight="1">
      <c r="A134" s="1" t="s">
        <v>164</v>
      </c>
    </row>
    <row r="135" spans="1:1" ht="15.75" customHeight="1">
      <c r="A135" s="1" t="s">
        <v>32</v>
      </c>
    </row>
    <row r="136" spans="1:1" ht="15.75" customHeight="1">
      <c r="A136" s="1" t="s">
        <v>6</v>
      </c>
    </row>
    <row r="137" spans="1:1" ht="15.75" customHeight="1">
      <c r="A137" s="1" t="s">
        <v>11</v>
      </c>
    </row>
    <row r="138" spans="1:1" ht="15.75" customHeight="1">
      <c r="A138" s="1" t="s">
        <v>75</v>
      </c>
    </row>
    <row r="139" spans="1:1" ht="15.75" customHeight="1">
      <c r="A139" s="1" t="s">
        <v>26</v>
      </c>
    </row>
    <row r="140" spans="1:1" ht="15.75" customHeight="1">
      <c r="A140" s="1" t="s">
        <v>145</v>
      </c>
    </row>
    <row r="141" spans="1:1" ht="15.75" customHeight="1">
      <c r="A141" s="1" t="s">
        <v>18</v>
      </c>
    </row>
    <row r="142" spans="1:1" ht="15.75" customHeight="1">
      <c r="A142" s="1" t="s">
        <v>53</v>
      </c>
    </row>
    <row r="143" spans="1:1" ht="15.75" customHeight="1">
      <c r="A143" s="1" t="s">
        <v>268</v>
      </c>
    </row>
    <row r="144" spans="1:1" ht="15.75" customHeight="1">
      <c r="A144" s="1" t="s">
        <v>233</v>
      </c>
    </row>
    <row r="145" spans="1:1" ht="15.75" customHeight="1">
      <c r="A145" s="1" t="s">
        <v>117</v>
      </c>
    </row>
    <row r="146" spans="1:1" ht="15.75" customHeight="1">
      <c r="A146" s="1" t="s">
        <v>374</v>
      </c>
    </row>
    <row r="147" spans="1:1" ht="15.75" customHeight="1">
      <c r="A147" s="1" t="s">
        <v>47</v>
      </c>
    </row>
    <row r="148" spans="1:1" ht="15.75" customHeight="1">
      <c r="A148" s="1" t="s">
        <v>349</v>
      </c>
    </row>
    <row r="149" spans="1:1" ht="15.75" customHeight="1">
      <c r="A149" s="1" t="s">
        <v>96</v>
      </c>
    </row>
    <row r="150" spans="1:1" ht="15.75" customHeight="1">
      <c r="A150" s="1" t="s">
        <v>182</v>
      </c>
    </row>
    <row r="151" spans="1:1" ht="15.75" customHeight="1">
      <c r="A151" s="1" t="s">
        <v>114</v>
      </c>
    </row>
    <row r="152" spans="1:1" ht="15.75" customHeight="1">
      <c r="A152" s="1" t="s">
        <v>453</v>
      </c>
    </row>
    <row r="153" spans="1:1" ht="15.75" customHeight="1">
      <c r="A153" s="1" t="s">
        <v>677</v>
      </c>
    </row>
    <row r="154" spans="1:1" ht="15.75" customHeight="1">
      <c r="A154" s="1" t="s">
        <v>678</v>
      </c>
    </row>
    <row r="155" spans="1:1" ht="15.75" customHeight="1">
      <c r="A155" s="1" t="s">
        <v>679</v>
      </c>
    </row>
    <row r="156" spans="1:1" ht="15.75" customHeight="1">
      <c r="A156" s="1" t="s">
        <v>680</v>
      </c>
    </row>
    <row r="157" spans="1:1" ht="15.75" customHeight="1">
      <c r="A157" s="1" t="s">
        <v>681</v>
      </c>
    </row>
    <row r="158" spans="1:1" ht="15.75" customHeight="1">
      <c r="A158" s="1" t="s">
        <v>380</v>
      </c>
    </row>
    <row r="159" spans="1:1" ht="15.75" customHeight="1">
      <c r="A159" s="1" t="s">
        <v>682</v>
      </c>
    </row>
    <row r="160" spans="1:1" ht="15.75" customHeight="1">
      <c r="A160" s="19"/>
    </row>
    <row r="161" spans="1:1" ht="15.75" customHeight="1">
      <c r="A161" s="19"/>
    </row>
    <row r="162" spans="1:1" ht="15.75" customHeight="1">
      <c r="A162" s="19"/>
    </row>
    <row r="163" spans="1:1" ht="15.75" customHeight="1">
      <c r="A163" s="19"/>
    </row>
    <row r="164" spans="1:1" ht="15.75" customHeight="1">
      <c r="A164" s="19"/>
    </row>
    <row r="165" spans="1:1" ht="15.75" customHeight="1">
      <c r="A165" s="19"/>
    </row>
    <row r="166" spans="1:1" ht="15.75" customHeight="1">
      <c r="A166" s="19"/>
    </row>
    <row r="167" spans="1:1" ht="15.75" customHeight="1">
      <c r="A167" s="19"/>
    </row>
    <row r="168" spans="1:1" ht="15.75" customHeight="1">
      <c r="A168" s="19"/>
    </row>
    <row r="169" spans="1:1" ht="15.75" customHeight="1">
      <c r="A169" s="19"/>
    </row>
    <row r="170" spans="1:1" ht="15.75" customHeight="1">
      <c r="A170" s="19"/>
    </row>
    <row r="171" spans="1:1" ht="15.75" customHeight="1">
      <c r="A171" s="19"/>
    </row>
    <row r="172" spans="1:1" ht="15.75" customHeight="1">
      <c r="A172" s="19"/>
    </row>
    <row r="173" spans="1:1" ht="15.75" customHeight="1">
      <c r="A173" s="19"/>
    </row>
    <row r="174" spans="1:1" ht="15.75" customHeight="1">
      <c r="A174" s="19"/>
    </row>
    <row r="175" spans="1:1" ht="15.75" customHeight="1">
      <c r="A175" s="19"/>
    </row>
    <row r="176" spans="1:1" ht="15.75" customHeight="1">
      <c r="A176" s="19"/>
    </row>
    <row r="177" spans="1:1" ht="15.75" customHeight="1">
      <c r="A177" s="19"/>
    </row>
    <row r="178" spans="1:1" ht="15.75" customHeight="1">
      <c r="A178" s="19"/>
    </row>
    <row r="179" spans="1:1" ht="15.75" customHeight="1">
      <c r="A179" s="19"/>
    </row>
    <row r="180" spans="1:1" ht="15.75" customHeight="1">
      <c r="A180" s="19"/>
    </row>
    <row r="181" spans="1:1" ht="15.75" customHeight="1">
      <c r="A181" s="19"/>
    </row>
    <row r="182" spans="1:1" ht="15.75" customHeight="1">
      <c r="A182" s="19"/>
    </row>
    <row r="183" spans="1:1" ht="15.75" customHeight="1">
      <c r="A183" s="19"/>
    </row>
    <row r="184" spans="1:1" ht="15.75" customHeight="1">
      <c r="A184" s="19"/>
    </row>
    <row r="185" spans="1:1" ht="15.75" customHeight="1">
      <c r="A185" s="19"/>
    </row>
    <row r="186" spans="1:1" ht="15.75" customHeight="1">
      <c r="A186" s="19"/>
    </row>
    <row r="187" spans="1:1" ht="15.75" customHeight="1">
      <c r="A187" s="19"/>
    </row>
    <row r="188" spans="1:1" ht="15.75" customHeight="1">
      <c r="A188" s="19"/>
    </row>
    <row r="189" spans="1:1" ht="15.75" customHeight="1">
      <c r="A189" s="19"/>
    </row>
    <row r="190" spans="1:1" ht="15.75" customHeight="1">
      <c r="A190" s="19"/>
    </row>
    <row r="191" spans="1:1" ht="15.75" customHeight="1">
      <c r="A191" s="19"/>
    </row>
    <row r="192" spans="1:1" ht="15.75" customHeight="1">
      <c r="A192" s="19"/>
    </row>
    <row r="193" spans="1:1" ht="15.75" customHeight="1">
      <c r="A193" s="19"/>
    </row>
    <row r="194" spans="1:1" ht="15.75" customHeight="1">
      <c r="A194" s="19"/>
    </row>
    <row r="195" spans="1:1" ht="15.75" customHeight="1">
      <c r="A195" s="19"/>
    </row>
    <row r="196" spans="1:1" ht="15.75" customHeight="1">
      <c r="A196" s="19"/>
    </row>
    <row r="197" spans="1:1" ht="15.75" customHeight="1">
      <c r="A197" s="19"/>
    </row>
    <row r="198" spans="1:1" ht="15.75" customHeight="1">
      <c r="A198" s="19"/>
    </row>
    <row r="199" spans="1:1" ht="15.75" customHeight="1">
      <c r="A199" s="19"/>
    </row>
    <row r="200" spans="1:1" ht="15.75" customHeight="1">
      <c r="A200" s="19"/>
    </row>
    <row r="201" spans="1:1" ht="15.75" customHeight="1">
      <c r="A201" s="19"/>
    </row>
    <row r="202" spans="1:1" ht="15.75" customHeight="1">
      <c r="A202" s="19"/>
    </row>
    <row r="203" spans="1:1" ht="15.75" customHeight="1">
      <c r="A203" s="19"/>
    </row>
    <row r="204" spans="1:1" ht="15.75" customHeight="1">
      <c r="A204" s="19"/>
    </row>
    <row r="205" spans="1:1" ht="15.75" customHeight="1">
      <c r="A205" s="19"/>
    </row>
    <row r="206" spans="1:1" ht="15.75" customHeight="1">
      <c r="A206" s="19"/>
    </row>
    <row r="207" spans="1:1" ht="15.75" customHeight="1">
      <c r="A207" s="19"/>
    </row>
    <row r="208" spans="1:1" ht="15.75" customHeight="1">
      <c r="A208" s="19"/>
    </row>
    <row r="209" spans="1:1" ht="15.75" customHeight="1">
      <c r="A209" s="19"/>
    </row>
    <row r="210" spans="1:1" ht="15.75" customHeight="1">
      <c r="A210" s="19"/>
    </row>
    <row r="211" spans="1:1" ht="15.75" customHeight="1">
      <c r="A211" s="19"/>
    </row>
    <row r="212" spans="1:1" ht="15.75" customHeight="1">
      <c r="A212" s="19"/>
    </row>
    <row r="213" spans="1:1" ht="15.75" customHeight="1">
      <c r="A213" s="19"/>
    </row>
    <row r="214" spans="1:1" ht="15.75" customHeight="1">
      <c r="A214" s="19"/>
    </row>
    <row r="215" spans="1:1" ht="15.75" customHeight="1">
      <c r="A215" s="19"/>
    </row>
    <row r="216" spans="1:1" ht="15.75" customHeight="1">
      <c r="A216" s="19"/>
    </row>
    <row r="217" spans="1:1" ht="15.75" customHeight="1">
      <c r="A217" s="19"/>
    </row>
    <row r="218" spans="1:1" ht="15.75" customHeight="1">
      <c r="A218" s="19"/>
    </row>
    <row r="219" spans="1:1" ht="15.75" customHeight="1">
      <c r="A219" s="19"/>
    </row>
    <row r="220" spans="1:1" ht="15.75" customHeight="1">
      <c r="A220" s="19"/>
    </row>
    <row r="221" spans="1:1" ht="15.75" customHeight="1">
      <c r="A221" s="19"/>
    </row>
    <row r="222" spans="1:1" ht="15.75" customHeight="1">
      <c r="A222" s="19"/>
    </row>
    <row r="223" spans="1:1" ht="15.75" customHeight="1">
      <c r="A223" s="19"/>
    </row>
    <row r="224" spans="1:1" ht="15.75" customHeight="1">
      <c r="A224" s="19"/>
    </row>
    <row r="225" spans="1:1" ht="15.75" customHeight="1">
      <c r="A225" s="19"/>
    </row>
    <row r="226" spans="1:1" ht="15.75" customHeight="1">
      <c r="A226" s="19"/>
    </row>
    <row r="227" spans="1:1" ht="15.75" customHeight="1">
      <c r="A227" s="19"/>
    </row>
    <row r="228" spans="1:1" ht="15.75" customHeight="1">
      <c r="A228" s="19"/>
    </row>
    <row r="229" spans="1:1" ht="15.75" customHeight="1">
      <c r="A229" s="19"/>
    </row>
    <row r="230" spans="1:1" ht="15.75" customHeight="1">
      <c r="A230" s="19"/>
    </row>
    <row r="231" spans="1:1" ht="15.75" customHeight="1">
      <c r="A231" s="19"/>
    </row>
    <row r="232" spans="1:1" ht="15.75" customHeight="1">
      <c r="A232" s="19"/>
    </row>
    <row r="233" spans="1:1" ht="15.75" customHeight="1">
      <c r="A233" s="19"/>
    </row>
    <row r="234" spans="1:1" ht="15.75" customHeight="1">
      <c r="A234" s="19"/>
    </row>
    <row r="235" spans="1:1" ht="15.75" customHeight="1">
      <c r="A235" s="19"/>
    </row>
    <row r="236" spans="1:1" ht="15.75" customHeight="1">
      <c r="A236" s="19"/>
    </row>
    <row r="237" spans="1:1" ht="15.75" customHeight="1">
      <c r="A237" s="19"/>
    </row>
    <row r="238" spans="1:1" ht="15.75" customHeight="1">
      <c r="A238" s="19"/>
    </row>
    <row r="239" spans="1:1" ht="15.75" customHeight="1">
      <c r="A239" s="19"/>
    </row>
    <row r="240" spans="1:1" ht="15.75" customHeight="1">
      <c r="A240" s="19"/>
    </row>
    <row r="241" spans="1:1" ht="15.75" customHeight="1">
      <c r="A241" s="19"/>
    </row>
    <row r="242" spans="1:1" ht="15.75" customHeight="1">
      <c r="A242" s="19"/>
    </row>
    <row r="243" spans="1:1" ht="15.75" customHeight="1">
      <c r="A243" s="19"/>
    </row>
    <row r="244" spans="1:1" ht="15.75" customHeight="1">
      <c r="A244" s="19"/>
    </row>
    <row r="245" spans="1:1" ht="15.75" customHeight="1">
      <c r="A245" s="19"/>
    </row>
    <row r="246" spans="1:1" ht="15.75" customHeight="1">
      <c r="A246" s="19"/>
    </row>
    <row r="247" spans="1:1" ht="15.75" customHeight="1">
      <c r="A247" s="19"/>
    </row>
    <row r="248" spans="1:1" ht="15.75" customHeight="1">
      <c r="A248" s="19"/>
    </row>
    <row r="249" spans="1:1" ht="15.75" customHeight="1">
      <c r="A249" s="19"/>
    </row>
    <row r="250" spans="1:1" ht="15.75" customHeight="1">
      <c r="A250" s="19"/>
    </row>
    <row r="251" spans="1:1" ht="15.75" customHeight="1">
      <c r="A251" s="19"/>
    </row>
    <row r="252" spans="1:1" ht="15.75" customHeight="1">
      <c r="A252" s="19"/>
    </row>
    <row r="253" spans="1:1" ht="15.75" customHeight="1">
      <c r="A253" s="19"/>
    </row>
    <row r="254" spans="1:1" ht="15.75" customHeight="1">
      <c r="A254" s="19"/>
    </row>
    <row r="255" spans="1:1" ht="15.75" customHeight="1">
      <c r="A255" s="19"/>
    </row>
    <row r="256" spans="1:1" ht="15.75" customHeight="1">
      <c r="A256" s="19"/>
    </row>
    <row r="257" spans="1:1" ht="15.75" customHeight="1">
      <c r="A257" s="19"/>
    </row>
    <row r="258" spans="1:1" ht="15.75" customHeight="1">
      <c r="A258" s="19"/>
    </row>
    <row r="259" spans="1:1" ht="15.75" customHeight="1">
      <c r="A259" s="19"/>
    </row>
    <row r="260" spans="1:1" ht="15.75" customHeight="1">
      <c r="A260" s="19"/>
    </row>
    <row r="261" spans="1:1" ht="15.75" customHeight="1">
      <c r="A261" s="19"/>
    </row>
    <row r="262" spans="1:1" ht="15.75" customHeight="1">
      <c r="A262" s="19"/>
    </row>
    <row r="263" spans="1:1" ht="15.75" customHeight="1">
      <c r="A263" s="19"/>
    </row>
    <row r="264" spans="1:1" ht="15.75" customHeight="1">
      <c r="A264" s="19"/>
    </row>
    <row r="265" spans="1:1" ht="15.75" customHeight="1">
      <c r="A265" s="19"/>
    </row>
    <row r="266" spans="1:1" ht="15.75" customHeight="1">
      <c r="A266" s="19"/>
    </row>
    <row r="267" spans="1:1" ht="15.75" customHeight="1">
      <c r="A267" s="19"/>
    </row>
    <row r="268" spans="1:1" ht="15.75" customHeight="1">
      <c r="A268" s="19"/>
    </row>
    <row r="269" spans="1:1" ht="15.75" customHeight="1">
      <c r="A269" s="19"/>
    </row>
    <row r="270" spans="1:1" ht="15.75" customHeight="1">
      <c r="A270" s="19"/>
    </row>
    <row r="271" spans="1:1" ht="15.75" customHeight="1">
      <c r="A271" s="19"/>
    </row>
    <row r="272" spans="1:1" ht="15.75" customHeight="1">
      <c r="A272" s="19"/>
    </row>
    <row r="273" spans="1:1" ht="15.75" customHeight="1">
      <c r="A273" s="19"/>
    </row>
    <row r="274" spans="1:1" ht="15.75" customHeight="1">
      <c r="A274" s="19"/>
    </row>
    <row r="275" spans="1:1" ht="15.75" customHeight="1">
      <c r="A275" s="19"/>
    </row>
    <row r="276" spans="1:1" ht="15.75" customHeight="1">
      <c r="A276" s="19"/>
    </row>
    <row r="277" spans="1:1" ht="15.75" customHeight="1">
      <c r="A277" s="19"/>
    </row>
    <row r="278" spans="1:1" ht="15.75" customHeight="1">
      <c r="A278" s="19"/>
    </row>
    <row r="279" spans="1:1" ht="15.75" customHeight="1">
      <c r="A279" s="19"/>
    </row>
    <row r="280" spans="1:1" ht="15.75" customHeight="1">
      <c r="A280" s="19"/>
    </row>
    <row r="281" spans="1:1" ht="15.75" customHeight="1">
      <c r="A281" s="19"/>
    </row>
    <row r="282" spans="1:1" ht="15.75" customHeight="1">
      <c r="A282" s="19"/>
    </row>
    <row r="283" spans="1:1" ht="15.75" customHeight="1">
      <c r="A283" s="19"/>
    </row>
    <row r="284" spans="1:1" ht="15.75" customHeight="1">
      <c r="A284" s="19"/>
    </row>
    <row r="285" spans="1:1" ht="15.75" customHeight="1">
      <c r="A285" s="19"/>
    </row>
    <row r="286" spans="1:1" ht="15.75" customHeight="1">
      <c r="A286" s="19"/>
    </row>
    <row r="287" spans="1:1" ht="15.75" customHeight="1">
      <c r="A287" s="19"/>
    </row>
    <row r="288" spans="1:1" ht="15.75" customHeight="1">
      <c r="A288" s="19"/>
    </row>
    <row r="289" spans="1:1" ht="15.75" customHeight="1">
      <c r="A289" s="19"/>
    </row>
    <row r="290" spans="1:1" ht="15.75" customHeight="1">
      <c r="A290" s="19"/>
    </row>
    <row r="291" spans="1:1" ht="15.75" customHeight="1">
      <c r="A291" s="19"/>
    </row>
    <row r="292" spans="1:1" ht="15.75" customHeight="1">
      <c r="A292" s="19"/>
    </row>
    <row r="293" spans="1:1" ht="15.75" customHeight="1">
      <c r="A293" s="19"/>
    </row>
    <row r="294" spans="1:1" ht="15.75" customHeight="1">
      <c r="A294" s="19"/>
    </row>
    <row r="295" spans="1:1" ht="15.75" customHeight="1">
      <c r="A295" s="19"/>
    </row>
    <row r="296" spans="1:1" ht="15.75" customHeight="1">
      <c r="A296" s="19"/>
    </row>
    <row r="297" spans="1:1" ht="15.75" customHeight="1">
      <c r="A297" s="19"/>
    </row>
    <row r="298" spans="1:1" ht="15.75" customHeight="1">
      <c r="A298" s="19"/>
    </row>
    <row r="299" spans="1:1" ht="15.75" customHeight="1">
      <c r="A299" s="19"/>
    </row>
    <row r="300" spans="1:1" ht="15.75" customHeight="1">
      <c r="A300" s="19"/>
    </row>
    <row r="301" spans="1:1" ht="15.75" customHeight="1">
      <c r="A301" s="19"/>
    </row>
    <row r="302" spans="1:1" ht="15.75" customHeight="1">
      <c r="A302" s="19"/>
    </row>
    <row r="303" spans="1:1" ht="15.75" customHeight="1">
      <c r="A303" s="19"/>
    </row>
    <row r="304" spans="1:1" ht="15.75" customHeight="1">
      <c r="A304" s="19"/>
    </row>
    <row r="305" spans="1:1" ht="15.75" customHeight="1">
      <c r="A305" s="19"/>
    </row>
    <row r="306" spans="1:1" ht="15.75" customHeight="1">
      <c r="A306" s="19"/>
    </row>
    <row r="307" spans="1:1" ht="15.75" customHeight="1">
      <c r="A307" s="19"/>
    </row>
    <row r="308" spans="1:1" ht="15.75" customHeight="1">
      <c r="A308" s="19"/>
    </row>
    <row r="309" spans="1:1" ht="15.75" customHeight="1">
      <c r="A309" s="19"/>
    </row>
    <row r="310" spans="1:1" ht="15.75" customHeight="1">
      <c r="A310" s="19"/>
    </row>
    <row r="311" spans="1:1" ht="15.75" customHeight="1">
      <c r="A311" s="19"/>
    </row>
    <row r="312" spans="1:1" ht="15.75" customHeight="1">
      <c r="A312" s="19"/>
    </row>
    <row r="313" spans="1:1" ht="15.75" customHeight="1">
      <c r="A313" s="19"/>
    </row>
    <row r="314" spans="1:1" ht="15.75" customHeight="1">
      <c r="A314" s="19"/>
    </row>
    <row r="315" spans="1:1" ht="15.75" customHeight="1">
      <c r="A315" s="19"/>
    </row>
    <row r="316" spans="1:1" ht="15.75" customHeight="1">
      <c r="A316" s="19"/>
    </row>
    <row r="317" spans="1:1" ht="15.75" customHeight="1">
      <c r="A317" s="19"/>
    </row>
    <row r="318" spans="1:1" ht="15.75" customHeight="1">
      <c r="A318" s="19"/>
    </row>
    <row r="319" spans="1:1" ht="15.75" customHeight="1">
      <c r="A319" s="19"/>
    </row>
    <row r="320" spans="1:1" ht="15.75" customHeight="1">
      <c r="A320" s="19"/>
    </row>
    <row r="321" spans="1:1" ht="15.75" customHeight="1">
      <c r="A321" s="19"/>
    </row>
    <row r="322" spans="1:1" ht="15.75" customHeight="1">
      <c r="A322" s="19"/>
    </row>
    <row r="323" spans="1:1" ht="15.75" customHeight="1">
      <c r="A323" s="19"/>
    </row>
    <row r="324" spans="1:1" ht="15.75" customHeight="1">
      <c r="A324" s="19"/>
    </row>
    <row r="325" spans="1:1" ht="15.75" customHeight="1">
      <c r="A325" s="19"/>
    </row>
    <row r="326" spans="1:1" ht="15.75" customHeight="1">
      <c r="A326" s="19"/>
    </row>
    <row r="327" spans="1:1" ht="15.75" customHeight="1">
      <c r="A327" s="19"/>
    </row>
    <row r="328" spans="1:1" ht="15.75" customHeight="1">
      <c r="A328" s="19"/>
    </row>
    <row r="329" spans="1:1" ht="15.75" customHeight="1">
      <c r="A329" s="19"/>
    </row>
    <row r="330" spans="1:1" ht="15.75" customHeight="1">
      <c r="A330" s="19"/>
    </row>
    <row r="331" spans="1:1" ht="15.75" customHeight="1">
      <c r="A331" s="19"/>
    </row>
    <row r="332" spans="1:1" ht="15.75" customHeight="1">
      <c r="A332" s="19"/>
    </row>
    <row r="333" spans="1:1" ht="15.75" customHeight="1">
      <c r="A333" s="19"/>
    </row>
    <row r="334" spans="1:1" ht="15.75" customHeight="1">
      <c r="A334" s="19"/>
    </row>
    <row r="335" spans="1:1" ht="15.75" customHeight="1">
      <c r="A335" s="19"/>
    </row>
    <row r="336" spans="1:1" ht="15.75" customHeight="1">
      <c r="A336" s="19"/>
    </row>
    <row r="337" spans="1:1" ht="15.75" customHeight="1">
      <c r="A337" s="19"/>
    </row>
    <row r="338" spans="1:1" ht="15.75" customHeight="1">
      <c r="A338" s="19"/>
    </row>
    <row r="339" spans="1:1" ht="15.75" customHeight="1">
      <c r="A339" s="19"/>
    </row>
    <row r="340" spans="1:1" ht="15.75" customHeight="1">
      <c r="A340" s="19"/>
    </row>
    <row r="341" spans="1:1" ht="15.75" customHeight="1">
      <c r="A341" s="19"/>
    </row>
    <row r="342" spans="1:1" ht="15.75" customHeight="1">
      <c r="A342" s="19"/>
    </row>
    <row r="343" spans="1:1" ht="15.75" customHeight="1">
      <c r="A343" s="19"/>
    </row>
    <row r="344" spans="1:1" ht="15.75" customHeight="1">
      <c r="A344" s="19"/>
    </row>
    <row r="345" spans="1:1" ht="15.75" customHeight="1">
      <c r="A345" s="19"/>
    </row>
    <row r="346" spans="1:1" ht="15.75" customHeight="1">
      <c r="A346" s="19"/>
    </row>
    <row r="347" spans="1:1" ht="15.75" customHeight="1">
      <c r="A347" s="19"/>
    </row>
    <row r="348" spans="1:1" ht="15.75" customHeight="1">
      <c r="A348" s="19"/>
    </row>
    <row r="349" spans="1:1" ht="15.75" customHeight="1">
      <c r="A349" s="19"/>
    </row>
    <row r="350" spans="1:1" ht="15.75" customHeight="1">
      <c r="A350" s="19"/>
    </row>
    <row r="351" spans="1:1" ht="15.75" customHeight="1">
      <c r="A351" s="19"/>
    </row>
    <row r="352" spans="1:1" ht="15.75" customHeight="1">
      <c r="A352" s="19"/>
    </row>
    <row r="353" spans="1:1" ht="15.75" customHeight="1">
      <c r="A353" s="19"/>
    </row>
    <row r="354" spans="1:1" ht="15.75" customHeight="1">
      <c r="A354" s="19"/>
    </row>
    <row r="355" spans="1:1" ht="15.75" customHeight="1">
      <c r="A355" s="19"/>
    </row>
    <row r="356" spans="1:1" ht="15.75" customHeight="1">
      <c r="A356" s="19"/>
    </row>
    <row r="357" spans="1:1" ht="15.75" customHeight="1">
      <c r="A357" s="19"/>
    </row>
    <row r="358" spans="1:1" ht="15.75" customHeight="1">
      <c r="A358" s="19"/>
    </row>
    <row r="359" spans="1:1" ht="15.75" customHeight="1">
      <c r="A359" s="19"/>
    </row>
    <row r="360" spans="1:1" ht="15.75" customHeight="1">
      <c r="A360" s="19"/>
    </row>
    <row r="361" spans="1:1" ht="15.75" customHeight="1">
      <c r="A361" s="19"/>
    </row>
    <row r="362" spans="1:1" ht="15.75" customHeight="1">
      <c r="A362" s="19"/>
    </row>
    <row r="363" spans="1:1" ht="15.75" customHeight="1">
      <c r="A363" s="19"/>
    </row>
    <row r="364" spans="1:1" ht="15.75" customHeight="1">
      <c r="A364" s="19"/>
    </row>
    <row r="365" spans="1:1" ht="15.75" customHeight="1">
      <c r="A365" s="19"/>
    </row>
    <row r="366" spans="1:1" ht="15.75" customHeight="1">
      <c r="A366" s="19"/>
    </row>
    <row r="367" spans="1:1" ht="15.75" customHeight="1">
      <c r="A367" s="19"/>
    </row>
    <row r="368" spans="1:1" ht="15.75" customHeight="1">
      <c r="A368" s="19"/>
    </row>
    <row r="369" spans="1:1" ht="15.75" customHeight="1">
      <c r="A369" s="19"/>
    </row>
    <row r="370" spans="1:1" ht="15.75" customHeight="1">
      <c r="A370" s="19"/>
    </row>
    <row r="371" spans="1:1" ht="15.75" customHeight="1">
      <c r="A371" s="19"/>
    </row>
    <row r="372" spans="1:1" ht="15.75" customHeight="1">
      <c r="A372" s="19"/>
    </row>
    <row r="373" spans="1:1" ht="15.75" customHeight="1">
      <c r="A373" s="19"/>
    </row>
    <row r="374" spans="1:1" ht="15.75" customHeight="1">
      <c r="A374" s="19"/>
    </row>
    <row r="375" spans="1:1" ht="15.75" customHeight="1">
      <c r="A375" s="19"/>
    </row>
    <row r="376" spans="1:1" ht="15.75" customHeight="1">
      <c r="A376" s="19"/>
    </row>
    <row r="377" spans="1:1" ht="15.75" customHeight="1">
      <c r="A377" s="19"/>
    </row>
    <row r="378" spans="1:1" ht="15.75" customHeight="1">
      <c r="A378" s="19"/>
    </row>
    <row r="379" spans="1:1" ht="15.75" customHeight="1">
      <c r="A379" s="19"/>
    </row>
    <row r="380" spans="1:1" ht="15.75" customHeight="1">
      <c r="A380" s="19"/>
    </row>
    <row r="381" spans="1:1" ht="15.75" customHeight="1">
      <c r="A381" s="19"/>
    </row>
    <row r="382" spans="1:1" ht="15.75" customHeight="1">
      <c r="A382" s="19"/>
    </row>
    <row r="383" spans="1:1" ht="15.75" customHeight="1">
      <c r="A383" s="19"/>
    </row>
    <row r="384" spans="1:1" ht="15.75" customHeight="1">
      <c r="A384" s="19"/>
    </row>
    <row r="385" spans="1:1" ht="15.75" customHeight="1">
      <c r="A385" s="19"/>
    </row>
    <row r="386" spans="1:1" ht="15.75" customHeight="1">
      <c r="A386" s="19"/>
    </row>
    <row r="387" spans="1:1" ht="15.75" customHeight="1">
      <c r="A387" s="19"/>
    </row>
    <row r="388" spans="1:1" ht="15.75" customHeight="1">
      <c r="A388" s="19"/>
    </row>
    <row r="389" spans="1:1" ht="15.75" customHeight="1">
      <c r="A389" s="19"/>
    </row>
    <row r="390" spans="1:1" ht="15.75" customHeight="1">
      <c r="A390" s="19"/>
    </row>
    <row r="391" spans="1:1" ht="15.75" customHeight="1">
      <c r="A391" s="19"/>
    </row>
    <row r="392" spans="1:1" ht="15.75" customHeight="1">
      <c r="A392" s="19"/>
    </row>
    <row r="393" spans="1:1" ht="15.75" customHeight="1">
      <c r="A393" s="19"/>
    </row>
    <row r="394" spans="1:1" ht="15.75" customHeight="1">
      <c r="A394" s="19"/>
    </row>
    <row r="395" spans="1:1" ht="15.75" customHeight="1">
      <c r="A395" s="19"/>
    </row>
    <row r="396" spans="1:1" ht="15.75" customHeight="1">
      <c r="A396" s="19"/>
    </row>
    <row r="397" spans="1:1" ht="15.75" customHeight="1">
      <c r="A397" s="19"/>
    </row>
    <row r="398" spans="1:1" ht="15.75" customHeight="1">
      <c r="A398" s="19"/>
    </row>
    <row r="399" spans="1:1" ht="15.75" customHeight="1">
      <c r="A399" s="19"/>
    </row>
    <row r="400" spans="1:1" ht="15.75" customHeight="1">
      <c r="A400" s="19"/>
    </row>
    <row r="401" spans="1:1" ht="15.75" customHeight="1">
      <c r="A401" s="19"/>
    </row>
    <row r="402" spans="1:1" ht="15.75" customHeight="1">
      <c r="A402" s="19"/>
    </row>
    <row r="403" spans="1:1" ht="15.75" customHeight="1">
      <c r="A403" s="19"/>
    </row>
    <row r="404" spans="1:1" ht="15.75" customHeight="1">
      <c r="A404" s="19"/>
    </row>
    <row r="405" spans="1:1" ht="15.75" customHeight="1">
      <c r="A405" s="19"/>
    </row>
    <row r="406" spans="1:1" ht="15.75" customHeight="1">
      <c r="A406" s="19"/>
    </row>
    <row r="407" spans="1:1" ht="15.75" customHeight="1">
      <c r="A407" s="19"/>
    </row>
    <row r="408" spans="1:1" ht="15.75" customHeight="1">
      <c r="A408" s="19"/>
    </row>
    <row r="409" spans="1:1" ht="15.75" customHeight="1">
      <c r="A409" s="19"/>
    </row>
    <row r="410" spans="1:1" ht="15.75" customHeight="1">
      <c r="A410" s="19"/>
    </row>
    <row r="411" spans="1:1" ht="15.75" customHeight="1">
      <c r="A411" s="19"/>
    </row>
    <row r="412" spans="1:1" ht="15.75" customHeight="1">
      <c r="A412" s="19"/>
    </row>
    <row r="413" spans="1:1" ht="15.75" customHeight="1">
      <c r="A413" s="19"/>
    </row>
    <row r="414" spans="1:1" ht="15.75" customHeight="1">
      <c r="A414" s="19"/>
    </row>
    <row r="415" spans="1:1" ht="15.75" customHeight="1">
      <c r="A415" s="19"/>
    </row>
    <row r="416" spans="1:1" ht="15.75" customHeight="1">
      <c r="A416" s="19"/>
    </row>
    <row r="417" spans="1:1" ht="15.75" customHeight="1">
      <c r="A417" s="19"/>
    </row>
    <row r="418" spans="1:1" ht="15.75" customHeight="1">
      <c r="A418" s="19"/>
    </row>
    <row r="419" spans="1:1" ht="15.75" customHeight="1">
      <c r="A419" s="19"/>
    </row>
    <row r="420" spans="1:1" ht="15.75" customHeight="1">
      <c r="A420" s="19"/>
    </row>
    <row r="421" spans="1:1" ht="15.75" customHeight="1">
      <c r="A421" s="19"/>
    </row>
    <row r="422" spans="1:1" ht="15.75" customHeight="1">
      <c r="A422" s="19"/>
    </row>
    <row r="423" spans="1:1" ht="15.75" customHeight="1">
      <c r="A423" s="19"/>
    </row>
    <row r="424" spans="1:1" ht="15.75" customHeight="1">
      <c r="A424" s="19"/>
    </row>
    <row r="425" spans="1:1" ht="15.75" customHeight="1">
      <c r="A425" s="19"/>
    </row>
    <row r="426" spans="1:1" ht="15.75" customHeight="1">
      <c r="A426" s="19"/>
    </row>
    <row r="427" spans="1:1" ht="15.75" customHeight="1">
      <c r="A427" s="19"/>
    </row>
    <row r="428" spans="1:1" ht="15.75" customHeight="1">
      <c r="A428" s="19"/>
    </row>
    <row r="429" spans="1:1" ht="15.75" customHeight="1">
      <c r="A429" s="19"/>
    </row>
    <row r="430" spans="1:1" ht="15.75" customHeight="1">
      <c r="A430" s="19"/>
    </row>
    <row r="431" spans="1:1" ht="15.75" customHeight="1">
      <c r="A431" s="19"/>
    </row>
    <row r="432" spans="1:1" ht="15.75" customHeight="1">
      <c r="A432" s="19"/>
    </row>
    <row r="433" spans="1:1" ht="15.75" customHeight="1">
      <c r="A433" s="19"/>
    </row>
    <row r="434" spans="1:1" ht="15.75" customHeight="1">
      <c r="A434" s="19"/>
    </row>
    <row r="435" spans="1:1" ht="15.75" customHeight="1">
      <c r="A435" s="19"/>
    </row>
    <row r="436" spans="1:1" ht="15.75" customHeight="1">
      <c r="A436" s="19"/>
    </row>
    <row r="437" spans="1:1" ht="15.75" customHeight="1">
      <c r="A437" s="19"/>
    </row>
    <row r="438" spans="1:1" ht="15.75" customHeight="1">
      <c r="A438" s="19"/>
    </row>
    <row r="439" spans="1:1" ht="15.75" customHeight="1">
      <c r="A439" s="19"/>
    </row>
    <row r="440" spans="1:1" ht="15.75" customHeight="1">
      <c r="A440" s="19"/>
    </row>
    <row r="441" spans="1:1" ht="15.75" customHeight="1">
      <c r="A441" s="19"/>
    </row>
    <row r="442" spans="1:1" ht="15.75" customHeight="1">
      <c r="A442" s="19"/>
    </row>
    <row r="443" spans="1:1" ht="15.75" customHeight="1">
      <c r="A443" s="19"/>
    </row>
    <row r="444" spans="1:1" ht="15.75" customHeight="1">
      <c r="A444" s="19"/>
    </row>
    <row r="445" spans="1:1" ht="15.75" customHeight="1">
      <c r="A445" s="19"/>
    </row>
    <row r="446" spans="1:1" ht="15.75" customHeight="1">
      <c r="A446" s="19"/>
    </row>
    <row r="447" spans="1:1" ht="15.75" customHeight="1">
      <c r="A447" s="19"/>
    </row>
    <row r="448" spans="1:1" ht="15.75" customHeight="1">
      <c r="A448" s="19"/>
    </row>
    <row r="449" spans="1:1" ht="15.75" customHeight="1">
      <c r="A449" s="19"/>
    </row>
    <row r="450" spans="1:1" ht="15.75" customHeight="1">
      <c r="A450" s="19"/>
    </row>
    <row r="451" spans="1:1" ht="15.75" customHeight="1">
      <c r="A451" s="19"/>
    </row>
    <row r="452" spans="1:1" ht="15.75" customHeight="1">
      <c r="A452" s="19"/>
    </row>
    <row r="453" spans="1:1" ht="15.75" customHeight="1">
      <c r="A453" s="19"/>
    </row>
    <row r="454" spans="1:1" ht="15.75" customHeight="1">
      <c r="A454" s="19"/>
    </row>
    <row r="455" spans="1:1" ht="15.75" customHeight="1">
      <c r="A455" s="19"/>
    </row>
    <row r="456" spans="1:1" ht="15.75" customHeight="1">
      <c r="A456" s="19"/>
    </row>
    <row r="457" spans="1:1" ht="15.75" customHeight="1">
      <c r="A457" s="19"/>
    </row>
    <row r="458" spans="1:1" ht="15.75" customHeight="1">
      <c r="A458" s="19"/>
    </row>
    <row r="459" spans="1:1" ht="15.75" customHeight="1">
      <c r="A459" s="19"/>
    </row>
    <row r="460" spans="1:1" ht="15.75" customHeight="1">
      <c r="A460" s="19"/>
    </row>
    <row r="461" spans="1:1" ht="15.75" customHeight="1">
      <c r="A461" s="19"/>
    </row>
    <row r="462" spans="1:1" ht="15.75" customHeight="1">
      <c r="A462" s="19"/>
    </row>
    <row r="463" spans="1:1" ht="15.75" customHeight="1">
      <c r="A463" s="19"/>
    </row>
    <row r="464" spans="1:1" ht="15.75" customHeight="1">
      <c r="A464" s="19"/>
    </row>
    <row r="465" spans="1:1" ht="15.75" customHeight="1">
      <c r="A465" s="19"/>
    </row>
    <row r="466" spans="1:1" ht="15.75" customHeight="1">
      <c r="A466" s="19"/>
    </row>
    <row r="467" spans="1:1" ht="15.75" customHeight="1">
      <c r="A467" s="19"/>
    </row>
    <row r="468" spans="1:1" ht="15.75" customHeight="1">
      <c r="A468" s="19"/>
    </row>
    <row r="469" spans="1:1" ht="15.75" customHeight="1">
      <c r="A469" s="19"/>
    </row>
    <row r="470" spans="1:1" ht="15.75" customHeight="1">
      <c r="A470" s="19"/>
    </row>
    <row r="471" spans="1:1" ht="15.75" customHeight="1">
      <c r="A471" s="19"/>
    </row>
    <row r="472" spans="1:1" ht="15.75" customHeight="1">
      <c r="A472" s="19"/>
    </row>
    <row r="473" spans="1:1" ht="15.75" customHeight="1">
      <c r="A473" s="19"/>
    </row>
    <row r="474" spans="1:1" ht="15.75" customHeight="1">
      <c r="A474" s="19"/>
    </row>
    <row r="475" spans="1:1" ht="15.75" customHeight="1">
      <c r="A475" s="19"/>
    </row>
    <row r="476" spans="1:1" ht="15.75" customHeight="1">
      <c r="A476" s="19"/>
    </row>
    <row r="477" spans="1:1" ht="15.75" customHeight="1">
      <c r="A477" s="19"/>
    </row>
    <row r="478" spans="1:1" ht="15.75" customHeight="1">
      <c r="A478" s="19"/>
    </row>
    <row r="479" spans="1:1" ht="15.75" customHeight="1">
      <c r="A479" s="19"/>
    </row>
    <row r="480" spans="1:1" ht="15.75" customHeight="1">
      <c r="A480" s="19"/>
    </row>
    <row r="481" spans="1:1" ht="15.75" customHeight="1">
      <c r="A481" s="19"/>
    </row>
    <row r="482" spans="1:1" ht="15.75" customHeight="1">
      <c r="A482" s="19"/>
    </row>
    <row r="483" spans="1:1" ht="15.75" customHeight="1">
      <c r="A483" s="19"/>
    </row>
    <row r="484" spans="1:1" ht="15.75" customHeight="1">
      <c r="A484" s="19"/>
    </row>
    <row r="485" spans="1:1" ht="15.75" customHeight="1">
      <c r="A485" s="19"/>
    </row>
    <row r="486" spans="1:1" ht="15.75" customHeight="1">
      <c r="A486" s="19"/>
    </row>
    <row r="487" spans="1:1" ht="15.75" customHeight="1">
      <c r="A487" s="19"/>
    </row>
    <row r="488" spans="1:1" ht="15.75" customHeight="1">
      <c r="A488" s="19"/>
    </row>
    <row r="489" spans="1:1" ht="15.75" customHeight="1">
      <c r="A489" s="19"/>
    </row>
    <row r="490" spans="1:1" ht="15.75" customHeight="1">
      <c r="A490" s="19"/>
    </row>
    <row r="491" spans="1:1" ht="15.75" customHeight="1">
      <c r="A491" s="19"/>
    </row>
    <row r="492" spans="1:1" ht="15.75" customHeight="1">
      <c r="A492" s="19"/>
    </row>
    <row r="493" spans="1:1" ht="15.75" customHeight="1">
      <c r="A493" s="19"/>
    </row>
    <row r="494" spans="1:1" ht="15.75" customHeight="1">
      <c r="A494" s="19"/>
    </row>
    <row r="495" spans="1:1" ht="15.75" customHeight="1">
      <c r="A495" s="19"/>
    </row>
    <row r="496" spans="1:1" ht="15.75" customHeight="1">
      <c r="A496" s="19"/>
    </row>
    <row r="497" spans="1:1" ht="15.75" customHeight="1">
      <c r="A497" s="19"/>
    </row>
    <row r="498" spans="1:1" ht="15.75" customHeight="1">
      <c r="A498" s="19"/>
    </row>
    <row r="499" spans="1:1" ht="15.75" customHeight="1">
      <c r="A499" s="19"/>
    </row>
    <row r="500" spans="1:1" ht="15.75" customHeight="1">
      <c r="A500" s="19"/>
    </row>
    <row r="501" spans="1:1" ht="15.75" customHeight="1">
      <c r="A501" s="19"/>
    </row>
    <row r="502" spans="1:1" ht="15.75" customHeight="1">
      <c r="A502" s="19"/>
    </row>
    <row r="503" spans="1:1" ht="15.75" customHeight="1">
      <c r="A503" s="19"/>
    </row>
    <row r="504" spans="1:1" ht="15.75" customHeight="1">
      <c r="A504" s="19"/>
    </row>
    <row r="505" spans="1:1" ht="15.75" customHeight="1">
      <c r="A505" s="19"/>
    </row>
    <row r="506" spans="1:1" ht="15.75" customHeight="1">
      <c r="A506" s="19"/>
    </row>
    <row r="507" spans="1:1" ht="15.75" customHeight="1">
      <c r="A507" s="19"/>
    </row>
    <row r="508" spans="1:1" ht="15.75" customHeight="1">
      <c r="A508" s="19"/>
    </row>
    <row r="509" spans="1:1" ht="15.75" customHeight="1">
      <c r="A509" s="19"/>
    </row>
    <row r="510" spans="1:1" ht="15.75" customHeight="1">
      <c r="A510" s="19"/>
    </row>
    <row r="511" spans="1:1" ht="15.75" customHeight="1">
      <c r="A511" s="19"/>
    </row>
    <row r="512" spans="1:1" ht="15.75" customHeight="1">
      <c r="A512" s="19"/>
    </row>
    <row r="513" spans="1:1" ht="15.75" customHeight="1">
      <c r="A513" s="19"/>
    </row>
    <row r="514" spans="1:1" ht="15.75" customHeight="1">
      <c r="A514" s="19"/>
    </row>
    <row r="515" spans="1:1" ht="15.75" customHeight="1">
      <c r="A515" s="19"/>
    </row>
    <row r="516" spans="1:1" ht="15.75" customHeight="1">
      <c r="A516" s="19"/>
    </row>
    <row r="517" spans="1:1" ht="15.75" customHeight="1">
      <c r="A517" s="19"/>
    </row>
    <row r="518" spans="1:1" ht="15.75" customHeight="1">
      <c r="A518" s="19"/>
    </row>
    <row r="519" spans="1:1" ht="15.75" customHeight="1">
      <c r="A519" s="19"/>
    </row>
    <row r="520" spans="1:1" ht="15.75" customHeight="1">
      <c r="A520" s="19"/>
    </row>
    <row r="521" spans="1:1" ht="15.75" customHeight="1">
      <c r="A521" s="19"/>
    </row>
    <row r="522" spans="1:1" ht="15.75" customHeight="1">
      <c r="A522" s="19"/>
    </row>
    <row r="523" spans="1:1" ht="15.75" customHeight="1">
      <c r="A523" s="19"/>
    </row>
    <row r="524" spans="1:1" ht="15.75" customHeight="1">
      <c r="A524" s="19"/>
    </row>
    <row r="525" spans="1:1" ht="15.75" customHeight="1">
      <c r="A525" s="19"/>
    </row>
    <row r="526" spans="1:1" ht="15.75" customHeight="1">
      <c r="A526" s="19"/>
    </row>
    <row r="527" spans="1:1" ht="15.75" customHeight="1">
      <c r="A527" s="19"/>
    </row>
    <row r="528" spans="1:1" ht="15.75" customHeight="1">
      <c r="A528" s="19"/>
    </row>
    <row r="529" spans="1:1" ht="15.75" customHeight="1">
      <c r="A529" s="19"/>
    </row>
    <row r="530" spans="1:1" ht="15.75" customHeight="1">
      <c r="A530" s="19"/>
    </row>
    <row r="531" spans="1:1" ht="15.75" customHeight="1">
      <c r="A531" s="19"/>
    </row>
    <row r="532" spans="1:1" ht="15.75" customHeight="1">
      <c r="A532" s="19"/>
    </row>
    <row r="533" spans="1:1" ht="15.75" customHeight="1">
      <c r="A533" s="19"/>
    </row>
    <row r="534" spans="1:1" ht="15.75" customHeight="1">
      <c r="A534" s="19"/>
    </row>
    <row r="535" spans="1:1" ht="15.75" customHeight="1">
      <c r="A535" s="19"/>
    </row>
    <row r="536" spans="1:1" ht="15.75" customHeight="1">
      <c r="A536" s="19"/>
    </row>
    <row r="537" spans="1:1" ht="15.75" customHeight="1">
      <c r="A537" s="19"/>
    </row>
    <row r="538" spans="1:1" ht="15.75" customHeight="1">
      <c r="A538" s="19"/>
    </row>
    <row r="539" spans="1:1" ht="15.75" customHeight="1">
      <c r="A539" s="19"/>
    </row>
    <row r="540" spans="1:1" ht="15.75" customHeight="1">
      <c r="A540" s="19"/>
    </row>
    <row r="541" spans="1:1" ht="15.75" customHeight="1">
      <c r="A541" s="19"/>
    </row>
    <row r="542" spans="1:1" ht="15.75" customHeight="1">
      <c r="A542" s="19"/>
    </row>
    <row r="543" spans="1:1" ht="15.75" customHeight="1">
      <c r="A543" s="19"/>
    </row>
    <row r="544" spans="1:1" ht="15.75" customHeight="1">
      <c r="A544" s="19"/>
    </row>
    <row r="545" spans="1:1" ht="15.75" customHeight="1">
      <c r="A545" s="19"/>
    </row>
    <row r="546" spans="1:1" ht="15.75" customHeight="1">
      <c r="A546" s="19"/>
    </row>
    <row r="547" spans="1:1" ht="15.75" customHeight="1">
      <c r="A547" s="19"/>
    </row>
    <row r="548" spans="1:1" ht="15.75" customHeight="1">
      <c r="A548" s="19"/>
    </row>
    <row r="549" spans="1:1" ht="15.75" customHeight="1">
      <c r="A549" s="19"/>
    </row>
    <row r="550" spans="1:1" ht="15.75" customHeight="1">
      <c r="A550" s="19"/>
    </row>
    <row r="551" spans="1:1" ht="15.75" customHeight="1">
      <c r="A551" s="19"/>
    </row>
    <row r="552" spans="1:1" ht="15.75" customHeight="1">
      <c r="A552" s="19"/>
    </row>
    <row r="553" spans="1:1" ht="15.75" customHeight="1">
      <c r="A553" s="19"/>
    </row>
    <row r="554" spans="1:1" ht="15.75" customHeight="1">
      <c r="A554" s="19"/>
    </row>
    <row r="555" spans="1:1" ht="15.75" customHeight="1">
      <c r="A555" s="19"/>
    </row>
    <row r="556" spans="1:1" ht="15.75" customHeight="1">
      <c r="A556" s="19"/>
    </row>
    <row r="557" spans="1:1" ht="15.75" customHeight="1">
      <c r="A557" s="19"/>
    </row>
    <row r="558" spans="1:1" ht="15.75" customHeight="1">
      <c r="A558" s="19"/>
    </row>
    <row r="559" spans="1:1" ht="15.75" customHeight="1">
      <c r="A559" s="19"/>
    </row>
    <row r="560" spans="1:1" ht="15.75" customHeight="1">
      <c r="A560" s="19"/>
    </row>
    <row r="561" spans="1:1" ht="15.75" customHeight="1">
      <c r="A561" s="19"/>
    </row>
    <row r="562" spans="1:1" ht="15.75" customHeight="1">
      <c r="A562" s="19"/>
    </row>
    <row r="563" spans="1:1" ht="15.75" customHeight="1">
      <c r="A563" s="19"/>
    </row>
    <row r="564" spans="1:1" ht="15.75" customHeight="1">
      <c r="A564" s="19"/>
    </row>
    <row r="565" spans="1:1" ht="15.75" customHeight="1">
      <c r="A565" s="19"/>
    </row>
    <row r="566" spans="1:1" ht="15.75" customHeight="1">
      <c r="A566" s="19"/>
    </row>
    <row r="567" spans="1:1" ht="15.75" customHeight="1">
      <c r="A567" s="19"/>
    </row>
    <row r="568" spans="1:1" ht="15.75" customHeight="1">
      <c r="A568" s="19"/>
    </row>
    <row r="569" spans="1:1" ht="15.75" customHeight="1">
      <c r="A569" s="19"/>
    </row>
    <row r="570" spans="1:1" ht="15.75" customHeight="1">
      <c r="A570" s="19"/>
    </row>
    <row r="571" spans="1:1" ht="15.75" customHeight="1">
      <c r="A571" s="19"/>
    </row>
    <row r="572" spans="1:1" ht="15.75" customHeight="1">
      <c r="A572" s="19"/>
    </row>
    <row r="573" spans="1:1" ht="15.75" customHeight="1">
      <c r="A573" s="19"/>
    </row>
    <row r="574" spans="1:1" ht="15.75" customHeight="1">
      <c r="A574" s="19"/>
    </row>
    <row r="575" spans="1:1" ht="15.75" customHeight="1">
      <c r="A575" s="19"/>
    </row>
    <row r="576" spans="1:1" ht="15.75" customHeight="1">
      <c r="A576" s="19"/>
    </row>
    <row r="577" spans="1:1" ht="15.75" customHeight="1">
      <c r="A577" s="19"/>
    </row>
    <row r="578" spans="1:1" ht="15.75" customHeight="1">
      <c r="A578" s="19"/>
    </row>
    <row r="579" spans="1:1" ht="15.75" customHeight="1">
      <c r="A579" s="19"/>
    </row>
    <row r="580" spans="1:1" ht="15.75" customHeight="1">
      <c r="A580" s="19"/>
    </row>
    <row r="581" spans="1:1" ht="15.75" customHeight="1">
      <c r="A581" s="19"/>
    </row>
    <row r="582" spans="1:1" ht="15.75" customHeight="1">
      <c r="A582" s="19"/>
    </row>
    <row r="583" spans="1:1" ht="15.75" customHeight="1">
      <c r="A583" s="19"/>
    </row>
    <row r="584" spans="1:1" ht="15.75" customHeight="1">
      <c r="A584" s="19"/>
    </row>
    <row r="585" spans="1:1" ht="15.75" customHeight="1">
      <c r="A585" s="19"/>
    </row>
    <row r="586" spans="1:1" ht="15.75" customHeight="1">
      <c r="A586" s="19"/>
    </row>
    <row r="587" spans="1:1" ht="15.75" customHeight="1">
      <c r="A587" s="19"/>
    </row>
    <row r="588" spans="1:1" ht="15.75" customHeight="1">
      <c r="A588" s="19"/>
    </row>
    <row r="589" spans="1:1" ht="15.75" customHeight="1">
      <c r="A589" s="19"/>
    </row>
    <row r="590" spans="1:1" ht="15.75" customHeight="1">
      <c r="A590" s="19"/>
    </row>
    <row r="591" spans="1:1" ht="15.75" customHeight="1">
      <c r="A591" s="19"/>
    </row>
    <row r="592" spans="1:1" ht="15.75" customHeight="1">
      <c r="A592" s="19"/>
    </row>
    <row r="593" spans="1:1" ht="15.75" customHeight="1">
      <c r="A593" s="19"/>
    </row>
    <row r="594" spans="1:1" ht="15.75" customHeight="1">
      <c r="A594" s="19"/>
    </row>
    <row r="595" spans="1:1" ht="15.75" customHeight="1">
      <c r="A595" s="19"/>
    </row>
    <row r="596" spans="1:1" ht="15.75" customHeight="1">
      <c r="A596" s="19"/>
    </row>
    <row r="597" spans="1:1" ht="15.75" customHeight="1">
      <c r="A597" s="19"/>
    </row>
    <row r="598" spans="1:1" ht="15.75" customHeight="1">
      <c r="A598" s="19"/>
    </row>
    <row r="599" spans="1:1" ht="15.75" customHeight="1">
      <c r="A599" s="19"/>
    </row>
    <row r="600" spans="1:1" ht="15.75" customHeight="1">
      <c r="A600" s="19"/>
    </row>
    <row r="601" spans="1:1" ht="15.75" customHeight="1">
      <c r="A601" s="19"/>
    </row>
    <row r="602" spans="1:1" ht="15.75" customHeight="1">
      <c r="A602" s="19"/>
    </row>
    <row r="603" spans="1:1" ht="15.75" customHeight="1">
      <c r="A603" s="19"/>
    </row>
    <row r="604" spans="1:1" ht="15.75" customHeight="1">
      <c r="A604" s="19"/>
    </row>
    <row r="605" spans="1:1" ht="15.75" customHeight="1">
      <c r="A605" s="19"/>
    </row>
    <row r="606" spans="1:1" ht="15.75" customHeight="1">
      <c r="A606" s="19"/>
    </row>
    <row r="607" spans="1:1" ht="15.75" customHeight="1">
      <c r="A607" s="19"/>
    </row>
    <row r="608" spans="1:1" ht="15.75" customHeight="1">
      <c r="A608" s="19"/>
    </row>
    <row r="609" spans="1:1" ht="15.75" customHeight="1">
      <c r="A609" s="19"/>
    </row>
    <row r="610" spans="1:1" ht="15.75" customHeight="1">
      <c r="A610" s="19"/>
    </row>
    <row r="611" spans="1:1" ht="15.75" customHeight="1">
      <c r="A611" s="19"/>
    </row>
    <row r="612" spans="1:1" ht="15.75" customHeight="1">
      <c r="A612" s="19"/>
    </row>
    <row r="613" spans="1:1" ht="15.75" customHeight="1">
      <c r="A613" s="19"/>
    </row>
    <row r="614" spans="1:1" ht="15.75" customHeight="1">
      <c r="A614" s="19"/>
    </row>
    <row r="615" spans="1:1" ht="15.75" customHeight="1">
      <c r="A615" s="19"/>
    </row>
    <row r="616" spans="1:1" ht="15.75" customHeight="1">
      <c r="A616" s="19"/>
    </row>
    <row r="617" spans="1:1" ht="15.75" customHeight="1">
      <c r="A617" s="19"/>
    </row>
    <row r="618" spans="1:1" ht="15.75" customHeight="1">
      <c r="A618" s="19"/>
    </row>
    <row r="619" spans="1:1" ht="15.75" customHeight="1">
      <c r="A619" s="19"/>
    </row>
    <row r="620" spans="1:1" ht="15.75" customHeight="1">
      <c r="A620" s="19"/>
    </row>
    <row r="621" spans="1:1" ht="15.75" customHeight="1">
      <c r="A621" s="19"/>
    </row>
    <row r="622" spans="1:1" ht="15.75" customHeight="1">
      <c r="A622" s="19"/>
    </row>
    <row r="623" spans="1:1" ht="15.75" customHeight="1">
      <c r="A623" s="19"/>
    </row>
    <row r="624" spans="1:1" ht="15.75" customHeight="1">
      <c r="A624" s="19"/>
    </row>
    <row r="625" spans="1:1" ht="15.75" customHeight="1">
      <c r="A625" s="19"/>
    </row>
    <row r="626" spans="1:1" ht="15.75" customHeight="1">
      <c r="A626" s="19"/>
    </row>
    <row r="627" spans="1:1" ht="15.75" customHeight="1">
      <c r="A627" s="19"/>
    </row>
    <row r="628" spans="1:1" ht="15.75" customHeight="1">
      <c r="A628" s="19"/>
    </row>
    <row r="629" spans="1:1" ht="15.75" customHeight="1">
      <c r="A629" s="19"/>
    </row>
    <row r="630" spans="1:1" ht="15.75" customHeight="1">
      <c r="A630" s="19"/>
    </row>
    <row r="631" spans="1:1" ht="15.75" customHeight="1">
      <c r="A631" s="19"/>
    </row>
    <row r="632" spans="1:1" ht="15.75" customHeight="1">
      <c r="A632" s="19"/>
    </row>
    <row r="633" spans="1:1" ht="15.75" customHeight="1">
      <c r="A633" s="19"/>
    </row>
    <row r="634" spans="1:1" ht="15.75" customHeight="1">
      <c r="A634" s="19"/>
    </row>
    <row r="635" spans="1:1" ht="15.75" customHeight="1">
      <c r="A635" s="19"/>
    </row>
    <row r="636" spans="1:1" ht="15.75" customHeight="1">
      <c r="A636" s="19"/>
    </row>
    <row r="637" spans="1:1" ht="15.75" customHeight="1">
      <c r="A637" s="19"/>
    </row>
    <row r="638" spans="1:1" ht="15.75" customHeight="1">
      <c r="A638" s="19"/>
    </row>
    <row r="639" spans="1:1" ht="15.75" customHeight="1">
      <c r="A639" s="19"/>
    </row>
    <row r="640" spans="1:1" ht="15.75" customHeight="1">
      <c r="A640" s="19"/>
    </row>
    <row r="641" spans="1:1" ht="15.75" customHeight="1">
      <c r="A641" s="19"/>
    </row>
    <row r="642" spans="1:1" ht="15.75" customHeight="1">
      <c r="A642" s="19"/>
    </row>
    <row r="643" spans="1:1" ht="15.75" customHeight="1">
      <c r="A643" s="19"/>
    </row>
    <row r="644" spans="1:1" ht="15.75" customHeight="1">
      <c r="A644" s="19"/>
    </row>
    <row r="645" spans="1:1" ht="15.75" customHeight="1">
      <c r="A645" s="19"/>
    </row>
    <row r="646" spans="1:1" ht="15.75" customHeight="1">
      <c r="A646" s="19"/>
    </row>
    <row r="647" spans="1:1" ht="15.75" customHeight="1">
      <c r="A647" s="19"/>
    </row>
    <row r="648" spans="1:1" ht="15.75" customHeight="1">
      <c r="A648" s="19"/>
    </row>
    <row r="649" spans="1:1" ht="15.75" customHeight="1">
      <c r="A649" s="19"/>
    </row>
    <row r="650" spans="1:1" ht="15.75" customHeight="1">
      <c r="A650" s="19"/>
    </row>
    <row r="651" spans="1:1" ht="15.75" customHeight="1">
      <c r="A651" s="19"/>
    </row>
    <row r="652" spans="1:1" ht="15.75" customHeight="1">
      <c r="A652" s="19"/>
    </row>
    <row r="653" spans="1:1" ht="15.75" customHeight="1">
      <c r="A653" s="19"/>
    </row>
    <row r="654" spans="1:1" ht="15.75" customHeight="1">
      <c r="A654" s="19"/>
    </row>
    <row r="655" spans="1:1" ht="15.75" customHeight="1">
      <c r="A655" s="19"/>
    </row>
    <row r="656" spans="1:1" ht="15.75" customHeight="1">
      <c r="A656" s="19"/>
    </row>
    <row r="657" spans="1:1" ht="15.75" customHeight="1">
      <c r="A657" s="19"/>
    </row>
    <row r="658" spans="1:1" ht="15.75" customHeight="1">
      <c r="A658" s="19"/>
    </row>
    <row r="659" spans="1:1" ht="15.75" customHeight="1">
      <c r="A659" s="19"/>
    </row>
    <row r="660" spans="1:1" ht="15.75" customHeight="1">
      <c r="A660" s="19"/>
    </row>
    <row r="661" spans="1:1" ht="15.75" customHeight="1">
      <c r="A661" s="19"/>
    </row>
    <row r="662" spans="1:1" ht="15.75" customHeight="1">
      <c r="A662" s="19"/>
    </row>
    <row r="663" spans="1:1" ht="15.75" customHeight="1">
      <c r="A663" s="19"/>
    </row>
    <row r="664" spans="1:1" ht="15.75" customHeight="1">
      <c r="A664" s="19"/>
    </row>
    <row r="665" spans="1:1" ht="15.75" customHeight="1">
      <c r="A665" s="19"/>
    </row>
    <row r="666" spans="1:1" ht="15.75" customHeight="1">
      <c r="A666" s="19"/>
    </row>
    <row r="667" spans="1:1" ht="15.75" customHeight="1">
      <c r="A667" s="19"/>
    </row>
    <row r="668" spans="1:1" ht="15.75" customHeight="1">
      <c r="A668" s="19"/>
    </row>
    <row r="669" spans="1:1" ht="15.75" customHeight="1">
      <c r="A669" s="19"/>
    </row>
    <row r="670" spans="1:1" ht="15.75" customHeight="1">
      <c r="A670" s="19"/>
    </row>
    <row r="671" spans="1:1" ht="15.75" customHeight="1">
      <c r="A671" s="19"/>
    </row>
    <row r="672" spans="1:1" ht="15.75" customHeight="1">
      <c r="A672" s="19"/>
    </row>
    <row r="673" spans="1:1" ht="15.75" customHeight="1">
      <c r="A673" s="19"/>
    </row>
    <row r="674" spans="1:1" ht="15.75" customHeight="1">
      <c r="A674" s="19"/>
    </row>
    <row r="675" spans="1:1" ht="15.75" customHeight="1">
      <c r="A675" s="19"/>
    </row>
    <row r="676" spans="1:1" ht="15.75" customHeight="1">
      <c r="A676" s="19"/>
    </row>
    <row r="677" spans="1:1" ht="15.75" customHeight="1">
      <c r="A677" s="19"/>
    </row>
    <row r="678" spans="1:1" ht="15.75" customHeight="1">
      <c r="A678" s="19"/>
    </row>
    <row r="679" spans="1:1" ht="15.75" customHeight="1">
      <c r="A679" s="19"/>
    </row>
    <row r="680" spans="1:1" ht="15.75" customHeight="1">
      <c r="A680" s="19"/>
    </row>
    <row r="681" spans="1:1" ht="15.75" customHeight="1">
      <c r="A681" s="19"/>
    </row>
    <row r="682" spans="1:1" ht="15.75" customHeight="1">
      <c r="A682" s="19"/>
    </row>
    <row r="683" spans="1:1" ht="15.75" customHeight="1">
      <c r="A683" s="19"/>
    </row>
    <row r="684" spans="1:1" ht="15.75" customHeight="1">
      <c r="A684" s="19"/>
    </row>
    <row r="685" spans="1:1" ht="15.75" customHeight="1">
      <c r="A685" s="19"/>
    </row>
    <row r="686" spans="1:1" ht="15.75" customHeight="1">
      <c r="A686" s="19"/>
    </row>
    <row r="687" spans="1:1" ht="15.75" customHeight="1">
      <c r="A687" s="19"/>
    </row>
    <row r="688" spans="1:1" ht="15.75" customHeight="1">
      <c r="A688" s="19"/>
    </row>
    <row r="689" spans="1:1" ht="15.75" customHeight="1">
      <c r="A689" s="19"/>
    </row>
    <row r="690" spans="1:1" ht="15.75" customHeight="1">
      <c r="A690" s="19"/>
    </row>
    <row r="691" spans="1:1" ht="15.75" customHeight="1">
      <c r="A691" s="19"/>
    </row>
    <row r="692" spans="1:1" ht="15.75" customHeight="1">
      <c r="A692" s="19"/>
    </row>
    <row r="693" spans="1:1" ht="15.75" customHeight="1">
      <c r="A693" s="19"/>
    </row>
    <row r="694" spans="1:1" ht="15.75" customHeight="1">
      <c r="A694" s="19"/>
    </row>
    <row r="695" spans="1:1" ht="15.75" customHeight="1">
      <c r="A695" s="19"/>
    </row>
    <row r="696" spans="1:1" ht="15.75" customHeight="1">
      <c r="A696" s="19"/>
    </row>
    <row r="697" spans="1:1" ht="15.75" customHeight="1">
      <c r="A697" s="19"/>
    </row>
    <row r="698" spans="1:1" ht="15.75" customHeight="1">
      <c r="A698" s="19"/>
    </row>
    <row r="699" spans="1:1" ht="15.75" customHeight="1">
      <c r="A699" s="19"/>
    </row>
    <row r="700" spans="1:1" ht="15.75" customHeight="1">
      <c r="A700" s="19"/>
    </row>
    <row r="701" spans="1:1" ht="15.75" customHeight="1">
      <c r="A701" s="19"/>
    </row>
    <row r="702" spans="1:1" ht="15.75" customHeight="1">
      <c r="A702" s="19"/>
    </row>
    <row r="703" spans="1:1" ht="15.75" customHeight="1">
      <c r="A703" s="19"/>
    </row>
    <row r="704" spans="1:1" ht="15.75" customHeight="1">
      <c r="A704" s="19"/>
    </row>
    <row r="705" spans="1:1" ht="15.75" customHeight="1">
      <c r="A705" s="19"/>
    </row>
    <row r="706" spans="1:1" ht="15.75" customHeight="1">
      <c r="A706" s="19"/>
    </row>
    <row r="707" spans="1:1" ht="15.75" customHeight="1">
      <c r="A707" s="19"/>
    </row>
    <row r="708" spans="1:1" ht="15.75" customHeight="1">
      <c r="A708" s="19"/>
    </row>
    <row r="709" spans="1:1" ht="15.75" customHeight="1">
      <c r="A709" s="19"/>
    </row>
    <row r="710" spans="1:1" ht="15.75" customHeight="1">
      <c r="A710" s="19"/>
    </row>
    <row r="711" spans="1:1" ht="15.75" customHeight="1">
      <c r="A711" s="19"/>
    </row>
    <row r="712" spans="1:1" ht="15.75" customHeight="1">
      <c r="A712" s="19"/>
    </row>
    <row r="713" spans="1:1" ht="15.75" customHeight="1">
      <c r="A713" s="19"/>
    </row>
    <row r="714" spans="1:1" ht="15.75" customHeight="1">
      <c r="A714" s="19"/>
    </row>
    <row r="715" spans="1:1" ht="15.75" customHeight="1">
      <c r="A715" s="19"/>
    </row>
    <row r="716" spans="1:1" ht="15.75" customHeight="1">
      <c r="A716" s="19"/>
    </row>
    <row r="717" spans="1:1" ht="15.75" customHeight="1">
      <c r="A717" s="19"/>
    </row>
    <row r="718" spans="1:1" ht="15.75" customHeight="1">
      <c r="A718" s="19"/>
    </row>
    <row r="719" spans="1:1" ht="15.75" customHeight="1">
      <c r="A719" s="19"/>
    </row>
    <row r="720" spans="1:1" ht="15.75" customHeight="1">
      <c r="A720" s="19"/>
    </row>
    <row r="721" spans="1:1" ht="15.75" customHeight="1">
      <c r="A721" s="19"/>
    </row>
    <row r="722" spans="1:1" ht="15.75" customHeight="1">
      <c r="A722" s="19"/>
    </row>
    <row r="723" spans="1:1" ht="15.75" customHeight="1">
      <c r="A723" s="19"/>
    </row>
    <row r="724" spans="1:1" ht="15.75" customHeight="1">
      <c r="A724" s="19"/>
    </row>
    <row r="725" spans="1:1" ht="15.75" customHeight="1">
      <c r="A725" s="19"/>
    </row>
    <row r="726" spans="1:1" ht="15.75" customHeight="1">
      <c r="A726" s="19"/>
    </row>
    <row r="727" spans="1:1" ht="15.75" customHeight="1">
      <c r="A727" s="19"/>
    </row>
    <row r="728" spans="1:1" ht="15.75" customHeight="1">
      <c r="A728" s="19"/>
    </row>
    <row r="729" spans="1:1" ht="15.75" customHeight="1">
      <c r="A729" s="19"/>
    </row>
    <row r="730" spans="1:1" ht="15.75" customHeight="1">
      <c r="A730" s="19"/>
    </row>
    <row r="731" spans="1:1" ht="15.75" customHeight="1">
      <c r="A731" s="19"/>
    </row>
    <row r="732" spans="1:1" ht="15.75" customHeight="1">
      <c r="A732" s="19"/>
    </row>
    <row r="733" spans="1:1" ht="15.75" customHeight="1">
      <c r="A733" s="19"/>
    </row>
    <row r="734" spans="1:1" ht="15.75" customHeight="1">
      <c r="A734" s="19"/>
    </row>
    <row r="735" spans="1:1" ht="15.75" customHeight="1">
      <c r="A735" s="19"/>
    </row>
    <row r="736" spans="1:1" ht="15.75" customHeight="1">
      <c r="A736" s="19"/>
    </row>
    <row r="737" spans="1:1" ht="15.75" customHeight="1">
      <c r="A737" s="19"/>
    </row>
    <row r="738" spans="1:1" ht="15.75" customHeight="1">
      <c r="A738" s="19"/>
    </row>
    <row r="739" spans="1:1" ht="15.75" customHeight="1">
      <c r="A739" s="19"/>
    </row>
    <row r="740" spans="1:1" ht="15.75" customHeight="1">
      <c r="A740" s="19"/>
    </row>
    <row r="741" spans="1:1" ht="15.75" customHeight="1">
      <c r="A741" s="19"/>
    </row>
    <row r="742" spans="1:1" ht="15.75" customHeight="1">
      <c r="A742" s="19"/>
    </row>
    <row r="743" spans="1:1" ht="15.75" customHeight="1">
      <c r="A743" s="19"/>
    </row>
    <row r="744" spans="1:1" ht="15.75" customHeight="1">
      <c r="A744" s="19"/>
    </row>
    <row r="745" spans="1:1" ht="15.75" customHeight="1">
      <c r="A745" s="19"/>
    </row>
    <row r="746" spans="1:1" ht="15.75" customHeight="1">
      <c r="A746" s="19"/>
    </row>
    <row r="747" spans="1:1" ht="15.75" customHeight="1">
      <c r="A747" s="19"/>
    </row>
    <row r="748" spans="1:1" ht="15.75" customHeight="1">
      <c r="A748" s="19"/>
    </row>
    <row r="749" spans="1:1" ht="15.75" customHeight="1">
      <c r="A749" s="19"/>
    </row>
    <row r="750" spans="1:1" ht="15.75" customHeight="1">
      <c r="A750" s="19"/>
    </row>
    <row r="751" spans="1:1" ht="15.75" customHeight="1">
      <c r="A751" s="19"/>
    </row>
    <row r="752" spans="1:1" ht="15.75" customHeight="1">
      <c r="A752" s="19"/>
    </row>
    <row r="753" spans="1:1" ht="15.75" customHeight="1">
      <c r="A753" s="19"/>
    </row>
    <row r="754" spans="1:1" ht="15.75" customHeight="1">
      <c r="A754" s="19"/>
    </row>
    <row r="755" spans="1:1" ht="15.75" customHeight="1">
      <c r="A755" s="19"/>
    </row>
    <row r="756" spans="1:1" ht="15.75" customHeight="1">
      <c r="A756" s="19"/>
    </row>
    <row r="757" spans="1:1" ht="15.75" customHeight="1">
      <c r="A757" s="19"/>
    </row>
    <row r="758" spans="1:1" ht="15.75" customHeight="1">
      <c r="A758" s="19"/>
    </row>
    <row r="759" spans="1:1" ht="15.75" customHeight="1">
      <c r="A759" s="19"/>
    </row>
    <row r="760" spans="1:1" ht="15.75" customHeight="1">
      <c r="A760" s="19"/>
    </row>
    <row r="761" spans="1:1" ht="15.75" customHeight="1">
      <c r="A761" s="19"/>
    </row>
    <row r="762" spans="1:1" ht="15.75" customHeight="1">
      <c r="A762" s="19"/>
    </row>
    <row r="763" spans="1:1" ht="15.75" customHeight="1">
      <c r="A763" s="19"/>
    </row>
    <row r="764" spans="1:1" ht="15.75" customHeight="1">
      <c r="A764" s="19"/>
    </row>
    <row r="765" spans="1:1" ht="15.75" customHeight="1">
      <c r="A765" s="19"/>
    </row>
    <row r="766" spans="1:1" ht="15.75" customHeight="1">
      <c r="A766" s="19"/>
    </row>
    <row r="767" spans="1:1" ht="15.75" customHeight="1">
      <c r="A767" s="19"/>
    </row>
    <row r="768" spans="1:1" ht="15.75" customHeight="1">
      <c r="A768" s="19"/>
    </row>
    <row r="769" spans="1:1" ht="15.75" customHeight="1">
      <c r="A769" s="19"/>
    </row>
    <row r="770" spans="1:1" ht="15.75" customHeight="1">
      <c r="A770" s="19"/>
    </row>
    <row r="771" spans="1:1" ht="15.75" customHeight="1">
      <c r="A771" s="19"/>
    </row>
    <row r="772" spans="1:1" ht="15.75" customHeight="1">
      <c r="A772" s="19"/>
    </row>
    <row r="773" spans="1:1" ht="15.75" customHeight="1">
      <c r="A773" s="19"/>
    </row>
    <row r="774" spans="1:1" ht="15.75" customHeight="1">
      <c r="A774" s="19"/>
    </row>
    <row r="775" spans="1:1" ht="15.75" customHeight="1">
      <c r="A775" s="19"/>
    </row>
    <row r="776" spans="1:1" ht="15.75" customHeight="1">
      <c r="A776" s="19"/>
    </row>
    <row r="777" spans="1:1" ht="15.75" customHeight="1">
      <c r="A777" s="19"/>
    </row>
    <row r="778" spans="1:1" ht="15.75" customHeight="1">
      <c r="A778" s="19"/>
    </row>
    <row r="779" spans="1:1" ht="15.75" customHeight="1">
      <c r="A779" s="19"/>
    </row>
    <row r="780" spans="1:1" ht="15.75" customHeight="1">
      <c r="A780" s="19"/>
    </row>
    <row r="781" spans="1:1" ht="15.75" customHeight="1">
      <c r="A781" s="19"/>
    </row>
    <row r="782" spans="1:1" ht="15.75" customHeight="1">
      <c r="A782" s="19"/>
    </row>
    <row r="783" spans="1:1" ht="15.75" customHeight="1">
      <c r="A783" s="19"/>
    </row>
    <row r="784" spans="1:1" ht="15.75" customHeight="1">
      <c r="A784" s="19"/>
    </row>
    <row r="785" spans="1:1" ht="15.75" customHeight="1">
      <c r="A785" s="19"/>
    </row>
    <row r="786" spans="1:1" ht="15.75" customHeight="1">
      <c r="A786" s="19"/>
    </row>
    <row r="787" spans="1:1" ht="15.75" customHeight="1">
      <c r="A787" s="19"/>
    </row>
    <row r="788" spans="1:1" ht="15.75" customHeight="1">
      <c r="A788" s="19"/>
    </row>
    <row r="789" spans="1:1" ht="15.75" customHeight="1">
      <c r="A789" s="19"/>
    </row>
    <row r="790" spans="1:1" ht="15.75" customHeight="1">
      <c r="A790" s="19"/>
    </row>
    <row r="791" spans="1:1" ht="15.75" customHeight="1">
      <c r="A791" s="19"/>
    </row>
    <row r="792" spans="1:1" ht="15.75" customHeight="1">
      <c r="A792" s="19"/>
    </row>
    <row r="793" spans="1:1" ht="15.75" customHeight="1">
      <c r="A793" s="19"/>
    </row>
    <row r="794" spans="1:1" ht="15.75" customHeight="1">
      <c r="A794" s="19"/>
    </row>
    <row r="795" spans="1:1" ht="15.75" customHeight="1">
      <c r="A795" s="19"/>
    </row>
    <row r="796" spans="1:1" ht="15.75" customHeight="1">
      <c r="A796" s="19"/>
    </row>
    <row r="797" spans="1:1" ht="15.75" customHeight="1">
      <c r="A797" s="19"/>
    </row>
    <row r="798" spans="1:1" ht="15.75" customHeight="1">
      <c r="A798" s="19"/>
    </row>
    <row r="799" spans="1:1" ht="15.75" customHeight="1">
      <c r="A799" s="19"/>
    </row>
    <row r="800" spans="1:1" ht="15.75" customHeight="1">
      <c r="A800" s="19"/>
    </row>
    <row r="801" spans="1:1" ht="15.75" customHeight="1">
      <c r="A801" s="19"/>
    </row>
    <row r="802" spans="1:1" ht="15.75" customHeight="1">
      <c r="A802" s="19"/>
    </row>
    <row r="803" spans="1:1" ht="15.75" customHeight="1">
      <c r="A803" s="19"/>
    </row>
    <row r="804" spans="1:1" ht="15.75" customHeight="1">
      <c r="A804" s="19"/>
    </row>
    <row r="805" spans="1:1" ht="15.75" customHeight="1">
      <c r="A805" s="19"/>
    </row>
    <row r="806" spans="1:1" ht="15.75" customHeight="1">
      <c r="A806" s="19"/>
    </row>
    <row r="807" spans="1:1" ht="15.75" customHeight="1">
      <c r="A807" s="19"/>
    </row>
    <row r="808" spans="1:1" ht="15.75" customHeight="1">
      <c r="A808" s="19"/>
    </row>
    <row r="809" spans="1:1" ht="15.75" customHeight="1">
      <c r="A809" s="19"/>
    </row>
    <row r="810" spans="1:1" ht="15.75" customHeight="1">
      <c r="A810" s="19"/>
    </row>
    <row r="811" spans="1:1" ht="15.75" customHeight="1">
      <c r="A811" s="19"/>
    </row>
    <row r="812" spans="1:1" ht="15.75" customHeight="1">
      <c r="A812" s="19"/>
    </row>
    <row r="813" spans="1:1" ht="15.75" customHeight="1">
      <c r="A813" s="19"/>
    </row>
    <row r="814" spans="1:1" ht="15.75" customHeight="1">
      <c r="A814" s="19"/>
    </row>
    <row r="815" spans="1:1" ht="15.75" customHeight="1">
      <c r="A815" s="19"/>
    </row>
    <row r="816" spans="1:1" ht="15.75" customHeight="1">
      <c r="A816" s="19"/>
    </row>
    <row r="817" spans="1:1" ht="15.75" customHeight="1">
      <c r="A817" s="19"/>
    </row>
    <row r="818" spans="1:1" ht="15.75" customHeight="1">
      <c r="A818" s="19"/>
    </row>
    <row r="819" spans="1:1" ht="15.75" customHeight="1">
      <c r="A819" s="19"/>
    </row>
    <row r="820" spans="1:1" ht="15.75" customHeight="1">
      <c r="A820" s="19"/>
    </row>
    <row r="821" spans="1:1" ht="15.75" customHeight="1">
      <c r="A821" s="19"/>
    </row>
    <row r="822" spans="1:1" ht="15.75" customHeight="1">
      <c r="A822" s="19"/>
    </row>
    <row r="823" spans="1:1" ht="15.75" customHeight="1">
      <c r="A823" s="19"/>
    </row>
    <row r="824" spans="1:1" ht="15.75" customHeight="1">
      <c r="A824" s="19"/>
    </row>
    <row r="825" spans="1:1" ht="15.75" customHeight="1">
      <c r="A825" s="19"/>
    </row>
    <row r="826" spans="1:1" ht="15.75" customHeight="1">
      <c r="A826" s="19"/>
    </row>
    <row r="827" spans="1:1" ht="15.75" customHeight="1">
      <c r="A827" s="19"/>
    </row>
    <row r="828" spans="1:1" ht="15.75" customHeight="1">
      <c r="A828" s="19"/>
    </row>
    <row r="829" spans="1:1" ht="15.75" customHeight="1">
      <c r="A829" s="19"/>
    </row>
    <row r="830" spans="1:1" ht="15.75" customHeight="1">
      <c r="A830" s="19"/>
    </row>
    <row r="831" spans="1:1" ht="15.75" customHeight="1">
      <c r="A831" s="19"/>
    </row>
    <row r="832" spans="1:1" ht="15.75" customHeight="1">
      <c r="A832" s="19"/>
    </row>
    <row r="833" spans="1:1" ht="15.75" customHeight="1">
      <c r="A833" s="19"/>
    </row>
    <row r="834" spans="1:1" ht="15.75" customHeight="1">
      <c r="A834" s="19"/>
    </row>
    <row r="835" spans="1:1" ht="15.75" customHeight="1">
      <c r="A835" s="19"/>
    </row>
    <row r="836" spans="1:1" ht="15.75" customHeight="1">
      <c r="A836" s="19"/>
    </row>
    <row r="837" spans="1:1" ht="15.75" customHeight="1">
      <c r="A837" s="19"/>
    </row>
    <row r="838" spans="1:1" ht="15.75" customHeight="1">
      <c r="A838" s="19"/>
    </row>
    <row r="839" spans="1:1" ht="15.75" customHeight="1">
      <c r="A839" s="19"/>
    </row>
    <row r="840" spans="1:1" ht="15.75" customHeight="1">
      <c r="A840" s="19"/>
    </row>
    <row r="841" spans="1:1" ht="15.75" customHeight="1">
      <c r="A841" s="19"/>
    </row>
    <row r="842" spans="1:1" ht="15.75" customHeight="1">
      <c r="A842" s="19"/>
    </row>
    <row r="843" spans="1:1" ht="15.75" customHeight="1">
      <c r="A843" s="19"/>
    </row>
    <row r="844" spans="1:1" ht="15.75" customHeight="1">
      <c r="A844" s="19"/>
    </row>
    <row r="845" spans="1:1" ht="15.75" customHeight="1">
      <c r="A845" s="19"/>
    </row>
    <row r="846" spans="1:1" ht="15.75" customHeight="1">
      <c r="A846" s="19"/>
    </row>
    <row r="847" spans="1:1" ht="15.75" customHeight="1">
      <c r="A847" s="19"/>
    </row>
    <row r="848" spans="1:1" ht="15.75" customHeight="1">
      <c r="A848" s="19"/>
    </row>
    <row r="849" spans="1:1" ht="15.75" customHeight="1">
      <c r="A849" s="19"/>
    </row>
    <row r="850" spans="1:1" ht="15.75" customHeight="1">
      <c r="A850" s="19"/>
    </row>
    <row r="851" spans="1:1" ht="15.75" customHeight="1">
      <c r="A851" s="19"/>
    </row>
    <row r="852" spans="1:1" ht="15.75" customHeight="1">
      <c r="A852" s="19"/>
    </row>
    <row r="853" spans="1:1" ht="15.75" customHeight="1">
      <c r="A853" s="19"/>
    </row>
    <row r="854" spans="1:1" ht="15.75" customHeight="1">
      <c r="A854" s="19"/>
    </row>
    <row r="855" spans="1:1" ht="15.75" customHeight="1">
      <c r="A855" s="19"/>
    </row>
    <row r="856" spans="1:1" ht="15.75" customHeight="1">
      <c r="A856" s="19"/>
    </row>
    <row r="857" spans="1:1" ht="15.75" customHeight="1">
      <c r="A857" s="19"/>
    </row>
    <row r="858" spans="1:1" ht="15.75" customHeight="1">
      <c r="A858" s="19"/>
    </row>
    <row r="859" spans="1:1" ht="15.75" customHeight="1">
      <c r="A859" s="19"/>
    </row>
    <row r="860" spans="1:1" ht="15.75" customHeight="1">
      <c r="A860" s="19"/>
    </row>
    <row r="861" spans="1:1" ht="15.75" customHeight="1">
      <c r="A861" s="19"/>
    </row>
    <row r="862" spans="1:1" ht="15.75" customHeight="1">
      <c r="A862" s="19"/>
    </row>
    <row r="863" spans="1:1" ht="15.75" customHeight="1">
      <c r="A863" s="19"/>
    </row>
    <row r="864" spans="1:1" ht="15.75" customHeight="1">
      <c r="A864" s="19"/>
    </row>
    <row r="865" spans="1:1" ht="15.75" customHeight="1">
      <c r="A865" s="19"/>
    </row>
    <row r="866" spans="1:1" ht="15.75" customHeight="1">
      <c r="A866" s="19"/>
    </row>
    <row r="867" spans="1:1" ht="15.75" customHeight="1">
      <c r="A867" s="19"/>
    </row>
    <row r="868" spans="1:1" ht="15.75" customHeight="1">
      <c r="A868" s="19"/>
    </row>
    <row r="869" spans="1:1" ht="15.75" customHeight="1">
      <c r="A869" s="19"/>
    </row>
    <row r="870" spans="1:1" ht="15.75" customHeight="1">
      <c r="A870" s="19"/>
    </row>
    <row r="871" spans="1:1" ht="15.75" customHeight="1">
      <c r="A871" s="19"/>
    </row>
    <row r="872" spans="1:1" ht="15.75" customHeight="1">
      <c r="A872" s="19"/>
    </row>
    <row r="873" spans="1:1" ht="15.75" customHeight="1">
      <c r="A873" s="19"/>
    </row>
    <row r="874" spans="1:1" ht="15.75" customHeight="1">
      <c r="A874" s="19"/>
    </row>
    <row r="875" spans="1:1" ht="15.75" customHeight="1">
      <c r="A875" s="19"/>
    </row>
    <row r="876" spans="1:1" ht="15.75" customHeight="1">
      <c r="A876" s="19"/>
    </row>
    <row r="877" spans="1:1" ht="15.75" customHeight="1">
      <c r="A877" s="19"/>
    </row>
    <row r="878" spans="1:1" ht="15.75" customHeight="1">
      <c r="A878" s="19"/>
    </row>
    <row r="879" spans="1:1" ht="15.75" customHeight="1">
      <c r="A879" s="19"/>
    </row>
    <row r="880" spans="1:1" ht="15.75" customHeight="1">
      <c r="A880" s="19"/>
    </row>
    <row r="881" spans="1:1" ht="15.75" customHeight="1">
      <c r="A881" s="19"/>
    </row>
    <row r="882" spans="1:1" ht="15.75" customHeight="1">
      <c r="A882" s="19"/>
    </row>
    <row r="883" spans="1:1" ht="15.75" customHeight="1">
      <c r="A883" s="19"/>
    </row>
    <row r="884" spans="1:1" ht="15.75" customHeight="1">
      <c r="A884" s="19"/>
    </row>
    <row r="885" spans="1:1" ht="15.75" customHeight="1">
      <c r="A885" s="19"/>
    </row>
    <row r="886" spans="1:1" ht="15.75" customHeight="1">
      <c r="A886" s="19"/>
    </row>
    <row r="887" spans="1:1" ht="15.75" customHeight="1">
      <c r="A887" s="19"/>
    </row>
    <row r="888" spans="1:1" ht="15.75" customHeight="1">
      <c r="A888" s="19"/>
    </row>
    <row r="889" spans="1:1" ht="15.75" customHeight="1">
      <c r="A889" s="19"/>
    </row>
    <row r="890" spans="1:1" ht="15.75" customHeight="1">
      <c r="A890" s="19"/>
    </row>
    <row r="891" spans="1:1" ht="15.75" customHeight="1">
      <c r="A891" s="19"/>
    </row>
    <row r="892" spans="1:1" ht="15.75" customHeight="1">
      <c r="A892" s="19"/>
    </row>
    <row r="893" spans="1:1" ht="15.75" customHeight="1">
      <c r="A893" s="19"/>
    </row>
    <row r="894" spans="1:1" ht="15.75" customHeight="1">
      <c r="A894" s="19"/>
    </row>
    <row r="895" spans="1:1" ht="15.75" customHeight="1">
      <c r="A895" s="19"/>
    </row>
    <row r="896" spans="1:1" ht="15.75" customHeight="1">
      <c r="A896" s="19"/>
    </row>
    <row r="897" spans="1:1" ht="15.75" customHeight="1">
      <c r="A897" s="19"/>
    </row>
    <row r="898" spans="1:1" ht="15.75" customHeight="1">
      <c r="A898" s="19"/>
    </row>
    <row r="899" spans="1:1" ht="15.75" customHeight="1">
      <c r="A899" s="19"/>
    </row>
    <row r="900" spans="1:1" ht="15.75" customHeight="1">
      <c r="A900" s="19"/>
    </row>
    <row r="901" spans="1:1" ht="15.75" customHeight="1">
      <c r="A901" s="19"/>
    </row>
    <row r="902" spans="1:1" ht="15.75" customHeight="1">
      <c r="A902" s="19"/>
    </row>
    <row r="903" spans="1:1" ht="15.75" customHeight="1">
      <c r="A903" s="19"/>
    </row>
    <row r="904" spans="1:1" ht="15.75" customHeight="1">
      <c r="A904" s="19"/>
    </row>
    <row r="905" spans="1:1" ht="15.75" customHeight="1">
      <c r="A905" s="19"/>
    </row>
    <row r="906" spans="1:1" ht="15.75" customHeight="1">
      <c r="A906" s="19"/>
    </row>
    <row r="907" spans="1:1" ht="15.75" customHeight="1">
      <c r="A907" s="19"/>
    </row>
    <row r="908" spans="1:1" ht="15.75" customHeight="1">
      <c r="A908" s="19"/>
    </row>
    <row r="909" spans="1:1" ht="15.75" customHeight="1">
      <c r="A909" s="19"/>
    </row>
    <row r="910" spans="1:1" ht="15.75" customHeight="1">
      <c r="A910" s="19"/>
    </row>
    <row r="911" spans="1:1" ht="15.75" customHeight="1">
      <c r="A911" s="19"/>
    </row>
    <row r="912" spans="1:1" ht="15.75" customHeight="1">
      <c r="A912" s="19"/>
    </row>
    <row r="913" spans="1:1" ht="15.75" customHeight="1">
      <c r="A913" s="19"/>
    </row>
    <row r="914" spans="1:1" ht="15.75" customHeight="1">
      <c r="A914" s="19"/>
    </row>
    <row r="915" spans="1:1" ht="15.75" customHeight="1">
      <c r="A915" s="19"/>
    </row>
    <row r="916" spans="1:1" ht="15.75" customHeight="1">
      <c r="A916" s="19"/>
    </row>
    <row r="917" spans="1:1" ht="15.75" customHeight="1">
      <c r="A917" s="19"/>
    </row>
    <row r="918" spans="1:1" ht="15.75" customHeight="1">
      <c r="A918" s="19"/>
    </row>
    <row r="919" spans="1:1" ht="15.75" customHeight="1">
      <c r="A919" s="19"/>
    </row>
    <row r="920" spans="1:1" ht="15.75" customHeight="1">
      <c r="A920" s="19"/>
    </row>
    <row r="921" spans="1:1" ht="15.75" customHeight="1">
      <c r="A921" s="19"/>
    </row>
    <row r="922" spans="1:1" ht="15.75" customHeight="1">
      <c r="A922" s="19"/>
    </row>
    <row r="923" spans="1:1" ht="15.75" customHeight="1">
      <c r="A923" s="19"/>
    </row>
    <row r="924" spans="1:1" ht="15.75" customHeight="1">
      <c r="A924" s="19"/>
    </row>
    <row r="925" spans="1:1" ht="15.75" customHeight="1">
      <c r="A925" s="19"/>
    </row>
    <row r="926" spans="1:1" ht="15.75" customHeight="1">
      <c r="A926" s="19"/>
    </row>
    <row r="927" spans="1:1" ht="15.75" customHeight="1">
      <c r="A927" s="19"/>
    </row>
    <row r="928" spans="1:1" ht="15.75" customHeight="1">
      <c r="A928" s="19"/>
    </row>
    <row r="929" spans="1:1" ht="15.75" customHeight="1">
      <c r="A929" s="19"/>
    </row>
    <row r="930" spans="1:1" ht="15.75" customHeight="1">
      <c r="A930" s="19"/>
    </row>
    <row r="931" spans="1:1" ht="15.75" customHeight="1">
      <c r="A931" s="19"/>
    </row>
    <row r="932" spans="1:1" ht="15.75" customHeight="1">
      <c r="A932" s="19"/>
    </row>
    <row r="933" spans="1:1" ht="15.75" customHeight="1">
      <c r="A933" s="19"/>
    </row>
    <row r="934" spans="1:1" ht="15.75" customHeight="1">
      <c r="A934" s="19"/>
    </row>
    <row r="935" spans="1:1" ht="15.75" customHeight="1">
      <c r="A935" s="19"/>
    </row>
    <row r="936" spans="1:1" ht="15.75" customHeight="1">
      <c r="A936" s="19"/>
    </row>
    <row r="937" spans="1:1" ht="15.75" customHeight="1">
      <c r="A937" s="19"/>
    </row>
    <row r="938" spans="1:1" ht="15.75" customHeight="1">
      <c r="A938" s="19"/>
    </row>
    <row r="939" spans="1:1" ht="15.75" customHeight="1">
      <c r="A939" s="19"/>
    </row>
    <row r="940" spans="1:1" ht="15.75" customHeight="1">
      <c r="A940" s="19"/>
    </row>
    <row r="941" spans="1:1" ht="15.75" customHeight="1">
      <c r="A941" s="19"/>
    </row>
    <row r="942" spans="1:1" ht="15.75" customHeight="1">
      <c r="A942" s="19"/>
    </row>
    <row r="943" spans="1:1" ht="15.75" customHeight="1">
      <c r="A943" s="19"/>
    </row>
    <row r="944" spans="1:1" ht="15.75" customHeight="1">
      <c r="A944" s="19"/>
    </row>
    <row r="945" spans="1:1" ht="15.75" customHeight="1">
      <c r="A945" s="19"/>
    </row>
    <row r="946" spans="1:1" ht="15.75" customHeight="1">
      <c r="A946" s="19"/>
    </row>
    <row r="947" spans="1:1" ht="15.75" customHeight="1">
      <c r="A947" s="19"/>
    </row>
    <row r="948" spans="1:1" ht="15.75" customHeight="1">
      <c r="A948" s="19"/>
    </row>
    <row r="949" spans="1:1" ht="15.75" customHeight="1">
      <c r="A949" s="19"/>
    </row>
    <row r="950" spans="1:1" ht="15.75" customHeight="1">
      <c r="A950" s="19"/>
    </row>
    <row r="951" spans="1:1" ht="15.75" customHeight="1">
      <c r="A951" s="19"/>
    </row>
    <row r="952" spans="1:1" ht="15.75" customHeight="1">
      <c r="A952" s="19"/>
    </row>
    <row r="953" spans="1:1" ht="15.75" customHeight="1">
      <c r="A953" s="19"/>
    </row>
    <row r="954" spans="1:1" ht="15.75" customHeight="1">
      <c r="A954" s="19"/>
    </row>
    <row r="955" spans="1:1" ht="15.75" customHeight="1">
      <c r="A955" s="19"/>
    </row>
    <row r="956" spans="1:1" ht="15.75" customHeight="1">
      <c r="A956" s="19"/>
    </row>
    <row r="957" spans="1:1" ht="15.75" customHeight="1">
      <c r="A957" s="19"/>
    </row>
    <row r="958" spans="1:1" ht="15.75" customHeight="1">
      <c r="A958" s="19"/>
    </row>
    <row r="959" spans="1:1" ht="15.75" customHeight="1">
      <c r="A959" s="19"/>
    </row>
    <row r="960" spans="1:1" ht="15.75" customHeight="1">
      <c r="A960" s="19"/>
    </row>
    <row r="961" spans="1:1" ht="15.75" customHeight="1">
      <c r="A961" s="19"/>
    </row>
    <row r="962" spans="1:1" ht="15.75" customHeight="1">
      <c r="A962" s="19"/>
    </row>
    <row r="963" spans="1:1" ht="15.75" customHeight="1">
      <c r="A963" s="19"/>
    </row>
    <row r="964" spans="1:1" ht="15.75" customHeight="1">
      <c r="A964" s="19"/>
    </row>
    <row r="965" spans="1:1" ht="15.75" customHeight="1">
      <c r="A965" s="19"/>
    </row>
    <row r="966" spans="1:1" ht="15.75" customHeight="1">
      <c r="A966" s="19"/>
    </row>
    <row r="967" spans="1:1" ht="15.75" customHeight="1">
      <c r="A967" s="19"/>
    </row>
    <row r="968" spans="1:1" ht="15.75" customHeight="1">
      <c r="A968" s="19"/>
    </row>
    <row r="969" spans="1:1" ht="15.75" customHeight="1">
      <c r="A969" s="19"/>
    </row>
    <row r="970" spans="1:1" ht="15.75" customHeight="1">
      <c r="A970" s="19"/>
    </row>
    <row r="971" spans="1:1" ht="15.75" customHeight="1">
      <c r="A971" s="19"/>
    </row>
    <row r="972" spans="1:1" ht="15.75" customHeight="1">
      <c r="A972" s="19"/>
    </row>
    <row r="973" spans="1:1" ht="15.75" customHeight="1">
      <c r="A973" s="19"/>
    </row>
    <row r="974" spans="1:1" ht="15.75" customHeight="1">
      <c r="A974" s="19"/>
    </row>
    <row r="975" spans="1:1" ht="15.75" customHeight="1">
      <c r="A975" s="19"/>
    </row>
    <row r="976" spans="1:1" ht="15.75" customHeight="1">
      <c r="A976" s="19"/>
    </row>
    <row r="977" spans="1:1" ht="15.75" customHeight="1">
      <c r="A977" s="19"/>
    </row>
    <row r="978" spans="1:1" ht="15.75" customHeight="1">
      <c r="A978" s="19"/>
    </row>
    <row r="979" spans="1:1" ht="15.75" customHeight="1">
      <c r="A979" s="19"/>
    </row>
    <row r="980" spans="1:1" ht="15.75" customHeight="1">
      <c r="A980" s="19"/>
    </row>
    <row r="981" spans="1:1" ht="15.75" customHeight="1">
      <c r="A981" s="19"/>
    </row>
    <row r="982" spans="1:1" ht="15.75" customHeight="1">
      <c r="A982" s="19"/>
    </row>
    <row r="983" spans="1:1" ht="15.75" customHeight="1">
      <c r="A983" s="19"/>
    </row>
    <row r="984" spans="1:1" ht="15.75" customHeight="1">
      <c r="A984" s="19"/>
    </row>
    <row r="985" spans="1:1" ht="15.75" customHeight="1">
      <c r="A985" s="19"/>
    </row>
    <row r="986" spans="1:1" ht="15.75" customHeight="1">
      <c r="A986" s="19"/>
    </row>
    <row r="987" spans="1:1" ht="15.75" customHeight="1">
      <c r="A987" s="19"/>
    </row>
    <row r="988" spans="1:1" ht="15.75" customHeight="1">
      <c r="A988" s="19"/>
    </row>
    <row r="989" spans="1:1" ht="15.75" customHeight="1">
      <c r="A989" s="19"/>
    </row>
    <row r="990" spans="1:1" ht="15.75" customHeight="1">
      <c r="A990" s="19"/>
    </row>
    <row r="991" spans="1:1" ht="15.75" customHeight="1">
      <c r="A991" s="19"/>
    </row>
    <row r="992" spans="1:1" ht="15.75" customHeight="1">
      <c r="A992" s="19"/>
    </row>
    <row r="993" spans="1:1" ht="15.75" customHeight="1">
      <c r="A993" s="19"/>
    </row>
    <row r="994" spans="1:1" ht="15.75" customHeight="1">
      <c r="A994" s="19"/>
    </row>
    <row r="995" spans="1:1" ht="15.75" customHeight="1">
      <c r="A995" s="19"/>
    </row>
    <row r="996" spans="1:1" ht="15.75" customHeight="1">
      <c r="A996" s="19"/>
    </row>
    <row r="997" spans="1:1" ht="15.75" customHeight="1">
      <c r="A997" s="19"/>
    </row>
    <row r="998" spans="1:1" ht="15.75" customHeight="1">
      <c r="A998" s="19"/>
    </row>
    <row r="999" spans="1:1" ht="15.75" customHeight="1">
      <c r="A999" s="19"/>
    </row>
    <row r="1000" spans="1:1" ht="15.75" customHeight="1">
      <c r="A1000" s="19"/>
    </row>
  </sheetData>
  <phoneticPr fontId="18" type="noConversion"/>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G1000"/>
  <sheetViews>
    <sheetView workbookViewId="0">
      <selection activeCell="A67" sqref="A67"/>
    </sheetView>
  </sheetViews>
  <sheetFormatPr defaultColWidth="12.625" defaultRowHeight="15" customHeight="1"/>
  <cols>
    <col min="1" max="1" width="9.625" customWidth="1"/>
    <col min="2" max="3" width="16.5" customWidth="1"/>
    <col min="4" max="4" width="12.625" customWidth="1"/>
    <col min="5" max="7" width="12.125" bestFit="1" customWidth="1"/>
    <col min="8" max="27" width="9.375" customWidth="1"/>
  </cols>
  <sheetData>
    <row r="1" spans="1:7" ht="13.5" customHeight="1">
      <c r="A1" s="20"/>
      <c r="B1" s="20" t="s">
        <v>684</v>
      </c>
      <c r="C1" s="20"/>
      <c r="D1" s="4" t="s">
        <v>658</v>
      </c>
      <c r="E1" s="4" t="s">
        <v>659</v>
      </c>
      <c r="F1" s="4" t="s">
        <v>660</v>
      </c>
      <c r="G1" s="4" t="s">
        <v>661</v>
      </c>
    </row>
    <row r="2" spans="1:7" ht="13.5" hidden="1" customHeight="1">
      <c r="A2" s="21" t="s">
        <v>720</v>
      </c>
      <c r="B2" s="3" t="s">
        <v>662</v>
      </c>
      <c r="C2" s="3"/>
      <c r="D2" s="4">
        <f>VLOOKUP(B2,金融80家計數!B:F,2,FALSE)</f>
        <v>0</v>
      </c>
      <c r="E2" s="4">
        <f>VLOOKUP(B2,金融80家計數!B:F,3,FALSE)</f>
        <v>0</v>
      </c>
      <c r="F2" s="4">
        <f>VLOOKUP(B2,金融80家計數!B:F,4,FALSE)</f>
        <v>0</v>
      </c>
      <c r="G2" s="4">
        <f>VLOOKUP(B2,金融80家計數!B:F,5,FALSE)</f>
        <v>0</v>
      </c>
    </row>
    <row r="3" spans="1:7" ht="13.5" hidden="1" customHeight="1">
      <c r="A3" s="21"/>
      <c r="B3" s="3" t="s">
        <v>663</v>
      </c>
      <c r="C3" s="3"/>
      <c r="D3" s="4">
        <f>VLOOKUP(B3,金融80家計數!B:F,2,FALSE)</f>
        <v>0</v>
      </c>
      <c r="E3" s="4">
        <f>VLOOKUP(B3,金融80家計數!B:F,3,FALSE)</f>
        <v>0</v>
      </c>
      <c r="F3" s="4">
        <f>VLOOKUP(B3,金融80家計數!B:F,4,FALSE)</f>
        <v>0</v>
      </c>
      <c r="G3" s="4">
        <f>VLOOKUP(B3,金融80家計數!B:F,5,FALSE)</f>
        <v>0</v>
      </c>
    </row>
    <row r="4" spans="1:7" ht="13.5" hidden="1" customHeight="1">
      <c r="A4" s="21"/>
      <c r="B4" s="3" t="s">
        <v>664</v>
      </c>
      <c r="C4" s="3"/>
      <c r="D4" s="4">
        <f>VLOOKUP(B4,金融80家計數!B:F,2,FALSE)</f>
        <v>0</v>
      </c>
      <c r="E4" s="4">
        <f>VLOOKUP(B4,金融80家計數!B:F,3,FALSE)</f>
        <v>0</v>
      </c>
      <c r="F4" s="4">
        <f>VLOOKUP(B4,金融80家計數!B:F,4,FALSE)</f>
        <v>0</v>
      </c>
      <c r="G4" s="4">
        <f>VLOOKUP(B4,金融80家計數!B:F,5,FALSE)</f>
        <v>0</v>
      </c>
    </row>
    <row r="5" spans="1:7" ht="13.5" hidden="1" customHeight="1">
      <c r="A5" s="21"/>
      <c r="B5" s="3" t="s">
        <v>665</v>
      </c>
      <c r="C5" s="3"/>
      <c r="D5" s="4">
        <f>VLOOKUP(B5,金融80家計數!B:F,2,FALSE)</f>
        <v>0</v>
      </c>
      <c r="E5" s="4">
        <f>VLOOKUP(B5,金融80家計數!B:F,3,FALSE)</f>
        <v>0</v>
      </c>
      <c r="F5" s="4">
        <f>VLOOKUP(B5,金融80家計數!B:F,4,FALSE)</f>
        <v>0</v>
      </c>
      <c r="G5" s="4">
        <f>VLOOKUP(B5,金融80家計數!B:F,5,FALSE)</f>
        <v>0</v>
      </c>
    </row>
    <row r="6" spans="1:7" ht="13.5" hidden="1" customHeight="1">
      <c r="A6" s="21"/>
      <c r="B6" s="3" t="s">
        <v>666</v>
      </c>
      <c r="C6" s="3"/>
      <c r="D6" s="4">
        <f>VLOOKUP(B6,金融80家計數!B:F,2,FALSE)</f>
        <v>0</v>
      </c>
      <c r="E6" s="4">
        <f>VLOOKUP(B6,金融80家計數!B:F,3,FALSE)</f>
        <v>0</v>
      </c>
      <c r="F6" s="4">
        <f>VLOOKUP(B6,金融80家計數!B:F,4,FALSE)</f>
        <v>0</v>
      </c>
      <c r="G6" s="4">
        <f>VLOOKUP(B6,金融80家計數!B:F,5,FALSE)</f>
        <v>0</v>
      </c>
    </row>
    <row r="7" spans="1:7" ht="13.5" hidden="1" customHeight="1">
      <c r="A7" s="21"/>
      <c r="B7" s="3" t="s">
        <v>667</v>
      </c>
      <c r="C7" s="3"/>
      <c r="D7" s="4">
        <f>VLOOKUP(B7,金融80家計數!B:F,2,FALSE)</f>
        <v>0</v>
      </c>
      <c r="E7" s="4">
        <f>VLOOKUP(B7,金融80家計數!B:F,3,FALSE)</f>
        <v>0</v>
      </c>
      <c r="F7" s="4">
        <f>VLOOKUP(B7,金融80家計數!B:F,4,FALSE)</f>
        <v>0</v>
      </c>
      <c r="G7" s="4">
        <f>VLOOKUP(B7,金融80家計數!B:F,5,FALSE)</f>
        <v>0</v>
      </c>
    </row>
    <row r="8" spans="1:7" ht="13.5" hidden="1" customHeight="1">
      <c r="A8" s="21"/>
      <c r="B8" s="3" t="s">
        <v>490</v>
      </c>
      <c r="C8" s="3"/>
      <c r="D8" s="4">
        <f>VLOOKUP(B8,金融80家計數!B:F,2,FALSE)</f>
        <v>1</v>
      </c>
      <c r="E8" s="4">
        <f>VLOOKUP(B8,金融80家計數!B:F,3,FALSE)</f>
        <v>0</v>
      </c>
      <c r="F8" s="4">
        <f>VLOOKUP(B8,金融80家計數!B:F,4,FALSE)</f>
        <v>0</v>
      </c>
      <c r="G8" s="4">
        <f>VLOOKUP(B8,金融80家計數!B:F,5,FALSE)</f>
        <v>1</v>
      </c>
    </row>
    <row r="9" spans="1:7" ht="13.5" hidden="1" customHeight="1">
      <c r="A9" s="21"/>
      <c r="B9" s="3" t="s">
        <v>668</v>
      </c>
      <c r="C9" s="3"/>
      <c r="D9" s="4">
        <f>VLOOKUP(B9,金融80家計數!B:F,2,FALSE)</f>
        <v>0</v>
      </c>
      <c r="E9" s="4">
        <f>VLOOKUP(B9,金融80家計數!B:F,3,FALSE)</f>
        <v>0</v>
      </c>
      <c r="F9" s="4">
        <f>VLOOKUP(B9,金融80家計數!B:F,4,FALSE)</f>
        <v>0</v>
      </c>
      <c r="G9" s="4">
        <f>VLOOKUP(B9,金融80家計數!B:F,5,FALSE)</f>
        <v>0</v>
      </c>
    </row>
    <row r="10" spans="1:7" ht="13.5" hidden="1" customHeight="1">
      <c r="A10" s="21"/>
      <c r="B10" s="3" t="s">
        <v>669</v>
      </c>
      <c r="C10" s="3"/>
      <c r="D10" s="4">
        <f>VLOOKUP(B10,金融80家計數!B:F,2,FALSE)</f>
        <v>0</v>
      </c>
      <c r="E10" s="4">
        <f>VLOOKUP(B10,金融80家計數!B:F,3,FALSE)</f>
        <v>0</v>
      </c>
      <c r="F10" s="4">
        <f>VLOOKUP(B10,金融80家計數!B:F,4,FALSE)</f>
        <v>0</v>
      </c>
      <c r="G10" s="4">
        <f>VLOOKUP(B10,金融80家計數!B:F,5,FALSE)</f>
        <v>0</v>
      </c>
    </row>
    <row r="11" spans="1:7" ht="13.5" hidden="1" customHeight="1">
      <c r="A11" s="21"/>
      <c r="B11" s="3" t="s">
        <v>670</v>
      </c>
      <c r="C11" s="3"/>
      <c r="D11" s="4">
        <f>VLOOKUP(B11,金融80家計數!B:F,2,FALSE)</f>
        <v>0</v>
      </c>
      <c r="E11" s="4">
        <f>VLOOKUP(B11,金融80家計數!B:F,3,FALSE)</f>
        <v>0</v>
      </c>
      <c r="F11" s="4">
        <f>VLOOKUP(B11,金融80家計數!B:F,4,FALSE)</f>
        <v>0</v>
      </c>
      <c r="G11" s="4">
        <f>VLOOKUP(B11,金融80家計數!B:F,5,FALSE)</f>
        <v>0</v>
      </c>
    </row>
    <row r="12" spans="1:7" ht="13.5" customHeight="1">
      <c r="A12" s="21"/>
      <c r="B12" s="3" t="s">
        <v>333</v>
      </c>
      <c r="C12" s="3"/>
      <c r="D12" s="4">
        <f>VLOOKUP(B12,金融80家計數!B:F,2,FALSE)</f>
        <v>4</v>
      </c>
      <c r="E12" s="4">
        <f>VLOOKUP(B12,金融80家計數!B:F,3,FALSE)</f>
        <v>0</v>
      </c>
      <c r="F12" s="4">
        <f>VLOOKUP(B12,金融80家計數!B:F,4,FALSE)</f>
        <v>4</v>
      </c>
      <c r="G12" s="4">
        <f>VLOOKUP(B12,金融80家計數!B:F,5,FALSE)</f>
        <v>0</v>
      </c>
    </row>
    <row r="13" spans="1:7" ht="13.5" customHeight="1">
      <c r="A13" s="21"/>
      <c r="B13" s="3" t="s">
        <v>257</v>
      </c>
      <c r="C13" s="3"/>
      <c r="D13" s="4">
        <f>VLOOKUP(B13,金融80家計數!B:F,2,FALSE)</f>
        <v>3</v>
      </c>
      <c r="E13" s="4">
        <f>VLOOKUP(B13,金融80家計數!B:F,3,FALSE)</f>
        <v>0</v>
      </c>
      <c r="F13" s="4">
        <f>VLOOKUP(B13,金融80家計數!B:F,4,FALSE)</f>
        <v>3</v>
      </c>
      <c r="G13" s="4">
        <f>VLOOKUP(B13,金融80家計數!B:F,5,FALSE)</f>
        <v>0</v>
      </c>
    </row>
    <row r="14" spans="1:7" ht="13.5" hidden="1" customHeight="1">
      <c r="A14" s="21"/>
      <c r="B14" s="3" t="s">
        <v>187</v>
      </c>
      <c r="C14" s="3"/>
      <c r="D14" s="4">
        <f>VLOOKUP(B14,金融80家計數!B:F,2,FALSE)</f>
        <v>1</v>
      </c>
      <c r="E14" s="4">
        <f>VLOOKUP(B14,金融80家計數!B:F,3,FALSE)</f>
        <v>1</v>
      </c>
      <c r="F14" s="4">
        <f>VLOOKUP(B14,金融80家計數!B:F,4,FALSE)</f>
        <v>0</v>
      </c>
      <c r="G14" s="4">
        <f>VLOOKUP(B14,金融80家計數!B:F,5,FALSE)</f>
        <v>0</v>
      </c>
    </row>
    <row r="15" spans="1:7" ht="13.5" hidden="1" customHeight="1">
      <c r="A15" s="21"/>
      <c r="B15" s="3" t="s">
        <v>671</v>
      </c>
      <c r="C15" s="3"/>
      <c r="D15" s="4">
        <f>VLOOKUP(B15,金融80家計數!B:F,2,FALSE)</f>
        <v>0</v>
      </c>
      <c r="E15" s="4">
        <f>VLOOKUP(B15,金融80家計數!B:F,3,FALSE)</f>
        <v>0</v>
      </c>
      <c r="F15" s="4">
        <f>VLOOKUP(B15,金融80家計數!B:F,4,FALSE)</f>
        <v>0</v>
      </c>
      <c r="G15" s="4">
        <f>VLOOKUP(B15,金融80家計數!B:F,5,FALSE)</f>
        <v>0</v>
      </c>
    </row>
    <row r="16" spans="1:7" ht="13.5" hidden="1" customHeight="1">
      <c r="A16" s="21"/>
      <c r="B16" s="3" t="s">
        <v>672</v>
      </c>
      <c r="C16" s="3"/>
      <c r="D16" s="4">
        <f>VLOOKUP(B16,金融80家計數!B:F,2,FALSE)</f>
        <v>0</v>
      </c>
      <c r="E16" s="4">
        <f>VLOOKUP(B16,金融80家計數!B:F,3,FALSE)</f>
        <v>0</v>
      </c>
      <c r="F16" s="4">
        <f>VLOOKUP(B16,金融80家計數!B:F,4,FALSE)</f>
        <v>0</v>
      </c>
      <c r="G16" s="4">
        <f>VLOOKUP(B16,金融80家計數!B:F,5,FALSE)</f>
        <v>0</v>
      </c>
    </row>
    <row r="17" spans="1:7" ht="13.5" hidden="1" customHeight="1">
      <c r="A17" s="22"/>
      <c r="B17" s="23" t="s">
        <v>673</v>
      </c>
      <c r="C17" s="68"/>
      <c r="D17" s="4">
        <f>VLOOKUP(B17,金融80家計數!B:F,2,FALSE)</f>
        <v>0</v>
      </c>
      <c r="E17" s="4">
        <f>VLOOKUP(B17,金融80家計數!B:F,3,FALSE)</f>
        <v>0</v>
      </c>
      <c r="F17" s="4">
        <f>VLOOKUP(B17,金融80家計數!B:F,4,FALSE)</f>
        <v>0</v>
      </c>
      <c r="G17" s="4">
        <f>VLOOKUP(B17,金融80家計數!B:F,5,FALSE)</f>
        <v>0</v>
      </c>
    </row>
    <row r="18" spans="1:7" ht="13.5" customHeight="1">
      <c r="A18" s="20" t="s">
        <v>721</v>
      </c>
      <c r="B18" s="3" t="s">
        <v>101</v>
      </c>
      <c r="C18" s="3"/>
      <c r="D18" s="4">
        <f>VLOOKUP(B18,金融80家計數!B:F,2,FALSE)</f>
        <v>5</v>
      </c>
      <c r="E18" s="4">
        <f>VLOOKUP(B18,金融80家計數!B:F,3,FALSE)</f>
        <v>2</v>
      </c>
      <c r="F18" s="4">
        <f>VLOOKUP(B18,金融80家計數!B:F,4,FALSE)</f>
        <v>3</v>
      </c>
      <c r="G18" s="4">
        <f>VLOOKUP(B18,金融80家計數!B:F,5,FALSE)</f>
        <v>0</v>
      </c>
    </row>
    <row r="19" spans="1:7" ht="13.5" customHeight="1">
      <c r="A19" s="20" t="s">
        <v>721</v>
      </c>
      <c r="B19" s="3" t="s">
        <v>224</v>
      </c>
      <c r="C19" s="3"/>
      <c r="D19" s="4">
        <f>VLOOKUP(B19,金融80家計數!B:F,2,FALSE)</f>
        <v>3</v>
      </c>
      <c r="E19" s="4">
        <f>VLOOKUP(B19,金融80家計數!B:F,3,FALSE)</f>
        <v>0</v>
      </c>
      <c r="F19" s="4">
        <f>VLOOKUP(B19,金融80家計數!B:F,4,FALSE)</f>
        <v>2</v>
      </c>
      <c r="G19" s="4">
        <f>VLOOKUP(B19,金融80家計數!B:F,5,FALSE)</f>
        <v>1</v>
      </c>
    </row>
    <row r="20" spans="1:7" ht="13.5" customHeight="1">
      <c r="A20" s="20" t="s">
        <v>721</v>
      </c>
      <c r="B20" s="3" t="s">
        <v>222</v>
      </c>
      <c r="C20" s="3"/>
      <c r="D20" s="4">
        <f>VLOOKUP(B20,金融80家計數!B:F,2,FALSE)</f>
        <v>3</v>
      </c>
      <c r="E20" s="4">
        <f>VLOOKUP(B20,金融80家計數!B:F,3,FALSE)</f>
        <v>0</v>
      </c>
      <c r="F20" s="4">
        <f>VLOOKUP(B20,金融80家計數!B:F,4,FALSE)</f>
        <v>1</v>
      </c>
      <c r="G20" s="4">
        <f>VLOOKUP(B20,金融80家計數!B:F,5,FALSE)</f>
        <v>2</v>
      </c>
    </row>
    <row r="21" spans="1:7" ht="13.5" customHeight="1">
      <c r="A21" s="20" t="s">
        <v>721</v>
      </c>
      <c r="B21" s="3" t="s">
        <v>226</v>
      </c>
      <c r="C21" s="3"/>
      <c r="D21" s="4">
        <f>VLOOKUP(B21,金融80家計數!B:F,2,FALSE)</f>
        <v>3</v>
      </c>
      <c r="E21" s="4">
        <f>VLOOKUP(B21,金融80家計數!B:F,3,FALSE)</f>
        <v>0</v>
      </c>
      <c r="F21" s="4">
        <f>VLOOKUP(B21,金融80家計數!B:F,4,FALSE)</f>
        <v>1</v>
      </c>
      <c r="G21" s="4">
        <f>VLOOKUP(B21,金融80家計數!B:F,5,FALSE)</f>
        <v>2</v>
      </c>
    </row>
    <row r="22" spans="1:7" ht="13.5" customHeight="1">
      <c r="A22" s="20" t="s">
        <v>721</v>
      </c>
      <c r="B22" s="3" t="s">
        <v>228</v>
      </c>
      <c r="C22" s="3"/>
      <c r="D22" s="4">
        <f>VLOOKUP(B22,金融80家計數!B:F,2,FALSE)</f>
        <v>5</v>
      </c>
      <c r="E22" s="4">
        <f>VLOOKUP(B22,金融80家計數!B:F,3,FALSE)</f>
        <v>0</v>
      </c>
      <c r="F22" s="4">
        <f>VLOOKUP(B22,金融80家計數!B:F,4,FALSE)</f>
        <v>4</v>
      </c>
      <c r="G22" s="4">
        <f>VLOOKUP(B22,金融80家計數!B:F,5,FALSE)</f>
        <v>1</v>
      </c>
    </row>
    <row r="23" spans="1:7" ht="13.5" customHeight="1">
      <c r="A23" s="20" t="s">
        <v>721</v>
      </c>
      <c r="B23" s="3" t="s">
        <v>220</v>
      </c>
      <c r="C23" s="3"/>
      <c r="D23" s="4">
        <f>VLOOKUP(B23,金融80家計數!B:F,2,FALSE)</f>
        <v>3</v>
      </c>
      <c r="E23" s="4">
        <f>VLOOKUP(B23,金融80家計數!B:F,3,FALSE)</f>
        <v>0</v>
      </c>
      <c r="F23" s="4">
        <f>VLOOKUP(B23,金融80家計數!B:F,4,FALSE)</f>
        <v>2</v>
      </c>
      <c r="G23" s="4">
        <f>VLOOKUP(B23,金融80家計數!B:F,5,FALSE)</f>
        <v>1</v>
      </c>
    </row>
    <row r="24" spans="1:7" ht="13.5" customHeight="1">
      <c r="A24" s="20" t="s">
        <v>721</v>
      </c>
      <c r="B24" s="3" t="s">
        <v>231</v>
      </c>
      <c r="C24" s="3"/>
      <c r="D24" s="4">
        <f>VLOOKUP(B24,金融80家計數!B:F,2,FALSE)</f>
        <v>2</v>
      </c>
      <c r="E24" s="4">
        <f>VLOOKUP(B24,金融80家計數!B:F,3,FALSE)</f>
        <v>0</v>
      </c>
      <c r="F24" s="4">
        <f>VLOOKUP(B24,金融80家計數!B:F,4,FALSE)</f>
        <v>2</v>
      </c>
      <c r="G24" s="4">
        <f>VLOOKUP(B24,金融80家計數!B:F,5,FALSE)</f>
        <v>0</v>
      </c>
    </row>
    <row r="25" spans="1:7" ht="13.5" customHeight="1">
      <c r="A25" s="20" t="s">
        <v>721</v>
      </c>
      <c r="B25" s="3" t="s">
        <v>215</v>
      </c>
      <c r="C25" s="3"/>
      <c r="D25" s="4">
        <f>VLOOKUP(B25,金融80家計數!B:F,2,FALSE)</f>
        <v>1</v>
      </c>
      <c r="E25" s="4">
        <f>VLOOKUP(B25,金融80家計數!B:F,3,FALSE)</f>
        <v>0</v>
      </c>
      <c r="F25" s="4">
        <f>VLOOKUP(B25,金融80家計數!B:F,4,FALSE)</f>
        <v>1</v>
      </c>
      <c r="G25" s="4">
        <f>VLOOKUP(B25,金融80家計數!B:F,5,FALSE)</f>
        <v>0</v>
      </c>
    </row>
    <row r="26" spans="1:7" ht="13.5" hidden="1" customHeight="1">
      <c r="A26" s="20" t="s">
        <v>722</v>
      </c>
      <c r="B26" s="3" t="s">
        <v>643</v>
      </c>
      <c r="C26" s="3"/>
      <c r="D26" s="4">
        <f>VLOOKUP(B26,金融80家計數!B:F,2,FALSE)</f>
        <v>1</v>
      </c>
      <c r="E26" s="4">
        <f>VLOOKUP(B26,金融80家計數!B:F,3,FALSE)</f>
        <v>0</v>
      </c>
      <c r="F26" s="4">
        <f>VLOOKUP(B26,金融80家計數!B:F,4,FALSE)</f>
        <v>0</v>
      </c>
      <c r="G26" s="4">
        <f>VLOOKUP(B26,金融80家計數!B:F,5,FALSE)</f>
        <v>0</v>
      </c>
    </row>
    <row r="27" spans="1:7" ht="13.5" hidden="1" customHeight="1">
      <c r="A27" s="20" t="s">
        <v>722</v>
      </c>
      <c r="B27" s="3" t="s">
        <v>674</v>
      </c>
      <c r="C27" s="3"/>
      <c r="D27" s="4">
        <f>VLOOKUP(B27,金融80家計數!B:F,2,FALSE)</f>
        <v>0</v>
      </c>
      <c r="E27" s="4">
        <f>VLOOKUP(B27,金融80家計數!B:F,3,FALSE)</f>
        <v>0</v>
      </c>
      <c r="F27" s="4">
        <f>VLOOKUP(B27,金融80家計數!B:F,4,FALSE)</f>
        <v>0</v>
      </c>
      <c r="G27" s="4">
        <f>VLOOKUP(B27,金融80家計數!B:F,5,FALSE)</f>
        <v>0</v>
      </c>
    </row>
    <row r="28" spans="1:7" ht="13.5" hidden="1" customHeight="1">
      <c r="A28" s="20" t="s">
        <v>722</v>
      </c>
      <c r="B28" s="3" t="s">
        <v>461</v>
      </c>
      <c r="C28" s="3"/>
      <c r="D28" s="4">
        <f>VLOOKUP(B28,金融80家計數!B:F,2,FALSE)</f>
        <v>1</v>
      </c>
      <c r="E28" s="4">
        <f>VLOOKUP(B28,金融80家計數!B:F,3,FALSE)</f>
        <v>0</v>
      </c>
      <c r="F28" s="4">
        <f>VLOOKUP(B28,金融80家計數!B:F,4,FALSE)</f>
        <v>0</v>
      </c>
      <c r="G28" s="4">
        <f>VLOOKUP(B28,金融80家計數!B:F,5,FALSE)</f>
        <v>1</v>
      </c>
    </row>
    <row r="29" spans="1:7" ht="13.5" customHeight="1">
      <c r="A29" s="20" t="s">
        <v>722</v>
      </c>
      <c r="B29" s="3" t="s">
        <v>66</v>
      </c>
      <c r="C29" s="3"/>
      <c r="D29" s="4">
        <f>VLOOKUP(B29,金融80家計數!B:F,2,FALSE)</f>
        <v>3</v>
      </c>
      <c r="E29" s="4">
        <f>VLOOKUP(B29,金融80家計數!B:F,3,FALSE)</f>
        <v>2</v>
      </c>
      <c r="F29" s="4">
        <f>VLOOKUP(B29,金融80家計數!B:F,4,FALSE)</f>
        <v>1</v>
      </c>
      <c r="G29" s="4">
        <f>VLOOKUP(B29,金融80家計數!B:F,5,FALSE)</f>
        <v>0</v>
      </c>
    </row>
    <row r="30" spans="1:7" ht="13.5" hidden="1" customHeight="1">
      <c r="A30" s="20" t="s">
        <v>722</v>
      </c>
      <c r="B30" s="3" t="s">
        <v>455</v>
      </c>
      <c r="C30" s="3"/>
      <c r="D30" s="4">
        <f>VLOOKUP(B30,金融80家計數!B:F,2,FALSE)</f>
        <v>1</v>
      </c>
      <c r="E30" s="4">
        <f>VLOOKUP(B30,金融80家計數!B:F,3,FALSE)</f>
        <v>0</v>
      </c>
      <c r="F30" s="4">
        <f>VLOOKUP(B30,金融80家計數!B:F,4,FALSE)</f>
        <v>0</v>
      </c>
      <c r="G30" s="4">
        <f>VLOOKUP(B30,金融80家計數!B:F,5,FALSE)</f>
        <v>1</v>
      </c>
    </row>
    <row r="31" spans="1:7" ht="13.5" customHeight="1">
      <c r="A31" s="20" t="s">
        <v>723</v>
      </c>
      <c r="B31" s="3" t="s">
        <v>151</v>
      </c>
      <c r="C31" s="3"/>
      <c r="D31" s="4">
        <f>VLOOKUP(B31,金融80家計數!B:F,2,FALSE)</f>
        <v>2</v>
      </c>
      <c r="E31" s="4">
        <f>VLOOKUP(B31,金融80家計數!B:F,3,FALSE)</f>
        <v>1</v>
      </c>
      <c r="F31" s="4">
        <f>VLOOKUP(B31,金融80家計數!B:F,4,FALSE)</f>
        <v>1</v>
      </c>
      <c r="G31" s="4">
        <f>VLOOKUP(B31,金融80家計數!B:F,5,FALSE)</f>
        <v>0</v>
      </c>
    </row>
    <row r="32" spans="1:7" ht="13.5" customHeight="1">
      <c r="A32" s="20" t="s">
        <v>723</v>
      </c>
      <c r="B32" s="3" t="s">
        <v>291</v>
      </c>
      <c r="C32" s="3"/>
      <c r="D32" s="4">
        <f>VLOOKUP(B32,金融80家計數!B:F,2,FALSE)</f>
        <v>2</v>
      </c>
      <c r="E32" s="4">
        <f>VLOOKUP(B32,金融80家計數!B:F,3,FALSE)</f>
        <v>0</v>
      </c>
      <c r="F32" s="4">
        <f>VLOOKUP(B32,金融80家計數!B:F,4,FALSE)</f>
        <v>2</v>
      </c>
      <c r="G32" s="4">
        <f>VLOOKUP(B32,金融80家計數!B:F,5,FALSE)</f>
        <v>0</v>
      </c>
    </row>
    <row r="33" spans="1:7" ht="13.5" customHeight="1">
      <c r="A33" s="20" t="s">
        <v>723</v>
      </c>
      <c r="B33" s="3" t="s">
        <v>218</v>
      </c>
      <c r="C33" s="3"/>
      <c r="D33" s="4">
        <f>VLOOKUP(B33,金融80家計數!B:F,2,FALSE)</f>
        <v>2</v>
      </c>
      <c r="E33" s="4">
        <f>VLOOKUP(B33,金融80家計數!B:F,3,FALSE)</f>
        <v>0</v>
      </c>
      <c r="F33" s="4">
        <f>VLOOKUP(B33,金融80家計數!B:F,4,FALSE)</f>
        <v>2</v>
      </c>
      <c r="G33" s="4">
        <f>VLOOKUP(B33,金融80家計數!B:F,5,FALSE)</f>
        <v>0</v>
      </c>
    </row>
    <row r="34" spans="1:7" ht="13.5" hidden="1" customHeight="1">
      <c r="A34" s="20" t="s">
        <v>723</v>
      </c>
      <c r="B34" s="3" t="s">
        <v>675</v>
      </c>
      <c r="C34" s="3"/>
      <c r="D34" s="4">
        <f>VLOOKUP(B34,金融80家計數!B:F,2,FALSE)</f>
        <v>0</v>
      </c>
      <c r="E34" s="4">
        <f>VLOOKUP(B34,金融80家計數!B:F,3,FALSE)</f>
        <v>0</v>
      </c>
      <c r="F34" s="4">
        <f>VLOOKUP(B34,金融80家計數!B:F,4,FALSE)</f>
        <v>0</v>
      </c>
      <c r="G34" s="4">
        <f>VLOOKUP(B34,金融80家計數!B:F,5,FALSE)</f>
        <v>0</v>
      </c>
    </row>
    <row r="35" spans="1:7" ht="13.5" customHeight="1">
      <c r="A35" s="20" t="s">
        <v>723</v>
      </c>
      <c r="B35" s="3" t="s">
        <v>252</v>
      </c>
      <c r="C35" s="3"/>
      <c r="D35" s="4">
        <f>VLOOKUP(B35,金融80家計數!B:F,2,FALSE)</f>
        <v>2</v>
      </c>
      <c r="E35" s="4">
        <f>VLOOKUP(B35,金融80家計數!B:F,3,FALSE)</f>
        <v>0</v>
      </c>
      <c r="F35" s="4">
        <f>VLOOKUP(B35,金融80家計數!B:F,4,FALSE)</f>
        <v>2</v>
      </c>
      <c r="G35" s="4">
        <f>VLOOKUP(B35,金融80家計數!B:F,5,FALSE)</f>
        <v>0</v>
      </c>
    </row>
    <row r="36" spans="1:7" ht="13.5" customHeight="1">
      <c r="A36" s="20" t="s">
        <v>723</v>
      </c>
      <c r="B36" s="3" t="s">
        <v>369</v>
      </c>
      <c r="C36" s="3"/>
      <c r="D36" s="4">
        <f>VLOOKUP(B36,金融80家計數!B:F,2,FALSE)</f>
        <v>1</v>
      </c>
      <c r="E36" s="4">
        <f>VLOOKUP(B36,金融80家計數!B:F,3,FALSE)</f>
        <v>0</v>
      </c>
      <c r="F36" s="4">
        <f>VLOOKUP(B36,金融80家計數!B:F,4,FALSE)</f>
        <v>1</v>
      </c>
      <c r="G36" s="4">
        <f>VLOOKUP(B36,金融80家計數!B:F,5,FALSE)</f>
        <v>0</v>
      </c>
    </row>
    <row r="37" spans="1:7" ht="13.5" customHeight="1">
      <c r="A37" s="20" t="s">
        <v>723</v>
      </c>
      <c r="B37" s="3" t="s">
        <v>413</v>
      </c>
      <c r="C37" s="3"/>
      <c r="D37" s="4">
        <f>VLOOKUP(B37,金融80家計數!B:F,2,FALSE)</f>
        <v>1</v>
      </c>
      <c r="E37" s="4">
        <f>VLOOKUP(B37,金融80家計數!B:F,3,FALSE)</f>
        <v>0</v>
      </c>
      <c r="F37" s="4">
        <f>VLOOKUP(B37,金融80家計數!B:F,4,FALSE)</f>
        <v>1</v>
      </c>
      <c r="G37" s="4">
        <f>VLOOKUP(B37,金融80家計數!B:F,5,FALSE)</f>
        <v>0</v>
      </c>
    </row>
    <row r="38" spans="1:7" ht="13.5" customHeight="1">
      <c r="A38" s="20" t="s">
        <v>723</v>
      </c>
      <c r="B38" s="3" t="s">
        <v>285</v>
      </c>
      <c r="C38" s="3"/>
      <c r="D38" s="4">
        <f>VLOOKUP(B38,金融80家計數!B:F,2,FALSE)</f>
        <v>1</v>
      </c>
      <c r="E38" s="4">
        <f>VLOOKUP(B38,金融80家計數!B:F,3,FALSE)</f>
        <v>0</v>
      </c>
      <c r="F38" s="4">
        <f>VLOOKUP(B38,金融80家計數!B:F,4,FALSE)</f>
        <v>1</v>
      </c>
      <c r="G38" s="4">
        <f>VLOOKUP(B38,金融80家計數!B:F,5,FALSE)</f>
        <v>0</v>
      </c>
    </row>
    <row r="39" spans="1:7" ht="13.5" hidden="1" customHeight="1">
      <c r="A39" s="20" t="s">
        <v>723</v>
      </c>
      <c r="B39" s="3" t="s">
        <v>128</v>
      </c>
      <c r="C39" s="3"/>
      <c r="D39" s="4">
        <f>VLOOKUP(B39,金融80家計數!B:F,2,FALSE)</f>
        <v>1</v>
      </c>
      <c r="E39" s="4">
        <f>VLOOKUP(B39,金融80家計數!B:F,3,FALSE)</f>
        <v>1</v>
      </c>
      <c r="F39" s="4">
        <f>VLOOKUP(B39,金融80家計數!B:F,4,FALSE)</f>
        <v>0</v>
      </c>
      <c r="G39" s="4">
        <f>VLOOKUP(B39,金融80家計數!B:F,5,FALSE)</f>
        <v>0</v>
      </c>
    </row>
    <row r="40" spans="1:7" ht="13.5" hidden="1" customHeight="1">
      <c r="A40" s="20" t="s">
        <v>723</v>
      </c>
      <c r="B40" s="3" t="s">
        <v>676</v>
      </c>
      <c r="C40" s="3"/>
      <c r="D40" s="4">
        <f>VLOOKUP(B40,金融80家計數!B:F,2,FALSE)</f>
        <v>0</v>
      </c>
      <c r="E40" s="4">
        <f>VLOOKUP(B40,金融80家計數!B:F,3,FALSE)</f>
        <v>0</v>
      </c>
      <c r="F40" s="4">
        <f>VLOOKUP(B40,金融80家計數!B:F,4,FALSE)</f>
        <v>0</v>
      </c>
      <c r="G40" s="4">
        <f>VLOOKUP(B40,金融80家計數!B:F,5,FALSE)</f>
        <v>0</v>
      </c>
    </row>
    <row r="41" spans="1:7" ht="13.5" hidden="1" customHeight="1">
      <c r="A41" s="20" t="s">
        <v>723</v>
      </c>
      <c r="B41" s="3" t="s">
        <v>132</v>
      </c>
      <c r="C41" s="3"/>
      <c r="D41" s="4">
        <f>VLOOKUP(B41,金融80家計數!B:F,2,FALSE)</f>
        <v>1</v>
      </c>
      <c r="E41" s="4">
        <f>VLOOKUP(B41,金融80家計數!B:F,3,FALSE)</f>
        <v>1</v>
      </c>
      <c r="F41" s="4">
        <f>VLOOKUP(B41,金融80家計數!B:F,4,FALSE)</f>
        <v>0</v>
      </c>
      <c r="G41" s="4">
        <f>VLOOKUP(B41,金融80家計數!B:F,5,FALSE)</f>
        <v>0</v>
      </c>
    </row>
    <row r="42" spans="1:7" ht="13.5" hidden="1" customHeight="1">
      <c r="A42" s="20" t="s">
        <v>723</v>
      </c>
      <c r="B42" s="3" t="s">
        <v>63</v>
      </c>
      <c r="C42" s="3"/>
      <c r="D42" s="4">
        <f>VLOOKUP(B42,金融80家計數!B:F,2,FALSE)</f>
        <v>1</v>
      </c>
      <c r="E42" s="4">
        <f>VLOOKUP(B42,金融80家計數!B:F,3,FALSE)</f>
        <v>1</v>
      </c>
      <c r="F42" s="4">
        <f>VLOOKUP(B42,金融80家計數!B:F,4,FALSE)</f>
        <v>0</v>
      </c>
      <c r="G42" s="4">
        <f>VLOOKUP(B42,金融80家計數!B:F,5,FALSE)</f>
        <v>0</v>
      </c>
    </row>
    <row r="43" spans="1:7" ht="13.5" customHeight="1">
      <c r="A43" s="20" t="s">
        <v>723</v>
      </c>
      <c r="B43" s="3" t="s">
        <v>360</v>
      </c>
      <c r="C43" s="3"/>
      <c r="D43" s="4">
        <f>VLOOKUP(B43,金融80家計數!B:F,2,FALSE)</f>
        <v>1</v>
      </c>
      <c r="E43" s="4">
        <f>VLOOKUP(B43,金融80家計數!B:F,3,FALSE)</f>
        <v>0</v>
      </c>
      <c r="F43" s="4">
        <f>VLOOKUP(B43,金融80家計數!B:F,4,FALSE)</f>
        <v>1</v>
      </c>
      <c r="G43" s="4">
        <f>VLOOKUP(B43,金融80家計數!B:F,5,FALSE)</f>
        <v>0</v>
      </c>
    </row>
    <row r="44" spans="1:7" ht="13.5" customHeight="1">
      <c r="A44" s="20" t="s">
        <v>723</v>
      </c>
      <c r="B44" s="3" t="s">
        <v>362</v>
      </c>
      <c r="C44" s="3"/>
      <c r="D44" s="4">
        <f>VLOOKUP(B44,金融80家計數!B:F,2,FALSE)</f>
        <v>3</v>
      </c>
      <c r="E44" s="4">
        <f>VLOOKUP(B44,金融80家計數!B:F,3,FALSE)</f>
        <v>0</v>
      </c>
      <c r="F44" s="4">
        <f>VLOOKUP(B44,金融80家計數!B:F,4,FALSE)</f>
        <v>1</v>
      </c>
      <c r="G44" s="4">
        <f>VLOOKUP(B44,金融80家計數!B:F,5,FALSE)</f>
        <v>2</v>
      </c>
    </row>
    <row r="45" spans="1:7" ht="13.5" hidden="1" customHeight="1">
      <c r="A45" s="20" t="s">
        <v>723</v>
      </c>
      <c r="B45" s="3" t="s">
        <v>625</v>
      </c>
      <c r="C45" s="3"/>
      <c r="D45" s="4">
        <f>VLOOKUP(B45,金融80家計數!B:F,2,FALSE)</f>
        <v>1</v>
      </c>
      <c r="E45" s="4">
        <f>VLOOKUP(B45,金融80家計數!B:F,3,FALSE)</f>
        <v>0</v>
      </c>
      <c r="F45" s="4">
        <f>VLOOKUP(B45,金融80家計數!B:F,4,FALSE)</f>
        <v>0</v>
      </c>
      <c r="G45" s="4">
        <f>VLOOKUP(B45,金融80家計數!B:F,5,FALSE)</f>
        <v>1</v>
      </c>
    </row>
    <row r="46" spans="1:7" ht="13.5" hidden="1" customHeight="1">
      <c r="A46" s="20" t="s">
        <v>723</v>
      </c>
      <c r="B46" s="24" t="s">
        <v>683</v>
      </c>
      <c r="C46" s="24"/>
      <c r="D46" s="4">
        <f>VLOOKUP(B46,金融80家計數!B:F,2,FALSE)</f>
        <v>0</v>
      </c>
      <c r="E46" s="4">
        <f>VLOOKUP(B46,金融80家計數!B:F,3,FALSE)</f>
        <v>0</v>
      </c>
      <c r="F46" s="4">
        <f>VLOOKUP(B46,金融80家計數!B:F,4,FALSE)</f>
        <v>0</v>
      </c>
      <c r="G46" s="4">
        <f>VLOOKUP(B46,金融80家計數!B:F,5,FALSE)</f>
        <v>0</v>
      </c>
    </row>
    <row r="47" spans="1:7" ht="13.5" customHeight="1">
      <c r="A47" s="20" t="s">
        <v>724</v>
      </c>
      <c r="B47" s="3" t="s">
        <v>355</v>
      </c>
      <c r="C47" s="3"/>
      <c r="D47" s="4">
        <f>VLOOKUP(B47,金融80家計數!B:F,2,FALSE)</f>
        <v>3</v>
      </c>
      <c r="E47" s="4">
        <f>VLOOKUP(B47,金融80家計數!B:F,3,FALSE)</f>
        <v>0</v>
      </c>
      <c r="F47" s="4">
        <f>VLOOKUP(B47,金融80家計數!B:F,4,FALSE)</f>
        <v>1</v>
      </c>
      <c r="G47" s="4">
        <f>VLOOKUP(B47,金融80家計數!B:F,5,FALSE)</f>
        <v>2</v>
      </c>
    </row>
    <row r="48" spans="1:7" ht="13.5" customHeight="1">
      <c r="A48" s="20" t="s">
        <v>724</v>
      </c>
      <c r="B48" s="3" t="s">
        <v>358</v>
      </c>
      <c r="C48" s="3"/>
      <c r="D48" s="4">
        <f>VLOOKUP(B48,金融80家計數!B:F,2,FALSE)</f>
        <v>2</v>
      </c>
      <c r="E48" s="4">
        <f>VLOOKUP(B48,金融80家計數!B:F,3,FALSE)</f>
        <v>0</v>
      </c>
      <c r="F48" s="4">
        <f>VLOOKUP(B48,金融80家計數!B:F,4,FALSE)</f>
        <v>1</v>
      </c>
      <c r="G48" s="4">
        <f>VLOOKUP(B48,金融80家計數!B:F,5,FALSE)</f>
        <v>1</v>
      </c>
    </row>
    <row r="49" spans="1:7" ht="13.5" customHeight="1">
      <c r="A49" s="20" t="s">
        <v>724</v>
      </c>
      <c r="B49" s="3" t="s">
        <v>80</v>
      </c>
      <c r="C49" s="3"/>
      <c r="D49" s="4">
        <f>VLOOKUP(B49,金融80家計數!B:F,2,FALSE)</f>
        <v>4</v>
      </c>
      <c r="E49" s="4">
        <f>VLOOKUP(B49,金融80家計數!B:F,3,FALSE)</f>
        <v>1</v>
      </c>
      <c r="F49" s="4">
        <f>VLOOKUP(B49,金融80家計數!B:F,4,FALSE)</f>
        <v>1</v>
      </c>
      <c r="G49" s="4">
        <f>VLOOKUP(B49,金融80家計數!B:F,5,FALSE)</f>
        <v>2</v>
      </c>
    </row>
    <row r="50" spans="1:7" ht="13.5" customHeight="1">
      <c r="A50" s="20" t="s">
        <v>724</v>
      </c>
      <c r="B50" s="3" t="s">
        <v>265</v>
      </c>
      <c r="C50" s="3"/>
      <c r="D50" s="4">
        <f>VLOOKUP(B50,金融80家計數!B:F,2,FALSE)</f>
        <v>4</v>
      </c>
      <c r="E50" s="4">
        <f>VLOOKUP(B50,金融80家計數!B:F,3,FALSE)</f>
        <v>0</v>
      </c>
      <c r="F50" s="4">
        <f>VLOOKUP(B50,金融80家計數!B:F,4,FALSE)</f>
        <v>1</v>
      </c>
      <c r="G50" s="4">
        <f>VLOOKUP(B50,金融80家計數!B:F,5,FALSE)</f>
        <v>3</v>
      </c>
    </row>
    <row r="51" spans="1:7" ht="13.5" hidden="1" customHeight="1">
      <c r="A51" s="20" t="s">
        <v>724</v>
      </c>
      <c r="B51" s="3" t="s">
        <v>15</v>
      </c>
      <c r="C51" s="3"/>
      <c r="D51" s="4">
        <f>VLOOKUP(B51,金融80家計數!B:F,2,FALSE)</f>
        <v>3</v>
      </c>
      <c r="E51" s="4">
        <f>VLOOKUP(B51,金融80家計數!B:F,3,FALSE)</f>
        <v>0</v>
      </c>
      <c r="F51" s="4">
        <f>VLOOKUP(B51,金融80家計數!B:F,4,FALSE)</f>
        <v>0</v>
      </c>
      <c r="G51" s="4">
        <f>VLOOKUP(B51,金融80家計數!B:F,5,FALSE)</f>
        <v>1</v>
      </c>
    </row>
    <row r="52" spans="1:7" ht="13.5" hidden="1" customHeight="1">
      <c r="A52" s="20" t="s">
        <v>724</v>
      </c>
      <c r="B52" s="3" t="s">
        <v>120</v>
      </c>
      <c r="C52" s="3"/>
      <c r="D52" s="4">
        <f>VLOOKUP(B52,金融80家計數!B:F,2,FALSE)</f>
        <v>3</v>
      </c>
      <c r="E52" s="4">
        <f>VLOOKUP(B52,金融80家計數!B:F,3,FALSE)</f>
        <v>1</v>
      </c>
      <c r="F52" s="4">
        <f>VLOOKUP(B52,金融80家計數!B:F,4,FALSE)</f>
        <v>0</v>
      </c>
      <c r="G52" s="4">
        <f>VLOOKUP(B52,金融80家計數!B:F,5,FALSE)</f>
        <v>2</v>
      </c>
    </row>
    <row r="53" spans="1:7" ht="13.5" customHeight="1">
      <c r="A53" s="25" t="s">
        <v>724</v>
      </c>
      <c r="B53" s="23" t="s">
        <v>364</v>
      </c>
      <c r="C53" s="68"/>
      <c r="D53" s="4">
        <f>VLOOKUP(B53,金融80家計數!B:F,2,FALSE)</f>
        <v>2</v>
      </c>
      <c r="E53" s="4">
        <f>VLOOKUP(B53,金融80家計數!B:F,3,FALSE)</f>
        <v>0</v>
      </c>
      <c r="F53" s="4">
        <f>VLOOKUP(B53,金融80家計數!B:F,4,FALSE)</f>
        <v>1</v>
      </c>
      <c r="G53" s="4">
        <f>VLOOKUP(B53,金融80家計數!B:F,5,FALSE)</f>
        <v>1</v>
      </c>
    </row>
    <row r="54" spans="1:7" ht="13.5" customHeight="1">
      <c r="A54" s="26" t="s">
        <v>725</v>
      </c>
      <c r="B54" s="3" t="s">
        <v>156</v>
      </c>
      <c r="C54" s="3"/>
      <c r="D54" s="4">
        <f>VLOOKUP(B54,金融80家計數!B:F,2,FALSE)</f>
        <v>4</v>
      </c>
      <c r="E54" s="4">
        <f>VLOOKUP(B54,金融80家計數!B:F,3,FALSE)</f>
        <v>1</v>
      </c>
      <c r="F54" s="4">
        <f>VLOOKUP(B54,金融80家計數!B:F,4,FALSE)</f>
        <v>2</v>
      </c>
      <c r="G54" s="4">
        <f>VLOOKUP(B54,金融80家計數!B:F,5,FALSE)</f>
        <v>1</v>
      </c>
    </row>
    <row r="55" spans="1:7" ht="13.5" customHeight="1">
      <c r="A55" s="21"/>
      <c r="B55" s="3" t="s">
        <v>164</v>
      </c>
      <c r="C55" s="3"/>
      <c r="D55" s="4">
        <f>VLOOKUP(B55,金融80家計數!B:F,2,FALSE)</f>
        <v>10</v>
      </c>
      <c r="E55" s="4">
        <f>VLOOKUP(B55,金融80家計數!B:F,3,FALSE)</f>
        <v>1</v>
      </c>
      <c r="F55" s="4">
        <f>VLOOKUP(B55,金融80家計數!B:F,4,FALSE)</f>
        <v>4</v>
      </c>
      <c r="G55" s="4">
        <f>VLOOKUP(B55,金融80家計數!B:F,5,FALSE)</f>
        <v>5</v>
      </c>
    </row>
    <row r="56" spans="1:7" ht="13.5" customHeight="1">
      <c r="A56" s="21"/>
      <c r="B56" s="3" t="s">
        <v>32</v>
      </c>
      <c r="C56" s="3"/>
      <c r="D56" s="4">
        <f>VLOOKUP(B56,金融80家計數!B:F,2,FALSE)</f>
        <v>14</v>
      </c>
      <c r="E56" s="4">
        <f>VLOOKUP(B56,金融80家計數!B:F,3,FALSE)</f>
        <v>5</v>
      </c>
      <c r="F56" s="4">
        <f>VLOOKUP(B56,金融80家計數!B:F,4,FALSE)</f>
        <v>4</v>
      </c>
      <c r="G56" s="4">
        <f>VLOOKUP(B56,金融80家計數!B:F,5,FALSE)</f>
        <v>4</v>
      </c>
    </row>
    <row r="57" spans="1:7" ht="13.5" customHeight="1">
      <c r="A57" s="21"/>
      <c r="B57" s="3" t="s">
        <v>6</v>
      </c>
      <c r="C57" s="3"/>
      <c r="D57" s="4">
        <f>VLOOKUP(B57,金融80家計數!B:F,2,FALSE)</f>
        <v>6</v>
      </c>
      <c r="E57" s="4">
        <f>VLOOKUP(B57,金融80家計數!B:F,3,FALSE)</f>
        <v>2</v>
      </c>
      <c r="F57" s="4">
        <f>VLOOKUP(B57,金融80家計數!B:F,4,FALSE)</f>
        <v>1</v>
      </c>
      <c r="G57" s="4">
        <f>VLOOKUP(B57,金融80家計數!B:F,5,FALSE)</f>
        <v>2</v>
      </c>
    </row>
    <row r="58" spans="1:7" ht="13.5" customHeight="1">
      <c r="A58" s="21"/>
      <c r="B58" s="3" t="s">
        <v>11</v>
      </c>
      <c r="C58" s="3"/>
      <c r="D58" s="4">
        <f>VLOOKUP(B58,金融80家計數!B:F,2,FALSE)</f>
        <v>10</v>
      </c>
      <c r="E58" s="4">
        <f>VLOOKUP(B58,金融80家計數!B:F,3,FALSE)</f>
        <v>4</v>
      </c>
      <c r="F58" s="4">
        <f>VLOOKUP(B58,金融80家計數!B:F,4,FALSE)</f>
        <v>1</v>
      </c>
      <c r="G58" s="4">
        <f>VLOOKUP(B58,金融80家計數!B:F,5,FALSE)</f>
        <v>2</v>
      </c>
    </row>
    <row r="59" spans="1:7" ht="13.5" customHeight="1">
      <c r="A59" s="21"/>
      <c r="B59" s="3" t="s">
        <v>75</v>
      </c>
      <c r="C59" s="3"/>
      <c r="D59" s="4">
        <f>VLOOKUP(B59,金融80家計數!B:F,2,FALSE)</f>
        <v>9</v>
      </c>
      <c r="E59" s="4">
        <f>VLOOKUP(B59,金融80家計數!B:F,3,FALSE)</f>
        <v>4</v>
      </c>
      <c r="F59" s="4">
        <f>VLOOKUP(B59,金融80家計數!B:F,4,FALSE)</f>
        <v>2</v>
      </c>
      <c r="G59" s="4">
        <f>VLOOKUP(B59,金融80家計數!B:F,5,FALSE)</f>
        <v>2</v>
      </c>
    </row>
    <row r="60" spans="1:7" ht="13.5" customHeight="1">
      <c r="A60" s="21"/>
      <c r="B60" s="24" t="s">
        <v>106</v>
      </c>
      <c r="C60" s="24"/>
      <c r="D60" s="4">
        <f>VLOOKUP(B60,金融80家計數!B:F,2,FALSE)</f>
        <v>10</v>
      </c>
      <c r="E60" s="4">
        <f>VLOOKUP(B60,金融80家計數!B:F,3,FALSE)</f>
        <v>3</v>
      </c>
      <c r="F60" s="4">
        <f>VLOOKUP(B60,金融80家計數!B:F,4,FALSE)</f>
        <v>5</v>
      </c>
      <c r="G60" s="4">
        <f>VLOOKUP(B60,金融80家計數!B:F,5,FALSE)</f>
        <v>2</v>
      </c>
    </row>
    <row r="61" spans="1:7" ht="13.5" customHeight="1">
      <c r="A61" s="21"/>
      <c r="B61" s="3" t="s">
        <v>26</v>
      </c>
      <c r="C61" s="3"/>
      <c r="D61" s="4">
        <f>VLOOKUP(B61,金融80家計數!B:F,2,FALSE)</f>
        <v>13</v>
      </c>
      <c r="E61" s="4">
        <f>VLOOKUP(B61,金融80家計數!B:F,3,FALSE)</f>
        <v>6</v>
      </c>
      <c r="F61" s="4">
        <f>VLOOKUP(B61,金融80家計數!B:F,4,FALSE)</f>
        <v>2</v>
      </c>
      <c r="G61" s="4">
        <f>VLOOKUP(B61,金融80家計數!B:F,5,FALSE)</f>
        <v>3</v>
      </c>
    </row>
    <row r="62" spans="1:7" ht="13.5" customHeight="1">
      <c r="A62" s="21"/>
      <c r="B62" s="3" t="s">
        <v>145</v>
      </c>
      <c r="C62" s="3"/>
      <c r="D62" s="4">
        <f>VLOOKUP(B62,金融80家計數!B:F,2,FALSE)</f>
        <v>4</v>
      </c>
      <c r="E62" s="4">
        <f>VLOOKUP(B62,金融80家計數!B:F,3,FALSE)</f>
        <v>2</v>
      </c>
      <c r="F62" s="4">
        <f>VLOOKUP(B62,金融80家計數!B:F,4,FALSE)</f>
        <v>1</v>
      </c>
      <c r="G62" s="4">
        <f>VLOOKUP(B62,金融80家計數!B:F,5,FALSE)</f>
        <v>0</v>
      </c>
    </row>
    <row r="63" spans="1:7" ht="13.5" customHeight="1">
      <c r="A63" s="21"/>
      <c r="B63" s="3" t="s">
        <v>18</v>
      </c>
      <c r="C63" s="3"/>
      <c r="D63" s="4">
        <f>VLOOKUP(B63,金融80家計數!B:F,2,FALSE)</f>
        <v>9</v>
      </c>
      <c r="E63" s="4">
        <f>VLOOKUP(B63,金融80家計數!B:F,3,FALSE)</f>
        <v>2</v>
      </c>
      <c r="F63" s="4">
        <f>VLOOKUP(B63,金融80家計數!B:F,4,FALSE)</f>
        <v>2</v>
      </c>
      <c r="G63" s="4">
        <f>VLOOKUP(B63,金融80家計數!B:F,5,FALSE)</f>
        <v>3</v>
      </c>
    </row>
    <row r="64" spans="1:7" ht="13.5" customHeight="1">
      <c r="A64" s="22"/>
      <c r="B64" s="23" t="s">
        <v>53</v>
      </c>
      <c r="C64" s="68"/>
      <c r="D64" s="4">
        <f>VLOOKUP(B64,金融80家計數!B:F,2,FALSE)</f>
        <v>5</v>
      </c>
      <c r="E64" s="4">
        <f>VLOOKUP(B64,金融80家計數!B:F,3,FALSE)</f>
        <v>2</v>
      </c>
      <c r="F64" s="4">
        <f>VLOOKUP(B64,金融80家計數!B:F,4,FALSE)</f>
        <v>1</v>
      </c>
      <c r="G64" s="4">
        <f>VLOOKUP(B64,金融80家計數!B:F,5,FALSE)</f>
        <v>2</v>
      </c>
    </row>
    <row r="65" spans="1:7" ht="13.5" customHeight="1">
      <c r="A65" s="26" t="s">
        <v>726</v>
      </c>
      <c r="B65" s="3" t="s">
        <v>268</v>
      </c>
      <c r="C65" s="3"/>
      <c r="D65" s="4">
        <f>VLOOKUP(B65,金融80家計數!B:F,2,FALSE)</f>
        <v>5</v>
      </c>
      <c r="E65" s="4">
        <f>VLOOKUP(B65,金融80家計數!B:F,3,FALSE)</f>
        <v>0</v>
      </c>
      <c r="F65" s="4">
        <f>VLOOKUP(B65,金融80家計數!B:F,4,FALSE)</f>
        <v>2</v>
      </c>
      <c r="G65" s="4">
        <f>VLOOKUP(B65,金融80家計數!B:F,5,FALSE)</f>
        <v>3</v>
      </c>
    </row>
    <row r="66" spans="1:7" ht="13.5" customHeight="1">
      <c r="A66" s="21"/>
      <c r="B66" s="3" t="s">
        <v>233</v>
      </c>
      <c r="C66" s="3"/>
      <c r="D66" s="4">
        <f>VLOOKUP(B66,金融80家計數!B:F,2,FALSE)</f>
        <v>6</v>
      </c>
      <c r="E66" s="4">
        <f>VLOOKUP(B66,金融80家計數!B:F,3,FALSE)</f>
        <v>0</v>
      </c>
      <c r="F66" s="4">
        <f>VLOOKUP(B66,金融80家計數!B:F,4,FALSE)</f>
        <v>4</v>
      </c>
      <c r="G66" s="4">
        <f>VLOOKUP(B66,金融80家計數!B:F,5,FALSE)</f>
        <v>2</v>
      </c>
    </row>
    <row r="67" spans="1:7" ht="13.5" customHeight="1">
      <c r="A67" s="21"/>
      <c r="B67" s="3" t="s">
        <v>117</v>
      </c>
      <c r="C67" s="3"/>
      <c r="D67" s="4">
        <f>VLOOKUP(B67,金融80家計數!B:F,2,FALSE)</f>
        <v>6</v>
      </c>
      <c r="E67" s="4">
        <f>VLOOKUP(B67,金融80家計數!B:F,3,FALSE)</f>
        <v>2</v>
      </c>
      <c r="F67" s="4">
        <f>VLOOKUP(B67,金融80家計數!B:F,4,FALSE)</f>
        <v>2</v>
      </c>
      <c r="G67" s="4">
        <f>VLOOKUP(B67,金融80家計數!B:F,5,FALSE)</f>
        <v>2</v>
      </c>
    </row>
    <row r="68" spans="1:7" ht="13.5" customHeight="1">
      <c r="A68" s="21"/>
      <c r="B68" s="3" t="s">
        <v>374</v>
      </c>
      <c r="C68" s="3"/>
      <c r="D68" s="4">
        <f>VLOOKUP(B68,金融80家計數!B:F,2,FALSE)</f>
        <v>1</v>
      </c>
      <c r="E68" s="4">
        <f>VLOOKUP(B68,金融80家計數!B:F,3,FALSE)</f>
        <v>0</v>
      </c>
      <c r="F68" s="4">
        <f>VLOOKUP(B68,金融80家計數!B:F,4,FALSE)</f>
        <v>1</v>
      </c>
      <c r="G68" s="4">
        <f>VLOOKUP(B68,金融80家計數!B:F,5,FALSE)</f>
        <v>0</v>
      </c>
    </row>
    <row r="69" spans="1:7" ht="13.5" hidden="1" customHeight="1">
      <c r="A69" s="21"/>
      <c r="B69" s="3" t="s">
        <v>47</v>
      </c>
      <c r="C69" s="3"/>
      <c r="D69" s="4">
        <f>VLOOKUP(B69,金融80家計數!B:F,2,FALSE)</f>
        <v>4</v>
      </c>
      <c r="E69" s="4">
        <f>VLOOKUP(B69,金融80家計數!B:F,3,FALSE)</f>
        <v>3</v>
      </c>
      <c r="F69" s="4">
        <f>VLOOKUP(B69,金融80家計數!B:F,4,FALSE)</f>
        <v>0</v>
      </c>
      <c r="G69" s="4">
        <f>VLOOKUP(B69,金融80家計數!B:F,5,FALSE)</f>
        <v>1</v>
      </c>
    </row>
    <row r="70" spans="1:7" ht="13.5" customHeight="1">
      <c r="A70" s="21"/>
      <c r="B70" s="3" t="s">
        <v>349</v>
      </c>
      <c r="C70" s="3"/>
      <c r="D70" s="4">
        <f>VLOOKUP(B70,金融80家計數!B:F,2,FALSE)</f>
        <v>1</v>
      </c>
      <c r="E70" s="4">
        <f>VLOOKUP(B70,金融80家計數!B:F,3,FALSE)</f>
        <v>0</v>
      </c>
      <c r="F70" s="16">
        <f>VLOOKUP(B70,金融80家計數!B:F,4,FALSE)</f>
        <v>1</v>
      </c>
      <c r="G70" s="4">
        <f>VLOOKUP(B70,金融80家計數!B:F,5,FALSE)</f>
        <v>1</v>
      </c>
    </row>
    <row r="71" spans="1:7" ht="13.5" customHeight="1">
      <c r="A71" s="21"/>
      <c r="B71" s="3" t="s">
        <v>96</v>
      </c>
      <c r="C71" s="3"/>
      <c r="D71" s="4">
        <f>VLOOKUP(B71,金融80家計數!B:F,2,FALSE)</f>
        <v>5</v>
      </c>
      <c r="E71" s="4">
        <f>VLOOKUP(B71,金融80家計數!B:F,3,FALSE)</f>
        <v>2</v>
      </c>
      <c r="F71" s="4">
        <f>VLOOKUP(B71,金融80家計數!B:F,4,FALSE)</f>
        <v>1</v>
      </c>
      <c r="G71" s="4">
        <f>VLOOKUP(B71,金融80家計數!B:F,5,FALSE)</f>
        <v>2</v>
      </c>
    </row>
    <row r="72" spans="1:7" ht="13.5" customHeight="1">
      <c r="A72" s="21"/>
      <c r="B72" s="3" t="s">
        <v>182</v>
      </c>
      <c r="C72" s="3"/>
      <c r="D72" s="4">
        <f>VLOOKUP(B72,金融80家計數!B:F,2,FALSE)</f>
        <v>3</v>
      </c>
      <c r="E72" s="4">
        <f>VLOOKUP(B72,金融80家計數!B:F,3,FALSE)</f>
        <v>1</v>
      </c>
      <c r="F72" s="4">
        <f>VLOOKUP(B72,金融80家計數!B:F,4,FALSE)</f>
        <v>2</v>
      </c>
      <c r="G72" s="4">
        <f>VLOOKUP(B72,金融80家計數!B:F,5,FALSE)</f>
        <v>0</v>
      </c>
    </row>
    <row r="73" spans="1:7" ht="13.5" customHeight="1">
      <c r="A73" s="21"/>
      <c r="B73" s="3" t="s">
        <v>114</v>
      </c>
      <c r="C73" s="3"/>
      <c r="D73" s="4">
        <f>VLOOKUP(B73,金融80家計數!B:F,2,FALSE)</f>
        <v>7</v>
      </c>
      <c r="E73" s="4">
        <f>VLOOKUP(B73,金融80家計數!B:F,3,FALSE)</f>
        <v>3</v>
      </c>
      <c r="F73" s="4">
        <f>VLOOKUP(B73,金融80家計數!B:F,4,FALSE)</f>
        <v>1</v>
      </c>
      <c r="G73" s="4">
        <f>VLOOKUP(B73,金融80家計數!B:F,5,FALSE)</f>
        <v>3</v>
      </c>
    </row>
    <row r="74" spans="1:7" ht="13.5" hidden="1" customHeight="1">
      <c r="A74" s="22"/>
      <c r="B74" s="23" t="s">
        <v>453</v>
      </c>
      <c r="C74" s="68"/>
      <c r="D74" s="4">
        <f>VLOOKUP(B74,金融80家計數!B:F,2,FALSE)</f>
        <v>3</v>
      </c>
      <c r="E74" s="4">
        <f>VLOOKUP(B74,金融80家計數!B:F,3,FALSE)</f>
        <v>0</v>
      </c>
      <c r="F74" s="4">
        <f>VLOOKUP(B74,金融80家計數!B:F,4,FALSE)</f>
        <v>0</v>
      </c>
      <c r="G74" s="4">
        <f>VLOOKUP(B74,金融80家計數!B:F,5,FALSE)</f>
        <v>3</v>
      </c>
    </row>
    <row r="75" spans="1:7" ht="13.5" hidden="1" customHeight="1">
      <c r="A75" s="26" t="s">
        <v>727</v>
      </c>
      <c r="B75" s="27" t="s">
        <v>677</v>
      </c>
      <c r="C75" s="68"/>
      <c r="D75" s="4">
        <f>VLOOKUP(B75,金融80家計數!B:F,2,FALSE)</f>
        <v>0</v>
      </c>
      <c r="E75" s="4">
        <f>VLOOKUP(B75,金融80家計數!B:F,3,FALSE)</f>
        <v>0</v>
      </c>
      <c r="F75" s="4">
        <f>VLOOKUP(B75,金融80家計數!B:F,4,FALSE)</f>
        <v>0</v>
      </c>
      <c r="G75" s="4">
        <f>VLOOKUP(B75,金融80家計數!B:F,5,FALSE)</f>
        <v>0</v>
      </c>
    </row>
    <row r="76" spans="1:7" ht="13.5" hidden="1" customHeight="1">
      <c r="A76" s="21"/>
      <c r="B76" s="3" t="s">
        <v>678</v>
      </c>
      <c r="C76" s="3"/>
      <c r="D76" s="4">
        <f>VLOOKUP(B76,金融80家計數!B:F,2,FALSE)</f>
        <v>0</v>
      </c>
      <c r="E76" s="4">
        <f>VLOOKUP(B76,金融80家計數!B:F,3,FALSE)</f>
        <v>0</v>
      </c>
      <c r="F76" s="4">
        <f>VLOOKUP(B76,金融80家計數!B:F,4,FALSE)</f>
        <v>0</v>
      </c>
      <c r="G76" s="4">
        <f>VLOOKUP(B76,金融80家計數!B:F,5,FALSE)</f>
        <v>0</v>
      </c>
    </row>
    <row r="77" spans="1:7" ht="13.5" hidden="1" customHeight="1">
      <c r="A77" s="21"/>
      <c r="B77" s="3" t="s">
        <v>679</v>
      </c>
      <c r="C77" s="3"/>
      <c r="D77" s="4">
        <f>VLOOKUP(B77,金融80家計數!B:F,2,FALSE)</f>
        <v>0</v>
      </c>
      <c r="E77" s="4">
        <f>VLOOKUP(B77,金融80家計數!B:F,3,FALSE)</f>
        <v>0</v>
      </c>
      <c r="F77" s="4">
        <f>VLOOKUP(B77,金融80家計數!B:F,4,FALSE)</f>
        <v>0</v>
      </c>
      <c r="G77" s="4">
        <f>VLOOKUP(B77,金融80家計數!B:F,5,FALSE)</f>
        <v>0</v>
      </c>
    </row>
    <row r="78" spans="1:7" ht="13.5" hidden="1" customHeight="1">
      <c r="A78" s="21"/>
      <c r="B78" s="3" t="s">
        <v>680</v>
      </c>
      <c r="C78" s="3"/>
      <c r="D78" s="4">
        <f>VLOOKUP(B78,金融80家計數!B:F,2,FALSE)</f>
        <v>0</v>
      </c>
      <c r="E78" s="4">
        <f>VLOOKUP(B78,金融80家計數!B:F,3,FALSE)</f>
        <v>0</v>
      </c>
      <c r="F78" s="4">
        <f>VLOOKUP(B78,金融80家計數!B:F,4,FALSE)</f>
        <v>0</v>
      </c>
      <c r="G78" s="4">
        <f>VLOOKUP(B78,金融80家計數!B:F,5,FALSE)</f>
        <v>0</v>
      </c>
    </row>
    <row r="79" spans="1:7" ht="13.5" hidden="1" customHeight="1">
      <c r="A79" s="21"/>
      <c r="B79" s="3" t="s">
        <v>681</v>
      </c>
      <c r="C79" s="3"/>
      <c r="D79" s="4">
        <f>VLOOKUP(B79,金融80家計數!B:F,2,FALSE)</f>
        <v>0</v>
      </c>
      <c r="E79" s="4">
        <f>VLOOKUP(B79,金融80家計數!B:F,3,FALSE)</f>
        <v>0</v>
      </c>
      <c r="F79" s="4">
        <f>VLOOKUP(B79,金融80家計數!B:F,4,FALSE)</f>
        <v>0</v>
      </c>
      <c r="G79" s="4">
        <f>VLOOKUP(B79,金融80家計數!B:F,5,FALSE)</f>
        <v>0</v>
      </c>
    </row>
    <row r="80" spans="1:7" ht="13.5" customHeight="1">
      <c r="A80" s="21"/>
      <c r="B80" s="3" t="s">
        <v>380</v>
      </c>
      <c r="C80" s="3"/>
      <c r="D80" s="4">
        <f>VLOOKUP(B80,金融80家計數!B:F,2,FALSE)</f>
        <v>1</v>
      </c>
      <c r="E80" s="4">
        <f>VLOOKUP(B80,金融80家計數!B:F,3,FALSE)</f>
        <v>0</v>
      </c>
      <c r="F80" s="4">
        <f>VLOOKUP(B80,金融80家計數!B:F,4,FALSE)</f>
        <v>1</v>
      </c>
      <c r="G80" s="4">
        <f>VLOOKUP(B80,金融80家計數!B:F,5,FALSE)</f>
        <v>0</v>
      </c>
    </row>
    <row r="81" spans="1:7" ht="13.5" hidden="1" customHeight="1">
      <c r="A81" s="22"/>
      <c r="B81" s="23" t="s">
        <v>682</v>
      </c>
      <c r="C81" s="68"/>
      <c r="D81" s="4">
        <f>VLOOKUP(B81,金融80家計數!B:F,2,FALSE)</f>
        <v>0</v>
      </c>
      <c r="E81" s="4">
        <f>VLOOKUP(B81,金融80家計數!B:F,3,FALSE)</f>
        <v>0</v>
      </c>
      <c r="F81" s="4">
        <f>VLOOKUP(B81,金融80家計數!B:F,4,FALSE)</f>
        <v>0</v>
      </c>
      <c r="G81" s="4">
        <f>VLOOKUP(B81,金融80家計數!B:F,5,FALSE)</f>
        <v>0</v>
      </c>
    </row>
    <row r="82" spans="1:7" ht="13.5" customHeight="1">
      <c r="A82" s="20"/>
      <c r="B82" s="20"/>
      <c r="C82" s="20"/>
    </row>
    <row r="83" spans="1:7" ht="13.5" customHeight="1">
      <c r="A83" s="20"/>
      <c r="B83" s="20"/>
      <c r="C83" s="20"/>
    </row>
    <row r="84" spans="1:7" ht="13.5" customHeight="1">
      <c r="A84" s="20"/>
      <c r="B84" s="20"/>
      <c r="C84" s="20"/>
    </row>
    <row r="85" spans="1:7" ht="13.5" customHeight="1">
      <c r="A85" s="20"/>
      <c r="B85" s="20"/>
      <c r="C85" s="20"/>
    </row>
    <row r="86" spans="1:7" ht="13.5" customHeight="1">
      <c r="A86" s="20"/>
      <c r="B86" s="20"/>
      <c r="C86" s="20"/>
    </row>
    <row r="87" spans="1:7" ht="13.5" customHeight="1">
      <c r="A87" s="20"/>
      <c r="B87" s="20"/>
      <c r="C87" s="20"/>
    </row>
    <row r="88" spans="1:7" ht="13.5" customHeight="1">
      <c r="A88" s="20"/>
      <c r="B88" s="20"/>
      <c r="C88" s="20"/>
    </row>
    <row r="89" spans="1:7" ht="13.5" customHeight="1">
      <c r="A89" s="20"/>
      <c r="B89" s="20"/>
      <c r="C89" s="20"/>
    </row>
    <row r="90" spans="1:7" ht="13.5" customHeight="1">
      <c r="A90" s="20"/>
      <c r="B90" s="20"/>
      <c r="C90" s="20"/>
    </row>
    <row r="91" spans="1:7" ht="13.5" customHeight="1">
      <c r="A91" s="20"/>
      <c r="B91" s="20"/>
      <c r="C91" s="20"/>
    </row>
    <row r="92" spans="1:7" ht="13.5" customHeight="1">
      <c r="A92" s="20"/>
      <c r="B92" s="20"/>
      <c r="C92" s="20"/>
    </row>
    <row r="93" spans="1:7" ht="13.5" customHeight="1">
      <c r="A93" s="20"/>
      <c r="B93" s="20"/>
      <c r="C93" s="20"/>
    </row>
    <row r="94" spans="1:7" ht="13.5" customHeight="1">
      <c r="A94" s="20"/>
      <c r="B94" s="20"/>
      <c r="C94" s="20"/>
    </row>
    <row r="95" spans="1:7" ht="13.5" customHeight="1">
      <c r="A95" s="20"/>
      <c r="B95" s="20"/>
      <c r="C95" s="20"/>
    </row>
    <row r="96" spans="1:7" ht="13.5" customHeight="1">
      <c r="A96" s="20"/>
      <c r="B96" s="20"/>
      <c r="C96" s="20"/>
    </row>
    <row r="97" spans="1:3" ht="13.5" customHeight="1">
      <c r="A97" s="20"/>
      <c r="B97" s="20"/>
      <c r="C97" s="20"/>
    </row>
    <row r="98" spans="1:3" ht="13.5" customHeight="1">
      <c r="A98" s="20"/>
      <c r="B98" s="20"/>
      <c r="C98" s="20"/>
    </row>
    <row r="99" spans="1:3" ht="13.5" customHeight="1">
      <c r="A99" s="20"/>
      <c r="B99" s="20"/>
      <c r="C99" s="20"/>
    </row>
    <row r="100" spans="1:3" ht="13.5" customHeight="1">
      <c r="A100" s="20"/>
      <c r="B100" s="20"/>
      <c r="C100" s="20"/>
    </row>
    <row r="101" spans="1:3" ht="13.5" customHeight="1">
      <c r="A101" s="20"/>
      <c r="B101" s="20"/>
      <c r="C101" s="20"/>
    </row>
    <row r="102" spans="1:3" ht="13.5" customHeight="1">
      <c r="A102" s="20"/>
      <c r="B102" s="20"/>
      <c r="C102" s="20"/>
    </row>
    <row r="103" spans="1:3" ht="13.5" customHeight="1">
      <c r="A103" s="20"/>
      <c r="B103" s="20"/>
      <c r="C103" s="20"/>
    </row>
    <row r="104" spans="1:3" ht="13.5" customHeight="1">
      <c r="A104" s="20"/>
      <c r="B104" s="20"/>
      <c r="C104" s="20"/>
    </row>
    <row r="105" spans="1:3" ht="13.5" customHeight="1">
      <c r="A105" s="20"/>
      <c r="B105" s="20"/>
      <c r="C105" s="20"/>
    </row>
    <row r="106" spans="1:3" ht="13.5" customHeight="1">
      <c r="A106" s="20"/>
      <c r="B106" s="20"/>
      <c r="C106" s="20"/>
    </row>
    <row r="107" spans="1:3" ht="13.5" customHeight="1">
      <c r="A107" s="20"/>
      <c r="B107" s="20"/>
      <c r="C107" s="20"/>
    </row>
    <row r="108" spans="1:3" ht="13.5" customHeight="1">
      <c r="A108" s="20"/>
      <c r="B108" s="20"/>
      <c r="C108" s="20"/>
    </row>
    <row r="109" spans="1:3" ht="13.5" customHeight="1">
      <c r="A109" s="20"/>
      <c r="B109" s="20"/>
      <c r="C109" s="20"/>
    </row>
    <row r="110" spans="1:3" ht="13.5" customHeight="1">
      <c r="A110" s="20"/>
      <c r="B110" s="20"/>
      <c r="C110" s="20"/>
    </row>
    <row r="111" spans="1:3" ht="13.5" customHeight="1">
      <c r="A111" s="20"/>
      <c r="B111" s="20"/>
      <c r="C111" s="20"/>
    </row>
    <row r="112" spans="1:3" ht="13.5" customHeight="1">
      <c r="A112" s="20"/>
      <c r="B112" s="20"/>
      <c r="C112" s="20"/>
    </row>
    <row r="113" spans="1:3" ht="13.5" customHeight="1">
      <c r="A113" s="20"/>
      <c r="B113" s="20"/>
      <c r="C113" s="20"/>
    </row>
    <row r="114" spans="1:3" ht="13.5" customHeight="1">
      <c r="A114" s="20"/>
      <c r="B114" s="20"/>
      <c r="C114" s="20"/>
    </row>
    <row r="115" spans="1:3" ht="13.5" customHeight="1">
      <c r="A115" s="20"/>
      <c r="B115" s="20"/>
      <c r="C115" s="20"/>
    </row>
    <row r="116" spans="1:3" ht="13.5" customHeight="1">
      <c r="A116" s="20"/>
      <c r="B116" s="20"/>
      <c r="C116" s="20"/>
    </row>
    <row r="117" spans="1:3" ht="13.5" customHeight="1">
      <c r="A117" s="20"/>
      <c r="B117" s="20"/>
      <c r="C117" s="20"/>
    </row>
    <row r="118" spans="1:3" ht="13.5" customHeight="1">
      <c r="A118" s="20"/>
      <c r="B118" s="20"/>
      <c r="C118" s="20"/>
    </row>
    <row r="119" spans="1:3" ht="13.5" customHeight="1">
      <c r="A119" s="20"/>
      <c r="B119" s="20"/>
      <c r="C119" s="20"/>
    </row>
    <row r="120" spans="1:3" ht="13.5" customHeight="1">
      <c r="A120" s="20"/>
      <c r="B120" s="20"/>
      <c r="C120" s="20"/>
    </row>
    <row r="121" spans="1:3" ht="13.5" customHeight="1">
      <c r="A121" s="20"/>
      <c r="B121" s="20"/>
      <c r="C121" s="20"/>
    </row>
    <row r="122" spans="1:3" ht="13.5" customHeight="1">
      <c r="A122" s="20"/>
      <c r="B122" s="20"/>
      <c r="C122" s="20"/>
    </row>
    <row r="123" spans="1:3" ht="13.5" customHeight="1">
      <c r="A123" s="20"/>
      <c r="B123" s="20"/>
      <c r="C123" s="20"/>
    </row>
    <row r="124" spans="1:3" ht="13.5" customHeight="1">
      <c r="A124" s="20"/>
      <c r="B124" s="20"/>
      <c r="C124" s="20"/>
    </row>
    <row r="125" spans="1:3" ht="13.5" customHeight="1">
      <c r="A125" s="20"/>
      <c r="B125" s="20"/>
      <c r="C125" s="20"/>
    </row>
    <row r="126" spans="1:3" ht="13.5" customHeight="1">
      <c r="A126" s="20"/>
      <c r="B126" s="20"/>
      <c r="C126" s="20"/>
    </row>
    <row r="127" spans="1:3" ht="13.5" customHeight="1">
      <c r="A127" s="20"/>
      <c r="B127" s="20"/>
      <c r="C127" s="20"/>
    </row>
    <row r="128" spans="1:3" ht="13.5" customHeight="1">
      <c r="A128" s="20"/>
      <c r="B128" s="20"/>
      <c r="C128" s="20"/>
    </row>
    <row r="129" spans="1:3" ht="13.5" customHeight="1">
      <c r="A129" s="20"/>
      <c r="B129" s="20"/>
      <c r="C129" s="20"/>
    </row>
    <row r="130" spans="1:3" ht="13.5" customHeight="1">
      <c r="A130" s="20"/>
      <c r="B130" s="20"/>
      <c r="C130" s="20"/>
    </row>
    <row r="131" spans="1:3" ht="13.5" customHeight="1">
      <c r="A131" s="20"/>
      <c r="B131" s="20"/>
      <c r="C131" s="20"/>
    </row>
    <row r="132" spans="1:3" ht="13.5" customHeight="1">
      <c r="A132" s="20"/>
      <c r="B132" s="20"/>
      <c r="C132" s="20"/>
    </row>
    <row r="133" spans="1:3" ht="13.5" customHeight="1">
      <c r="A133" s="20"/>
      <c r="B133" s="20"/>
      <c r="C133" s="20"/>
    </row>
    <row r="134" spans="1:3" ht="13.5" customHeight="1">
      <c r="A134" s="20"/>
      <c r="B134" s="20"/>
      <c r="C134" s="20"/>
    </row>
    <row r="135" spans="1:3" ht="13.5" customHeight="1">
      <c r="A135" s="20"/>
      <c r="B135" s="20"/>
      <c r="C135" s="20"/>
    </row>
    <row r="136" spans="1:3" ht="13.5" customHeight="1">
      <c r="A136" s="20"/>
      <c r="B136" s="20"/>
      <c r="C136" s="20"/>
    </row>
    <row r="137" spans="1:3" ht="13.5" customHeight="1">
      <c r="A137" s="20"/>
      <c r="B137" s="20"/>
      <c r="C137" s="20"/>
    </row>
    <row r="138" spans="1:3" ht="13.5" customHeight="1">
      <c r="A138" s="20"/>
      <c r="B138" s="20"/>
      <c r="C138" s="20"/>
    </row>
    <row r="139" spans="1:3" ht="13.5" customHeight="1">
      <c r="A139" s="20"/>
      <c r="B139" s="20"/>
      <c r="C139" s="20"/>
    </row>
    <row r="140" spans="1:3" ht="13.5" customHeight="1">
      <c r="A140" s="20"/>
      <c r="B140" s="20"/>
      <c r="C140" s="20"/>
    </row>
    <row r="141" spans="1:3" ht="13.5" customHeight="1">
      <c r="A141" s="20"/>
      <c r="B141" s="20"/>
      <c r="C141" s="20"/>
    </row>
    <row r="142" spans="1:3" ht="13.5" customHeight="1">
      <c r="A142" s="20"/>
      <c r="B142" s="20"/>
      <c r="C142" s="20"/>
    </row>
    <row r="143" spans="1:3" ht="13.5" customHeight="1">
      <c r="A143" s="20"/>
      <c r="B143" s="20"/>
      <c r="C143" s="20"/>
    </row>
    <row r="144" spans="1:3" ht="13.5" customHeight="1">
      <c r="A144" s="20"/>
      <c r="B144" s="20"/>
      <c r="C144" s="20"/>
    </row>
    <row r="145" spans="1:3" ht="13.5" customHeight="1">
      <c r="A145" s="20"/>
      <c r="B145" s="20"/>
      <c r="C145" s="20"/>
    </row>
    <row r="146" spans="1:3" ht="13.5" customHeight="1">
      <c r="A146" s="20"/>
      <c r="B146" s="20"/>
      <c r="C146" s="20"/>
    </row>
    <row r="147" spans="1:3" ht="13.5" customHeight="1">
      <c r="A147" s="20"/>
      <c r="B147" s="20"/>
      <c r="C147" s="20"/>
    </row>
    <row r="148" spans="1:3" ht="13.5" customHeight="1">
      <c r="A148" s="20"/>
      <c r="B148" s="20"/>
      <c r="C148" s="20"/>
    </row>
    <row r="149" spans="1:3" ht="13.5" customHeight="1">
      <c r="A149" s="20"/>
      <c r="B149" s="20"/>
      <c r="C149" s="20"/>
    </row>
    <row r="150" spans="1:3" ht="13.5" customHeight="1">
      <c r="A150" s="20"/>
      <c r="B150" s="20"/>
      <c r="C150" s="20"/>
    </row>
    <row r="151" spans="1:3" ht="13.5" customHeight="1">
      <c r="A151" s="20"/>
      <c r="B151" s="20"/>
      <c r="C151" s="20"/>
    </row>
    <row r="152" spans="1:3" ht="13.5" customHeight="1">
      <c r="A152" s="20"/>
      <c r="B152" s="20"/>
      <c r="C152" s="20"/>
    </row>
    <row r="153" spans="1:3" ht="13.5" customHeight="1">
      <c r="A153" s="20"/>
      <c r="B153" s="20"/>
      <c r="C153" s="20"/>
    </row>
    <row r="154" spans="1:3" ht="13.5" customHeight="1">
      <c r="A154" s="20"/>
      <c r="B154" s="20"/>
      <c r="C154" s="20"/>
    </row>
    <row r="155" spans="1:3" ht="13.5" customHeight="1">
      <c r="A155" s="20"/>
      <c r="B155" s="20"/>
      <c r="C155" s="20"/>
    </row>
    <row r="156" spans="1:3" ht="13.5" customHeight="1">
      <c r="A156" s="20"/>
      <c r="B156" s="20"/>
      <c r="C156" s="20"/>
    </row>
    <row r="157" spans="1:3" ht="13.5" customHeight="1">
      <c r="A157" s="20"/>
      <c r="B157" s="20"/>
      <c r="C157" s="20"/>
    </row>
    <row r="158" spans="1:3" ht="13.5" customHeight="1">
      <c r="A158" s="20"/>
      <c r="B158" s="20"/>
      <c r="C158" s="20"/>
    </row>
    <row r="159" spans="1:3" ht="13.5" customHeight="1">
      <c r="A159" s="20"/>
      <c r="B159" s="20"/>
      <c r="C159" s="20"/>
    </row>
    <row r="160" spans="1:3" ht="13.5" customHeight="1">
      <c r="A160" s="20"/>
      <c r="B160" s="20"/>
      <c r="C160" s="20"/>
    </row>
    <row r="161" spans="1:3" ht="13.5" customHeight="1">
      <c r="A161" s="20"/>
      <c r="B161" s="20"/>
      <c r="C161" s="20"/>
    </row>
    <row r="162" spans="1:3" ht="13.5" customHeight="1">
      <c r="A162" s="20"/>
      <c r="B162" s="20"/>
      <c r="C162" s="20"/>
    </row>
    <row r="163" spans="1:3" ht="13.5" customHeight="1">
      <c r="A163" s="20"/>
      <c r="B163" s="20"/>
      <c r="C163" s="20"/>
    </row>
    <row r="164" spans="1:3" ht="13.5" customHeight="1">
      <c r="A164" s="20"/>
      <c r="B164" s="20"/>
      <c r="C164" s="20"/>
    </row>
    <row r="165" spans="1:3" ht="13.5" customHeight="1">
      <c r="A165" s="20"/>
      <c r="B165" s="20"/>
      <c r="C165" s="20"/>
    </row>
    <row r="166" spans="1:3" ht="13.5" customHeight="1">
      <c r="A166" s="20"/>
      <c r="B166" s="20"/>
      <c r="C166" s="20"/>
    </row>
    <row r="167" spans="1:3" ht="13.5" customHeight="1">
      <c r="A167" s="20"/>
      <c r="B167" s="20"/>
      <c r="C167" s="20"/>
    </row>
    <row r="168" spans="1:3" ht="13.5" customHeight="1">
      <c r="A168" s="20"/>
      <c r="B168" s="20"/>
      <c r="C168" s="20"/>
    </row>
    <row r="169" spans="1:3" ht="13.5" customHeight="1">
      <c r="A169" s="20"/>
      <c r="B169" s="20"/>
      <c r="C169" s="20"/>
    </row>
    <row r="170" spans="1:3" ht="13.5" customHeight="1">
      <c r="A170" s="20"/>
      <c r="B170" s="20"/>
      <c r="C170" s="20"/>
    </row>
    <row r="171" spans="1:3" ht="13.5" customHeight="1">
      <c r="A171" s="20"/>
      <c r="B171" s="20"/>
      <c r="C171" s="20"/>
    </row>
    <row r="172" spans="1:3" ht="13.5" customHeight="1">
      <c r="A172" s="20"/>
      <c r="B172" s="20"/>
      <c r="C172" s="20"/>
    </row>
    <row r="173" spans="1:3" ht="13.5" customHeight="1">
      <c r="A173" s="20"/>
      <c r="B173" s="20"/>
      <c r="C173" s="20"/>
    </row>
    <row r="174" spans="1:3" ht="13.5" customHeight="1">
      <c r="A174" s="20"/>
      <c r="B174" s="20"/>
      <c r="C174" s="20"/>
    </row>
    <row r="175" spans="1:3" ht="13.5" customHeight="1">
      <c r="A175" s="20"/>
      <c r="B175" s="20"/>
      <c r="C175" s="20"/>
    </row>
    <row r="176" spans="1:3" ht="13.5" customHeight="1">
      <c r="A176" s="20"/>
      <c r="B176" s="20"/>
      <c r="C176" s="20"/>
    </row>
    <row r="177" spans="1:3" ht="13.5" customHeight="1">
      <c r="A177" s="20"/>
      <c r="B177" s="20"/>
      <c r="C177" s="20"/>
    </row>
    <row r="178" spans="1:3" ht="13.5" customHeight="1">
      <c r="A178" s="20"/>
      <c r="B178" s="20"/>
      <c r="C178" s="20"/>
    </row>
    <row r="179" spans="1:3" ht="13.5" customHeight="1">
      <c r="A179" s="20"/>
      <c r="B179" s="20"/>
      <c r="C179" s="20"/>
    </row>
    <row r="180" spans="1:3" ht="13.5" customHeight="1">
      <c r="A180" s="20"/>
      <c r="B180" s="20"/>
      <c r="C180" s="20"/>
    </row>
    <row r="181" spans="1:3" ht="13.5" customHeight="1">
      <c r="A181" s="20"/>
      <c r="B181" s="20"/>
      <c r="C181" s="20"/>
    </row>
    <row r="182" spans="1:3" ht="13.5" customHeight="1">
      <c r="A182" s="20"/>
      <c r="B182" s="20"/>
      <c r="C182" s="20"/>
    </row>
    <row r="183" spans="1:3" ht="13.5" customHeight="1">
      <c r="A183" s="20"/>
      <c r="B183" s="20"/>
      <c r="C183" s="20"/>
    </row>
    <row r="184" spans="1:3" ht="13.5" customHeight="1">
      <c r="A184" s="20"/>
      <c r="B184" s="20"/>
      <c r="C184" s="20"/>
    </row>
    <row r="185" spans="1:3" ht="13.5" customHeight="1">
      <c r="A185" s="20"/>
      <c r="B185" s="20"/>
      <c r="C185" s="20"/>
    </row>
    <row r="186" spans="1:3" ht="13.5" customHeight="1">
      <c r="A186" s="20"/>
      <c r="B186" s="20"/>
      <c r="C186" s="20"/>
    </row>
    <row r="187" spans="1:3" ht="13.5" customHeight="1">
      <c r="A187" s="20"/>
      <c r="B187" s="20"/>
      <c r="C187" s="20"/>
    </row>
    <row r="188" spans="1:3" ht="13.5" customHeight="1">
      <c r="A188" s="20"/>
      <c r="B188" s="20"/>
      <c r="C188" s="20"/>
    </row>
    <row r="189" spans="1:3" ht="13.5" customHeight="1">
      <c r="A189" s="20"/>
      <c r="B189" s="20"/>
      <c r="C189" s="20"/>
    </row>
    <row r="190" spans="1:3" ht="13.5" customHeight="1">
      <c r="A190" s="20"/>
      <c r="B190" s="20"/>
      <c r="C190" s="20"/>
    </row>
    <row r="191" spans="1:3" ht="13.5" customHeight="1">
      <c r="A191" s="20"/>
      <c r="B191" s="20"/>
      <c r="C191" s="20"/>
    </row>
    <row r="192" spans="1:3" ht="13.5" customHeight="1">
      <c r="A192" s="20"/>
      <c r="B192" s="20"/>
      <c r="C192" s="20"/>
    </row>
    <row r="193" spans="1:3" ht="13.5" customHeight="1">
      <c r="A193" s="20"/>
      <c r="B193" s="20"/>
      <c r="C193" s="20"/>
    </row>
    <row r="194" spans="1:3" ht="13.5" customHeight="1">
      <c r="A194" s="20"/>
      <c r="B194" s="20"/>
      <c r="C194" s="20"/>
    </row>
    <row r="195" spans="1:3" ht="13.5" customHeight="1">
      <c r="A195" s="20"/>
      <c r="B195" s="20"/>
      <c r="C195" s="20"/>
    </row>
    <row r="196" spans="1:3" ht="13.5" customHeight="1">
      <c r="A196" s="20"/>
      <c r="B196" s="20"/>
      <c r="C196" s="20"/>
    </row>
    <row r="197" spans="1:3" ht="13.5" customHeight="1">
      <c r="A197" s="20"/>
      <c r="B197" s="20"/>
      <c r="C197" s="20"/>
    </row>
    <row r="198" spans="1:3" ht="13.5" customHeight="1">
      <c r="A198" s="20"/>
      <c r="B198" s="20"/>
      <c r="C198" s="20"/>
    </row>
    <row r="199" spans="1:3" ht="13.5" customHeight="1">
      <c r="A199" s="20"/>
      <c r="B199" s="20"/>
      <c r="C199" s="20"/>
    </row>
    <row r="200" spans="1:3" ht="13.5" customHeight="1">
      <c r="A200" s="20"/>
      <c r="B200" s="20"/>
      <c r="C200" s="20"/>
    </row>
    <row r="201" spans="1:3" ht="13.5" customHeight="1">
      <c r="A201" s="20"/>
      <c r="B201" s="20"/>
      <c r="C201" s="20"/>
    </row>
    <row r="202" spans="1:3" ht="13.5" customHeight="1">
      <c r="A202" s="20"/>
      <c r="B202" s="20"/>
      <c r="C202" s="20"/>
    </row>
    <row r="203" spans="1:3" ht="13.5" customHeight="1">
      <c r="A203" s="20"/>
      <c r="B203" s="20"/>
      <c r="C203" s="20"/>
    </row>
    <row r="204" spans="1:3" ht="13.5" customHeight="1">
      <c r="A204" s="20"/>
      <c r="B204" s="20"/>
      <c r="C204" s="20"/>
    </row>
    <row r="205" spans="1:3" ht="13.5" customHeight="1">
      <c r="A205" s="20"/>
      <c r="B205" s="20"/>
      <c r="C205" s="20"/>
    </row>
    <row r="206" spans="1:3" ht="13.5" customHeight="1">
      <c r="A206" s="20"/>
      <c r="B206" s="20"/>
      <c r="C206" s="20"/>
    </row>
    <row r="207" spans="1:3" ht="13.5" customHeight="1">
      <c r="A207" s="20"/>
      <c r="B207" s="20"/>
      <c r="C207" s="20"/>
    </row>
    <row r="208" spans="1:3" ht="13.5" customHeight="1">
      <c r="A208" s="20"/>
      <c r="B208" s="20"/>
      <c r="C208" s="20"/>
    </row>
    <row r="209" spans="1:3" ht="13.5" customHeight="1">
      <c r="A209" s="20"/>
      <c r="B209" s="20"/>
      <c r="C209" s="20"/>
    </row>
    <row r="210" spans="1:3" ht="13.5" customHeight="1">
      <c r="A210" s="20"/>
      <c r="B210" s="20"/>
      <c r="C210" s="20"/>
    </row>
    <row r="211" spans="1:3" ht="13.5" customHeight="1">
      <c r="A211" s="20"/>
      <c r="B211" s="20"/>
      <c r="C211" s="20"/>
    </row>
    <row r="212" spans="1:3" ht="13.5" customHeight="1">
      <c r="A212" s="20"/>
      <c r="B212" s="20"/>
      <c r="C212" s="20"/>
    </row>
    <row r="213" spans="1:3" ht="13.5" customHeight="1">
      <c r="A213" s="20"/>
      <c r="B213" s="20"/>
      <c r="C213" s="20"/>
    </row>
    <row r="214" spans="1:3" ht="13.5" customHeight="1">
      <c r="A214" s="20"/>
      <c r="B214" s="20"/>
      <c r="C214" s="20"/>
    </row>
    <row r="215" spans="1:3" ht="13.5" customHeight="1">
      <c r="A215" s="20"/>
      <c r="B215" s="20"/>
      <c r="C215" s="20"/>
    </row>
    <row r="216" spans="1:3" ht="13.5" customHeight="1">
      <c r="A216" s="20"/>
      <c r="B216" s="20"/>
      <c r="C216" s="20"/>
    </row>
    <row r="217" spans="1:3" ht="13.5" customHeight="1">
      <c r="A217" s="20"/>
      <c r="B217" s="20"/>
      <c r="C217" s="20"/>
    </row>
    <row r="218" spans="1:3" ht="13.5" customHeight="1">
      <c r="A218" s="20"/>
      <c r="B218" s="20"/>
      <c r="C218" s="20"/>
    </row>
    <row r="219" spans="1:3" ht="13.5" customHeight="1">
      <c r="A219" s="20"/>
      <c r="B219" s="20"/>
      <c r="C219" s="20"/>
    </row>
    <row r="220" spans="1:3" ht="13.5" customHeight="1">
      <c r="A220" s="20"/>
      <c r="B220" s="20"/>
      <c r="C220" s="20"/>
    </row>
    <row r="221" spans="1:3" ht="13.5" customHeight="1">
      <c r="A221" s="20"/>
      <c r="B221" s="20"/>
      <c r="C221" s="20"/>
    </row>
    <row r="222" spans="1:3" ht="13.5" customHeight="1">
      <c r="A222" s="20"/>
      <c r="B222" s="20"/>
      <c r="C222" s="20"/>
    </row>
    <row r="223" spans="1:3" ht="13.5" customHeight="1">
      <c r="A223" s="20"/>
      <c r="B223" s="20"/>
      <c r="C223" s="20"/>
    </row>
    <row r="224" spans="1:3" ht="13.5" customHeight="1">
      <c r="A224" s="20"/>
      <c r="B224" s="20"/>
      <c r="C224" s="20"/>
    </row>
    <row r="225" spans="1:3" ht="13.5" customHeight="1">
      <c r="A225" s="20"/>
      <c r="B225" s="20"/>
      <c r="C225" s="20"/>
    </row>
    <row r="226" spans="1:3" ht="13.5" customHeight="1">
      <c r="A226" s="20"/>
      <c r="B226" s="20"/>
      <c r="C226" s="20"/>
    </row>
    <row r="227" spans="1:3" ht="13.5" customHeight="1">
      <c r="A227" s="20"/>
      <c r="B227" s="20"/>
      <c r="C227" s="20"/>
    </row>
    <row r="228" spans="1:3" ht="13.5" customHeight="1">
      <c r="A228" s="20"/>
      <c r="B228" s="20"/>
      <c r="C228" s="20"/>
    </row>
    <row r="229" spans="1:3" ht="13.5" customHeight="1">
      <c r="A229" s="20"/>
      <c r="B229" s="20"/>
      <c r="C229" s="20"/>
    </row>
    <row r="230" spans="1:3" ht="13.5" customHeight="1">
      <c r="A230" s="20"/>
      <c r="B230" s="20"/>
      <c r="C230" s="20"/>
    </row>
    <row r="231" spans="1:3" ht="13.5" customHeight="1">
      <c r="A231" s="20"/>
      <c r="B231" s="20"/>
      <c r="C231" s="20"/>
    </row>
    <row r="232" spans="1:3" ht="13.5" customHeight="1">
      <c r="A232" s="20"/>
      <c r="B232" s="20"/>
      <c r="C232" s="20"/>
    </row>
    <row r="233" spans="1:3" ht="13.5" customHeight="1">
      <c r="A233" s="20"/>
      <c r="B233" s="20"/>
      <c r="C233" s="20"/>
    </row>
    <row r="234" spans="1:3" ht="13.5" customHeight="1">
      <c r="A234" s="20"/>
      <c r="B234" s="20"/>
      <c r="C234" s="20"/>
    </row>
    <row r="235" spans="1:3" ht="13.5" customHeight="1">
      <c r="A235" s="20"/>
      <c r="B235" s="20"/>
      <c r="C235" s="20"/>
    </row>
    <row r="236" spans="1:3" ht="13.5" customHeight="1">
      <c r="A236" s="20"/>
      <c r="B236" s="20"/>
      <c r="C236" s="20"/>
    </row>
    <row r="237" spans="1:3" ht="13.5" customHeight="1">
      <c r="A237" s="20"/>
      <c r="B237" s="20"/>
      <c r="C237" s="20"/>
    </row>
    <row r="238" spans="1:3" ht="13.5" customHeight="1">
      <c r="A238" s="20"/>
      <c r="B238" s="20"/>
      <c r="C238" s="20"/>
    </row>
    <row r="239" spans="1:3" ht="13.5" customHeight="1">
      <c r="A239" s="20"/>
      <c r="B239" s="20"/>
      <c r="C239" s="20"/>
    </row>
    <row r="240" spans="1:3" ht="13.5" customHeight="1">
      <c r="A240" s="20"/>
      <c r="B240" s="20"/>
      <c r="C240" s="20"/>
    </row>
    <row r="241" spans="1:3" ht="13.5" customHeight="1">
      <c r="A241" s="20"/>
      <c r="B241" s="20"/>
      <c r="C241" s="20"/>
    </row>
    <row r="242" spans="1:3" ht="13.5" customHeight="1">
      <c r="A242" s="20"/>
      <c r="B242" s="20"/>
      <c r="C242" s="20"/>
    </row>
    <row r="243" spans="1:3" ht="13.5" customHeight="1">
      <c r="A243" s="20"/>
      <c r="B243" s="20"/>
      <c r="C243" s="20"/>
    </row>
    <row r="244" spans="1:3" ht="13.5" customHeight="1">
      <c r="A244" s="20"/>
      <c r="B244" s="20"/>
      <c r="C244" s="20"/>
    </row>
    <row r="245" spans="1:3" ht="13.5" customHeight="1">
      <c r="A245" s="20"/>
      <c r="B245" s="20"/>
      <c r="C245" s="20"/>
    </row>
    <row r="246" spans="1:3" ht="13.5" customHeight="1">
      <c r="A246" s="20"/>
      <c r="B246" s="20"/>
      <c r="C246" s="20"/>
    </row>
    <row r="247" spans="1:3" ht="13.5" customHeight="1">
      <c r="A247" s="20"/>
      <c r="B247" s="20"/>
      <c r="C247" s="20"/>
    </row>
    <row r="248" spans="1:3" ht="13.5" customHeight="1">
      <c r="A248" s="20"/>
      <c r="B248" s="20"/>
      <c r="C248" s="20"/>
    </row>
    <row r="249" spans="1:3" ht="13.5" customHeight="1">
      <c r="A249" s="20"/>
      <c r="B249" s="20"/>
      <c r="C249" s="20"/>
    </row>
    <row r="250" spans="1:3" ht="13.5" customHeight="1">
      <c r="A250" s="20"/>
      <c r="B250" s="20"/>
      <c r="C250" s="20"/>
    </row>
    <row r="251" spans="1:3" ht="13.5" customHeight="1">
      <c r="A251" s="20"/>
      <c r="B251" s="20"/>
      <c r="C251" s="20"/>
    </row>
    <row r="252" spans="1:3" ht="13.5" customHeight="1">
      <c r="A252" s="20"/>
      <c r="B252" s="20"/>
      <c r="C252" s="20"/>
    </row>
    <row r="253" spans="1:3" ht="13.5" customHeight="1">
      <c r="A253" s="20"/>
      <c r="B253" s="20"/>
      <c r="C253" s="20"/>
    </row>
    <row r="254" spans="1:3" ht="13.5" customHeight="1">
      <c r="A254" s="20"/>
      <c r="B254" s="20"/>
      <c r="C254" s="20"/>
    </row>
    <row r="255" spans="1:3" ht="13.5" customHeight="1">
      <c r="A255" s="20"/>
      <c r="B255" s="20"/>
      <c r="C255" s="20"/>
    </row>
    <row r="256" spans="1:3" ht="13.5" customHeight="1">
      <c r="A256" s="20"/>
      <c r="B256" s="20"/>
      <c r="C256" s="20"/>
    </row>
    <row r="257" spans="1:3" ht="13.5" customHeight="1">
      <c r="A257" s="20"/>
      <c r="B257" s="20"/>
      <c r="C257" s="20"/>
    </row>
    <row r="258" spans="1:3" ht="13.5" customHeight="1">
      <c r="A258" s="20"/>
      <c r="B258" s="20"/>
      <c r="C258" s="20"/>
    </row>
    <row r="259" spans="1:3" ht="13.5" customHeight="1">
      <c r="A259" s="20"/>
      <c r="B259" s="20"/>
      <c r="C259" s="20"/>
    </row>
    <row r="260" spans="1:3" ht="13.5" customHeight="1">
      <c r="A260" s="20"/>
      <c r="B260" s="20"/>
      <c r="C260" s="20"/>
    </row>
    <row r="261" spans="1:3" ht="13.5" customHeight="1">
      <c r="A261" s="20"/>
      <c r="B261" s="20"/>
      <c r="C261" s="20"/>
    </row>
    <row r="262" spans="1:3" ht="13.5" customHeight="1">
      <c r="A262" s="20"/>
      <c r="B262" s="20"/>
      <c r="C262" s="20"/>
    </row>
    <row r="263" spans="1:3" ht="13.5" customHeight="1">
      <c r="A263" s="20"/>
      <c r="B263" s="20"/>
      <c r="C263" s="20"/>
    </row>
    <row r="264" spans="1:3" ht="13.5" customHeight="1">
      <c r="A264" s="20"/>
      <c r="B264" s="20"/>
      <c r="C264" s="20"/>
    </row>
    <row r="265" spans="1:3" ht="13.5" customHeight="1">
      <c r="A265" s="20"/>
      <c r="B265" s="20"/>
      <c r="C265" s="20"/>
    </row>
    <row r="266" spans="1:3" ht="13.5" customHeight="1">
      <c r="A266" s="20"/>
      <c r="B266" s="20"/>
      <c r="C266" s="20"/>
    </row>
    <row r="267" spans="1:3" ht="13.5" customHeight="1">
      <c r="A267" s="20"/>
      <c r="B267" s="20"/>
      <c r="C267" s="20"/>
    </row>
    <row r="268" spans="1:3" ht="13.5" customHeight="1">
      <c r="A268" s="20"/>
      <c r="B268" s="20"/>
      <c r="C268" s="20"/>
    </row>
    <row r="269" spans="1:3" ht="13.5" customHeight="1">
      <c r="A269" s="20"/>
      <c r="B269" s="20"/>
      <c r="C269" s="20"/>
    </row>
    <row r="270" spans="1:3" ht="13.5" customHeight="1">
      <c r="A270" s="20"/>
      <c r="B270" s="20"/>
      <c r="C270" s="20"/>
    </row>
    <row r="271" spans="1:3" ht="13.5" customHeight="1">
      <c r="A271" s="20"/>
      <c r="B271" s="20"/>
      <c r="C271" s="20"/>
    </row>
    <row r="272" spans="1:3" ht="13.5" customHeight="1">
      <c r="A272" s="20"/>
      <c r="B272" s="20"/>
      <c r="C272" s="20"/>
    </row>
    <row r="273" spans="1:3" ht="13.5" customHeight="1">
      <c r="A273" s="20"/>
      <c r="B273" s="20"/>
      <c r="C273" s="20"/>
    </row>
    <row r="274" spans="1:3" ht="13.5" customHeight="1">
      <c r="A274" s="20"/>
      <c r="B274" s="20"/>
      <c r="C274" s="20"/>
    </row>
    <row r="275" spans="1:3" ht="13.5" customHeight="1">
      <c r="A275" s="20"/>
      <c r="B275" s="20"/>
      <c r="C275" s="20"/>
    </row>
    <row r="276" spans="1:3" ht="13.5" customHeight="1">
      <c r="A276" s="20"/>
      <c r="B276" s="20"/>
      <c r="C276" s="20"/>
    </row>
    <row r="277" spans="1:3" ht="13.5" customHeight="1">
      <c r="A277" s="20"/>
      <c r="B277" s="20"/>
      <c r="C277" s="20"/>
    </row>
    <row r="278" spans="1:3" ht="13.5" customHeight="1">
      <c r="A278" s="20"/>
      <c r="B278" s="20"/>
      <c r="C278" s="20"/>
    </row>
    <row r="279" spans="1:3" ht="13.5" customHeight="1">
      <c r="A279" s="20"/>
      <c r="B279" s="20"/>
      <c r="C279" s="20"/>
    </row>
    <row r="280" spans="1:3" ht="13.5" customHeight="1">
      <c r="A280" s="20"/>
      <c r="B280" s="20"/>
      <c r="C280" s="20"/>
    </row>
    <row r="281" spans="1:3" ht="13.5" customHeight="1">
      <c r="A281" s="20"/>
      <c r="B281" s="20"/>
      <c r="C281" s="20"/>
    </row>
    <row r="282" spans="1:3" ht="13.5" customHeight="1">
      <c r="A282" s="20"/>
      <c r="B282" s="20"/>
      <c r="C282" s="20"/>
    </row>
    <row r="283" spans="1:3" ht="13.5" customHeight="1">
      <c r="A283" s="20"/>
      <c r="B283" s="20"/>
      <c r="C283" s="20"/>
    </row>
    <row r="284" spans="1:3" ht="13.5" customHeight="1">
      <c r="A284" s="20"/>
      <c r="B284" s="20"/>
      <c r="C284" s="20"/>
    </row>
    <row r="285" spans="1:3" ht="13.5" customHeight="1">
      <c r="A285" s="20"/>
      <c r="B285" s="20"/>
      <c r="C285" s="20"/>
    </row>
    <row r="286" spans="1:3" ht="13.5" customHeight="1">
      <c r="A286" s="20"/>
      <c r="B286" s="20"/>
      <c r="C286" s="20"/>
    </row>
    <row r="287" spans="1:3" ht="13.5" customHeight="1">
      <c r="A287" s="20"/>
      <c r="B287" s="20"/>
      <c r="C287" s="20"/>
    </row>
    <row r="288" spans="1:3" ht="13.5" customHeight="1">
      <c r="A288" s="20"/>
      <c r="B288" s="20"/>
      <c r="C288" s="20"/>
    </row>
    <row r="289" spans="1:3" ht="13.5" customHeight="1">
      <c r="A289" s="20"/>
      <c r="B289" s="20"/>
      <c r="C289" s="20"/>
    </row>
    <row r="290" spans="1:3" ht="13.5" customHeight="1">
      <c r="A290" s="20"/>
      <c r="B290" s="20"/>
      <c r="C290" s="20"/>
    </row>
    <row r="291" spans="1:3" ht="13.5" customHeight="1">
      <c r="A291" s="20"/>
      <c r="B291" s="20"/>
      <c r="C291" s="20"/>
    </row>
    <row r="292" spans="1:3" ht="13.5" customHeight="1">
      <c r="A292" s="20"/>
      <c r="B292" s="20"/>
      <c r="C292" s="20"/>
    </row>
    <row r="293" spans="1:3" ht="13.5" customHeight="1">
      <c r="A293" s="20"/>
      <c r="B293" s="20"/>
      <c r="C293" s="20"/>
    </row>
    <row r="294" spans="1:3" ht="13.5" customHeight="1">
      <c r="A294" s="20"/>
      <c r="B294" s="20"/>
      <c r="C294" s="20"/>
    </row>
    <row r="295" spans="1:3" ht="13.5" customHeight="1">
      <c r="A295" s="20"/>
      <c r="B295" s="20"/>
      <c r="C295" s="20"/>
    </row>
    <row r="296" spans="1:3" ht="13.5" customHeight="1">
      <c r="A296" s="20"/>
      <c r="B296" s="20"/>
      <c r="C296" s="20"/>
    </row>
    <row r="297" spans="1:3" ht="13.5" customHeight="1">
      <c r="A297" s="20"/>
      <c r="B297" s="20"/>
      <c r="C297" s="20"/>
    </row>
    <row r="298" spans="1:3" ht="13.5" customHeight="1">
      <c r="A298" s="20"/>
      <c r="B298" s="20"/>
      <c r="C298" s="20"/>
    </row>
    <row r="299" spans="1:3" ht="13.5" customHeight="1">
      <c r="A299" s="20"/>
      <c r="B299" s="20"/>
      <c r="C299" s="20"/>
    </row>
    <row r="300" spans="1:3" ht="13.5" customHeight="1">
      <c r="A300" s="20"/>
      <c r="B300" s="20"/>
      <c r="C300" s="20"/>
    </row>
    <row r="301" spans="1:3" ht="13.5" customHeight="1">
      <c r="A301" s="20"/>
      <c r="B301" s="20"/>
      <c r="C301" s="20"/>
    </row>
    <row r="302" spans="1:3" ht="13.5" customHeight="1">
      <c r="A302" s="20"/>
      <c r="B302" s="20"/>
      <c r="C302" s="20"/>
    </row>
    <row r="303" spans="1:3" ht="13.5" customHeight="1">
      <c r="A303" s="20"/>
      <c r="B303" s="20"/>
      <c r="C303" s="20"/>
    </row>
    <row r="304" spans="1:3" ht="13.5" customHeight="1">
      <c r="A304" s="20"/>
      <c r="B304" s="20"/>
      <c r="C304" s="20"/>
    </row>
    <row r="305" spans="1:3" ht="13.5" customHeight="1">
      <c r="A305" s="20"/>
      <c r="B305" s="20"/>
      <c r="C305" s="20"/>
    </row>
    <row r="306" spans="1:3" ht="13.5" customHeight="1">
      <c r="A306" s="20"/>
      <c r="B306" s="20"/>
      <c r="C306" s="20"/>
    </row>
    <row r="307" spans="1:3" ht="13.5" customHeight="1">
      <c r="A307" s="20"/>
      <c r="B307" s="20"/>
      <c r="C307" s="20"/>
    </row>
    <row r="308" spans="1:3" ht="13.5" customHeight="1">
      <c r="A308" s="20"/>
      <c r="B308" s="20"/>
      <c r="C308" s="20"/>
    </row>
    <row r="309" spans="1:3" ht="13.5" customHeight="1">
      <c r="A309" s="20"/>
      <c r="B309" s="20"/>
      <c r="C309" s="20"/>
    </row>
    <row r="310" spans="1:3" ht="13.5" customHeight="1">
      <c r="A310" s="20"/>
      <c r="B310" s="20"/>
      <c r="C310" s="20"/>
    </row>
    <row r="311" spans="1:3" ht="13.5" customHeight="1">
      <c r="A311" s="20"/>
      <c r="B311" s="20"/>
      <c r="C311" s="20"/>
    </row>
    <row r="312" spans="1:3" ht="13.5" customHeight="1">
      <c r="A312" s="20"/>
      <c r="B312" s="20"/>
      <c r="C312" s="20"/>
    </row>
    <row r="313" spans="1:3" ht="13.5" customHeight="1">
      <c r="A313" s="20"/>
      <c r="B313" s="20"/>
      <c r="C313" s="20"/>
    </row>
    <row r="314" spans="1:3" ht="13.5" customHeight="1">
      <c r="A314" s="20"/>
      <c r="B314" s="20"/>
      <c r="C314" s="20"/>
    </row>
    <row r="315" spans="1:3" ht="13.5" customHeight="1">
      <c r="A315" s="20"/>
      <c r="B315" s="20"/>
      <c r="C315" s="20"/>
    </row>
    <row r="316" spans="1:3" ht="13.5" customHeight="1">
      <c r="A316" s="20"/>
      <c r="B316" s="20"/>
      <c r="C316" s="20"/>
    </row>
    <row r="317" spans="1:3" ht="13.5" customHeight="1">
      <c r="A317" s="20"/>
      <c r="B317" s="20"/>
      <c r="C317" s="20"/>
    </row>
    <row r="318" spans="1:3" ht="13.5" customHeight="1">
      <c r="A318" s="20"/>
      <c r="B318" s="20"/>
      <c r="C318" s="20"/>
    </row>
    <row r="319" spans="1:3" ht="13.5" customHeight="1">
      <c r="A319" s="20"/>
      <c r="B319" s="20"/>
      <c r="C319" s="20"/>
    </row>
    <row r="320" spans="1:3" ht="13.5" customHeight="1">
      <c r="A320" s="20"/>
      <c r="B320" s="20"/>
      <c r="C320" s="20"/>
    </row>
    <row r="321" spans="1:3" ht="13.5" customHeight="1">
      <c r="A321" s="20"/>
      <c r="B321" s="20"/>
      <c r="C321" s="20"/>
    </row>
    <row r="322" spans="1:3" ht="13.5" customHeight="1">
      <c r="A322" s="20"/>
      <c r="B322" s="20"/>
      <c r="C322" s="20"/>
    </row>
    <row r="323" spans="1:3" ht="13.5" customHeight="1">
      <c r="A323" s="20"/>
      <c r="B323" s="20"/>
      <c r="C323" s="20"/>
    </row>
    <row r="324" spans="1:3" ht="13.5" customHeight="1">
      <c r="A324" s="20"/>
      <c r="B324" s="20"/>
      <c r="C324" s="20"/>
    </row>
    <row r="325" spans="1:3" ht="13.5" customHeight="1">
      <c r="A325" s="20"/>
      <c r="B325" s="20"/>
      <c r="C325" s="20"/>
    </row>
    <row r="326" spans="1:3" ht="13.5" customHeight="1">
      <c r="A326" s="20"/>
      <c r="B326" s="20"/>
      <c r="C326" s="20"/>
    </row>
    <row r="327" spans="1:3" ht="13.5" customHeight="1">
      <c r="A327" s="20"/>
      <c r="B327" s="20"/>
      <c r="C327" s="20"/>
    </row>
    <row r="328" spans="1:3" ht="13.5" customHeight="1">
      <c r="A328" s="20"/>
      <c r="B328" s="20"/>
      <c r="C328" s="20"/>
    </row>
    <row r="329" spans="1:3" ht="13.5" customHeight="1">
      <c r="A329" s="20"/>
      <c r="B329" s="20"/>
      <c r="C329" s="20"/>
    </row>
    <row r="330" spans="1:3" ht="13.5" customHeight="1">
      <c r="A330" s="20"/>
      <c r="B330" s="20"/>
      <c r="C330" s="20"/>
    </row>
    <row r="331" spans="1:3" ht="13.5" customHeight="1">
      <c r="A331" s="20"/>
      <c r="B331" s="20"/>
      <c r="C331" s="20"/>
    </row>
    <row r="332" spans="1:3" ht="13.5" customHeight="1">
      <c r="A332" s="20"/>
      <c r="B332" s="20"/>
      <c r="C332" s="20"/>
    </row>
    <row r="333" spans="1:3" ht="13.5" customHeight="1">
      <c r="A333" s="20"/>
      <c r="B333" s="20"/>
      <c r="C333" s="20"/>
    </row>
    <row r="334" spans="1:3" ht="13.5" customHeight="1">
      <c r="A334" s="20"/>
      <c r="B334" s="20"/>
      <c r="C334" s="20"/>
    </row>
    <row r="335" spans="1:3" ht="13.5" customHeight="1">
      <c r="A335" s="20"/>
      <c r="B335" s="20"/>
      <c r="C335" s="20"/>
    </row>
    <row r="336" spans="1:3" ht="13.5" customHeight="1">
      <c r="A336" s="20"/>
      <c r="B336" s="20"/>
      <c r="C336" s="20"/>
    </row>
    <row r="337" spans="1:3" ht="13.5" customHeight="1">
      <c r="A337" s="20"/>
      <c r="B337" s="20"/>
      <c r="C337" s="20"/>
    </row>
    <row r="338" spans="1:3" ht="13.5" customHeight="1">
      <c r="A338" s="20"/>
      <c r="B338" s="20"/>
      <c r="C338" s="20"/>
    </row>
    <row r="339" spans="1:3" ht="13.5" customHeight="1">
      <c r="A339" s="20"/>
      <c r="B339" s="20"/>
      <c r="C339" s="20"/>
    </row>
    <row r="340" spans="1:3" ht="13.5" customHeight="1">
      <c r="A340" s="20"/>
      <c r="B340" s="20"/>
      <c r="C340" s="20"/>
    </row>
    <row r="341" spans="1:3" ht="13.5" customHeight="1">
      <c r="A341" s="20"/>
      <c r="B341" s="20"/>
      <c r="C341" s="20"/>
    </row>
    <row r="342" spans="1:3" ht="13.5" customHeight="1">
      <c r="A342" s="20"/>
      <c r="B342" s="20"/>
      <c r="C342" s="20"/>
    </row>
    <row r="343" spans="1:3" ht="13.5" customHeight="1">
      <c r="A343" s="20"/>
      <c r="B343" s="20"/>
      <c r="C343" s="20"/>
    </row>
    <row r="344" spans="1:3" ht="13.5" customHeight="1">
      <c r="A344" s="20"/>
      <c r="B344" s="20"/>
      <c r="C344" s="20"/>
    </row>
    <row r="345" spans="1:3" ht="13.5" customHeight="1">
      <c r="A345" s="20"/>
      <c r="B345" s="20"/>
      <c r="C345" s="20"/>
    </row>
    <row r="346" spans="1:3" ht="13.5" customHeight="1">
      <c r="A346" s="20"/>
      <c r="B346" s="20"/>
      <c r="C346" s="20"/>
    </row>
    <row r="347" spans="1:3" ht="13.5" customHeight="1">
      <c r="A347" s="20"/>
      <c r="B347" s="20"/>
      <c r="C347" s="20"/>
    </row>
    <row r="348" spans="1:3" ht="13.5" customHeight="1">
      <c r="A348" s="20"/>
      <c r="B348" s="20"/>
      <c r="C348" s="20"/>
    </row>
    <row r="349" spans="1:3" ht="13.5" customHeight="1">
      <c r="A349" s="20"/>
      <c r="B349" s="20"/>
      <c r="C349" s="20"/>
    </row>
    <row r="350" spans="1:3" ht="13.5" customHeight="1">
      <c r="A350" s="20"/>
      <c r="B350" s="20"/>
      <c r="C350" s="20"/>
    </row>
    <row r="351" spans="1:3" ht="13.5" customHeight="1">
      <c r="A351" s="20"/>
      <c r="B351" s="20"/>
      <c r="C351" s="20"/>
    </row>
    <row r="352" spans="1:3" ht="13.5" customHeight="1">
      <c r="A352" s="20"/>
      <c r="B352" s="20"/>
      <c r="C352" s="20"/>
    </row>
    <row r="353" spans="1:3" ht="13.5" customHeight="1">
      <c r="A353" s="20"/>
      <c r="B353" s="20"/>
      <c r="C353" s="20"/>
    </row>
    <row r="354" spans="1:3" ht="13.5" customHeight="1">
      <c r="A354" s="20"/>
      <c r="B354" s="20"/>
      <c r="C354" s="20"/>
    </row>
    <row r="355" spans="1:3" ht="13.5" customHeight="1">
      <c r="A355" s="20"/>
      <c r="B355" s="20"/>
      <c r="C355" s="20"/>
    </row>
    <row r="356" spans="1:3" ht="13.5" customHeight="1">
      <c r="A356" s="20"/>
      <c r="B356" s="20"/>
      <c r="C356" s="20"/>
    </row>
    <row r="357" spans="1:3" ht="13.5" customHeight="1">
      <c r="A357" s="20"/>
      <c r="B357" s="20"/>
      <c r="C357" s="20"/>
    </row>
    <row r="358" spans="1:3" ht="13.5" customHeight="1">
      <c r="A358" s="20"/>
      <c r="B358" s="20"/>
      <c r="C358" s="20"/>
    </row>
    <row r="359" spans="1:3" ht="13.5" customHeight="1">
      <c r="A359" s="20"/>
      <c r="B359" s="20"/>
      <c r="C359" s="20"/>
    </row>
    <row r="360" spans="1:3" ht="13.5" customHeight="1">
      <c r="A360" s="20"/>
      <c r="B360" s="20"/>
      <c r="C360" s="20"/>
    </row>
    <row r="361" spans="1:3" ht="13.5" customHeight="1">
      <c r="A361" s="20"/>
      <c r="B361" s="20"/>
      <c r="C361" s="20"/>
    </row>
    <row r="362" spans="1:3" ht="13.5" customHeight="1">
      <c r="A362" s="20"/>
      <c r="B362" s="20"/>
      <c r="C362" s="20"/>
    </row>
    <row r="363" spans="1:3" ht="13.5" customHeight="1">
      <c r="A363" s="20"/>
      <c r="B363" s="20"/>
      <c r="C363" s="20"/>
    </row>
    <row r="364" spans="1:3" ht="13.5" customHeight="1">
      <c r="A364" s="20"/>
      <c r="B364" s="20"/>
      <c r="C364" s="20"/>
    </row>
    <row r="365" spans="1:3" ht="13.5" customHeight="1">
      <c r="A365" s="20"/>
      <c r="B365" s="20"/>
      <c r="C365" s="20"/>
    </row>
    <row r="366" spans="1:3" ht="13.5" customHeight="1">
      <c r="A366" s="20"/>
      <c r="B366" s="20"/>
      <c r="C366" s="20"/>
    </row>
    <row r="367" spans="1:3" ht="13.5" customHeight="1">
      <c r="A367" s="20"/>
      <c r="B367" s="20"/>
      <c r="C367" s="20"/>
    </row>
    <row r="368" spans="1:3" ht="13.5" customHeight="1">
      <c r="A368" s="20"/>
      <c r="B368" s="20"/>
      <c r="C368" s="20"/>
    </row>
    <row r="369" spans="1:3" ht="13.5" customHeight="1">
      <c r="A369" s="20"/>
      <c r="B369" s="20"/>
      <c r="C369" s="20"/>
    </row>
    <row r="370" spans="1:3" ht="13.5" customHeight="1">
      <c r="A370" s="20"/>
      <c r="B370" s="20"/>
      <c r="C370" s="20"/>
    </row>
    <row r="371" spans="1:3" ht="13.5" customHeight="1">
      <c r="A371" s="20"/>
      <c r="B371" s="20"/>
      <c r="C371" s="20"/>
    </row>
    <row r="372" spans="1:3" ht="13.5" customHeight="1">
      <c r="A372" s="20"/>
      <c r="B372" s="20"/>
      <c r="C372" s="20"/>
    </row>
    <row r="373" spans="1:3" ht="13.5" customHeight="1">
      <c r="A373" s="20"/>
      <c r="B373" s="20"/>
      <c r="C373" s="20"/>
    </row>
    <row r="374" spans="1:3" ht="13.5" customHeight="1">
      <c r="A374" s="20"/>
      <c r="B374" s="20"/>
      <c r="C374" s="20"/>
    </row>
    <row r="375" spans="1:3" ht="13.5" customHeight="1">
      <c r="A375" s="20"/>
      <c r="B375" s="20"/>
      <c r="C375" s="20"/>
    </row>
    <row r="376" spans="1:3" ht="13.5" customHeight="1">
      <c r="A376" s="20"/>
      <c r="B376" s="20"/>
      <c r="C376" s="20"/>
    </row>
    <row r="377" spans="1:3" ht="13.5" customHeight="1">
      <c r="A377" s="20"/>
      <c r="B377" s="20"/>
      <c r="C377" s="20"/>
    </row>
    <row r="378" spans="1:3" ht="13.5" customHeight="1">
      <c r="A378" s="20"/>
      <c r="B378" s="20"/>
      <c r="C378" s="20"/>
    </row>
    <row r="379" spans="1:3" ht="13.5" customHeight="1">
      <c r="A379" s="20"/>
      <c r="B379" s="20"/>
      <c r="C379" s="20"/>
    </row>
    <row r="380" spans="1:3" ht="13.5" customHeight="1">
      <c r="A380" s="20"/>
      <c r="B380" s="20"/>
      <c r="C380" s="20"/>
    </row>
    <row r="381" spans="1:3" ht="13.5" customHeight="1">
      <c r="A381" s="20"/>
      <c r="B381" s="20"/>
      <c r="C381" s="20"/>
    </row>
    <row r="382" spans="1:3" ht="13.5" customHeight="1">
      <c r="A382" s="20"/>
      <c r="B382" s="20"/>
      <c r="C382" s="20"/>
    </row>
    <row r="383" spans="1:3" ht="13.5" customHeight="1">
      <c r="A383" s="20"/>
      <c r="B383" s="20"/>
      <c r="C383" s="20"/>
    </row>
    <row r="384" spans="1:3" ht="13.5" customHeight="1">
      <c r="A384" s="20"/>
      <c r="B384" s="20"/>
      <c r="C384" s="20"/>
    </row>
    <row r="385" spans="1:3" ht="13.5" customHeight="1">
      <c r="A385" s="20"/>
      <c r="B385" s="20"/>
      <c r="C385" s="20"/>
    </row>
    <row r="386" spans="1:3" ht="13.5" customHeight="1">
      <c r="A386" s="20"/>
      <c r="B386" s="20"/>
      <c r="C386" s="20"/>
    </row>
    <row r="387" spans="1:3" ht="13.5" customHeight="1">
      <c r="A387" s="20"/>
      <c r="B387" s="20"/>
      <c r="C387" s="20"/>
    </row>
    <row r="388" spans="1:3" ht="13.5" customHeight="1">
      <c r="A388" s="20"/>
      <c r="B388" s="20"/>
      <c r="C388" s="20"/>
    </row>
    <row r="389" spans="1:3" ht="13.5" customHeight="1">
      <c r="A389" s="20"/>
      <c r="B389" s="20"/>
      <c r="C389" s="20"/>
    </row>
    <row r="390" spans="1:3" ht="13.5" customHeight="1">
      <c r="A390" s="20"/>
      <c r="B390" s="20"/>
      <c r="C390" s="20"/>
    </row>
    <row r="391" spans="1:3" ht="13.5" customHeight="1">
      <c r="A391" s="20"/>
      <c r="B391" s="20"/>
      <c r="C391" s="20"/>
    </row>
    <row r="392" spans="1:3" ht="13.5" customHeight="1">
      <c r="A392" s="20"/>
      <c r="B392" s="20"/>
      <c r="C392" s="20"/>
    </row>
    <row r="393" spans="1:3" ht="13.5" customHeight="1">
      <c r="A393" s="20"/>
      <c r="B393" s="20"/>
      <c r="C393" s="20"/>
    </row>
    <row r="394" spans="1:3" ht="13.5" customHeight="1">
      <c r="A394" s="20"/>
      <c r="B394" s="20"/>
      <c r="C394" s="20"/>
    </row>
    <row r="395" spans="1:3" ht="13.5" customHeight="1">
      <c r="A395" s="20"/>
      <c r="B395" s="20"/>
      <c r="C395" s="20"/>
    </row>
    <row r="396" spans="1:3" ht="13.5" customHeight="1">
      <c r="A396" s="20"/>
      <c r="B396" s="20"/>
      <c r="C396" s="20"/>
    </row>
    <row r="397" spans="1:3" ht="13.5" customHeight="1">
      <c r="A397" s="20"/>
      <c r="B397" s="20"/>
      <c r="C397" s="20"/>
    </row>
    <row r="398" spans="1:3" ht="13.5" customHeight="1">
      <c r="A398" s="20"/>
      <c r="B398" s="20"/>
      <c r="C398" s="20"/>
    </row>
    <row r="399" spans="1:3" ht="13.5" customHeight="1">
      <c r="A399" s="20"/>
      <c r="B399" s="20"/>
      <c r="C399" s="20"/>
    </row>
    <row r="400" spans="1:3" ht="13.5" customHeight="1">
      <c r="A400" s="20"/>
      <c r="B400" s="20"/>
      <c r="C400" s="20"/>
    </row>
    <row r="401" spans="1:3" ht="13.5" customHeight="1">
      <c r="A401" s="20"/>
      <c r="B401" s="20"/>
      <c r="C401" s="20"/>
    </row>
    <row r="402" spans="1:3" ht="13.5" customHeight="1">
      <c r="A402" s="20"/>
      <c r="B402" s="20"/>
      <c r="C402" s="20"/>
    </row>
    <row r="403" spans="1:3" ht="13.5" customHeight="1">
      <c r="A403" s="20"/>
      <c r="B403" s="20"/>
      <c r="C403" s="20"/>
    </row>
    <row r="404" spans="1:3" ht="13.5" customHeight="1">
      <c r="A404" s="20"/>
      <c r="B404" s="20"/>
      <c r="C404" s="20"/>
    </row>
    <row r="405" spans="1:3" ht="13.5" customHeight="1">
      <c r="A405" s="20"/>
      <c r="B405" s="20"/>
      <c r="C405" s="20"/>
    </row>
    <row r="406" spans="1:3" ht="13.5" customHeight="1">
      <c r="A406" s="20"/>
      <c r="B406" s="20"/>
      <c r="C406" s="20"/>
    </row>
    <row r="407" spans="1:3" ht="13.5" customHeight="1">
      <c r="A407" s="20"/>
      <c r="B407" s="20"/>
      <c r="C407" s="20"/>
    </row>
    <row r="408" spans="1:3" ht="13.5" customHeight="1">
      <c r="A408" s="20"/>
      <c r="B408" s="20"/>
      <c r="C408" s="20"/>
    </row>
    <row r="409" spans="1:3" ht="13.5" customHeight="1">
      <c r="A409" s="20"/>
      <c r="B409" s="20"/>
      <c r="C409" s="20"/>
    </row>
    <row r="410" spans="1:3" ht="13.5" customHeight="1">
      <c r="A410" s="20"/>
      <c r="B410" s="20"/>
      <c r="C410" s="20"/>
    </row>
    <row r="411" spans="1:3" ht="13.5" customHeight="1">
      <c r="A411" s="20"/>
      <c r="B411" s="20"/>
      <c r="C411" s="20"/>
    </row>
    <row r="412" spans="1:3" ht="13.5" customHeight="1">
      <c r="A412" s="20"/>
      <c r="B412" s="20"/>
      <c r="C412" s="20"/>
    </row>
    <row r="413" spans="1:3" ht="13.5" customHeight="1">
      <c r="A413" s="20"/>
      <c r="B413" s="20"/>
      <c r="C413" s="20"/>
    </row>
    <row r="414" spans="1:3" ht="13.5" customHeight="1">
      <c r="A414" s="20"/>
      <c r="B414" s="20"/>
      <c r="C414" s="20"/>
    </row>
    <row r="415" spans="1:3" ht="13.5" customHeight="1">
      <c r="A415" s="20"/>
      <c r="B415" s="20"/>
      <c r="C415" s="20"/>
    </row>
    <row r="416" spans="1:3" ht="13.5" customHeight="1">
      <c r="A416" s="20"/>
      <c r="B416" s="20"/>
      <c r="C416" s="20"/>
    </row>
    <row r="417" spans="1:3" ht="13.5" customHeight="1">
      <c r="A417" s="20"/>
      <c r="B417" s="20"/>
      <c r="C417" s="20"/>
    </row>
    <row r="418" spans="1:3" ht="13.5" customHeight="1">
      <c r="A418" s="20"/>
      <c r="B418" s="20"/>
      <c r="C418" s="20"/>
    </row>
    <row r="419" spans="1:3" ht="13.5" customHeight="1">
      <c r="A419" s="20"/>
      <c r="B419" s="20"/>
      <c r="C419" s="20"/>
    </row>
    <row r="420" spans="1:3" ht="13.5" customHeight="1">
      <c r="A420" s="20"/>
      <c r="B420" s="20"/>
      <c r="C420" s="20"/>
    </row>
    <row r="421" spans="1:3" ht="13.5" customHeight="1">
      <c r="A421" s="20"/>
      <c r="B421" s="20"/>
      <c r="C421" s="20"/>
    </row>
    <row r="422" spans="1:3" ht="13.5" customHeight="1">
      <c r="A422" s="20"/>
      <c r="B422" s="20"/>
      <c r="C422" s="20"/>
    </row>
    <row r="423" spans="1:3" ht="13.5" customHeight="1">
      <c r="A423" s="20"/>
      <c r="B423" s="20"/>
      <c r="C423" s="20"/>
    </row>
    <row r="424" spans="1:3" ht="13.5" customHeight="1">
      <c r="A424" s="20"/>
      <c r="B424" s="20"/>
      <c r="C424" s="20"/>
    </row>
    <row r="425" spans="1:3" ht="13.5" customHeight="1">
      <c r="A425" s="20"/>
      <c r="B425" s="20"/>
      <c r="C425" s="20"/>
    </row>
    <row r="426" spans="1:3" ht="13.5" customHeight="1">
      <c r="A426" s="20"/>
      <c r="B426" s="20"/>
      <c r="C426" s="20"/>
    </row>
    <row r="427" spans="1:3" ht="13.5" customHeight="1">
      <c r="A427" s="20"/>
      <c r="B427" s="20"/>
      <c r="C427" s="20"/>
    </row>
    <row r="428" spans="1:3" ht="13.5" customHeight="1">
      <c r="A428" s="20"/>
      <c r="B428" s="20"/>
      <c r="C428" s="20"/>
    </row>
    <row r="429" spans="1:3" ht="13.5" customHeight="1">
      <c r="A429" s="20"/>
      <c r="B429" s="20"/>
      <c r="C429" s="20"/>
    </row>
    <row r="430" spans="1:3" ht="13.5" customHeight="1">
      <c r="A430" s="20"/>
      <c r="B430" s="20"/>
      <c r="C430" s="20"/>
    </row>
    <row r="431" spans="1:3" ht="13.5" customHeight="1">
      <c r="A431" s="20"/>
      <c r="B431" s="20"/>
      <c r="C431" s="20"/>
    </row>
    <row r="432" spans="1:3" ht="13.5" customHeight="1">
      <c r="A432" s="20"/>
      <c r="B432" s="20"/>
      <c r="C432" s="20"/>
    </row>
    <row r="433" spans="1:3" ht="13.5" customHeight="1">
      <c r="A433" s="20"/>
      <c r="B433" s="20"/>
      <c r="C433" s="20"/>
    </row>
    <row r="434" spans="1:3" ht="13.5" customHeight="1">
      <c r="A434" s="20"/>
      <c r="B434" s="20"/>
      <c r="C434" s="20"/>
    </row>
    <row r="435" spans="1:3" ht="13.5" customHeight="1">
      <c r="A435" s="20"/>
      <c r="B435" s="20"/>
      <c r="C435" s="20"/>
    </row>
    <row r="436" spans="1:3" ht="13.5" customHeight="1">
      <c r="A436" s="20"/>
      <c r="B436" s="20"/>
      <c r="C436" s="20"/>
    </row>
    <row r="437" spans="1:3" ht="13.5" customHeight="1">
      <c r="A437" s="20"/>
      <c r="B437" s="20"/>
      <c r="C437" s="20"/>
    </row>
    <row r="438" spans="1:3" ht="13.5" customHeight="1">
      <c r="A438" s="20"/>
      <c r="B438" s="20"/>
      <c r="C438" s="20"/>
    </row>
    <row r="439" spans="1:3" ht="13.5" customHeight="1">
      <c r="A439" s="20"/>
      <c r="B439" s="20"/>
      <c r="C439" s="20"/>
    </row>
    <row r="440" spans="1:3" ht="13.5" customHeight="1">
      <c r="A440" s="20"/>
      <c r="B440" s="20"/>
      <c r="C440" s="20"/>
    </row>
    <row r="441" spans="1:3" ht="13.5" customHeight="1">
      <c r="A441" s="20"/>
      <c r="B441" s="20"/>
      <c r="C441" s="20"/>
    </row>
    <row r="442" spans="1:3" ht="13.5" customHeight="1">
      <c r="A442" s="20"/>
      <c r="B442" s="20"/>
      <c r="C442" s="20"/>
    </row>
    <row r="443" spans="1:3" ht="13.5" customHeight="1">
      <c r="A443" s="20"/>
      <c r="B443" s="20"/>
      <c r="C443" s="20"/>
    </row>
    <row r="444" spans="1:3" ht="13.5" customHeight="1">
      <c r="A444" s="20"/>
      <c r="B444" s="20"/>
      <c r="C444" s="20"/>
    </row>
    <row r="445" spans="1:3" ht="13.5" customHeight="1">
      <c r="A445" s="20"/>
      <c r="B445" s="20"/>
      <c r="C445" s="20"/>
    </row>
    <row r="446" spans="1:3" ht="13.5" customHeight="1">
      <c r="A446" s="20"/>
      <c r="B446" s="20"/>
      <c r="C446" s="20"/>
    </row>
    <row r="447" spans="1:3" ht="13.5" customHeight="1">
      <c r="A447" s="20"/>
      <c r="B447" s="20"/>
      <c r="C447" s="20"/>
    </row>
    <row r="448" spans="1:3" ht="13.5" customHeight="1">
      <c r="A448" s="20"/>
      <c r="B448" s="20"/>
      <c r="C448" s="20"/>
    </row>
    <row r="449" spans="1:3" ht="13.5" customHeight="1">
      <c r="A449" s="20"/>
      <c r="B449" s="20"/>
      <c r="C449" s="20"/>
    </row>
    <row r="450" spans="1:3" ht="13.5" customHeight="1">
      <c r="A450" s="20"/>
      <c r="B450" s="20"/>
      <c r="C450" s="20"/>
    </row>
    <row r="451" spans="1:3" ht="13.5" customHeight="1">
      <c r="A451" s="20"/>
      <c r="B451" s="20"/>
      <c r="C451" s="20"/>
    </row>
    <row r="452" spans="1:3" ht="13.5" customHeight="1">
      <c r="A452" s="20"/>
      <c r="B452" s="20"/>
      <c r="C452" s="20"/>
    </row>
    <row r="453" spans="1:3" ht="13.5" customHeight="1">
      <c r="A453" s="20"/>
      <c r="B453" s="20"/>
      <c r="C453" s="20"/>
    </row>
    <row r="454" spans="1:3" ht="13.5" customHeight="1">
      <c r="A454" s="20"/>
      <c r="B454" s="20"/>
      <c r="C454" s="20"/>
    </row>
    <row r="455" spans="1:3" ht="13.5" customHeight="1">
      <c r="A455" s="20"/>
      <c r="B455" s="20"/>
      <c r="C455" s="20"/>
    </row>
    <row r="456" spans="1:3" ht="13.5" customHeight="1">
      <c r="A456" s="20"/>
      <c r="B456" s="20"/>
      <c r="C456" s="20"/>
    </row>
    <row r="457" spans="1:3" ht="13.5" customHeight="1">
      <c r="A457" s="20"/>
      <c r="B457" s="20"/>
      <c r="C457" s="20"/>
    </row>
    <row r="458" spans="1:3" ht="13.5" customHeight="1">
      <c r="A458" s="20"/>
      <c r="B458" s="20"/>
      <c r="C458" s="20"/>
    </row>
    <row r="459" spans="1:3" ht="13.5" customHeight="1">
      <c r="A459" s="20"/>
      <c r="B459" s="20"/>
      <c r="C459" s="20"/>
    </row>
    <row r="460" spans="1:3" ht="13.5" customHeight="1">
      <c r="A460" s="20"/>
      <c r="B460" s="20"/>
      <c r="C460" s="20"/>
    </row>
    <row r="461" spans="1:3" ht="13.5" customHeight="1">
      <c r="A461" s="20"/>
      <c r="B461" s="20"/>
      <c r="C461" s="20"/>
    </row>
    <row r="462" spans="1:3" ht="13.5" customHeight="1">
      <c r="A462" s="20"/>
      <c r="B462" s="20"/>
      <c r="C462" s="20"/>
    </row>
    <row r="463" spans="1:3" ht="13.5" customHeight="1">
      <c r="A463" s="20"/>
      <c r="B463" s="20"/>
      <c r="C463" s="20"/>
    </row>
    <row r="464" spans="1:3" ht="13.5" customHeight="1">
      <c r="A464" s="20"/>
      <c r="B464" s="20"/>
      <c r="C464" s="20"/>
    </row>
    <row r="465" spans="1:3" ht="13.5" customHeight="1">
      <c r="A465" s="20"/>
      <c r="B465" s="20"/>
      <c r="C465" s="20"/>
    </row>
    <row r="466" spans="1:3" ht="13.5" customHeight="1">
      <c r="A466" s="20"/>
      <c r="B466" s="20"/>
      <c r="C466" s="20"/>
    </row>
    <row r="467" spans="1:3" ht="13.5" customHeight="1">
      <c r="A467" s="20"/>
      <c r="B467" s="20"/>
      <c r="C467" s="20"/>
    </row>
    <row r="468" spans="1:3" ht="13.5" customHeight="1">
      <c r="A468" s="20"/>
      <c r="B468" s="20"/>
      <c r="C468" s="20"/>
    </row>
    <row r="469" spans="1:3" ht="13.5" customHeight="1">
      <c r="A469" s="20"/>
      <c r="B469" s="20"/>
      <c r="C469" s="20"/>
    </row>
    <row r="470" spans="1:3" ht="13.5" customHeight="1">
      <c r="A470" s="20"/>
      <c r="B470" s="20"/>
      <c r="C470" s="20"/>
    </row>
    <row r="471" spans="1:3" ht="13.5" customHeight="1">
      <c r="A471" s="20"/>
      <c r="B471" s="20"/>
      <c r="C471" s="20"/>
    </row>
    <row r="472" spans="1:3" ht="13.5" customHeight="1">
      <c r="A472" s="20"/>
      <c r="B472" s="20"/>
      <c r="C472" s="20"/>
    </row>
    <row r="473" spans="1:3" ht="13.5" customHeight="1">
      <c r="A473" s="20"/>
      <c r="B473" s="20"/>
      <c r="C473" s="20"/>
    </row>
    <row r="474" spans="1:3" ht="13.5" customHeight="1">
      <c r="A474" s="20"/>
      <c r="B474" s="20"/>
      <c r="C474" s="20"/>
    </row>
    <row r="475" spans="1:3" ht="13.5" customHeight="1">
      <c r="A475" s="20"/>
      <c r="B475" s="20"/>
      <c r="C475" s="20"/>
    </row>
    <row r="476" spans="1:3" ht="13.5" customHeight="1">
      <c r="A476" s="20"/>
      <c r="B476" s="20"/>
      <c r="C476" s="20"/>
    </row>
    <row r="477" spans="1:3" ht="13.5" customHeight="1">
      <c r="A477" s="20"/>
      <c r="B477" s="20"/>
      <c r="C477" s="20"/>
    </row>
    <row r="478" spans="1:3" ht="13.5" customHeight="1">
      <c r="A478" s="20"/>
      <c r="B478" s="20"/>
      <c r="C478" s="20"/>
    </row>
    <row r="479" spans="1:3" ht="13.5" customHeight="1">
      <c r="A479" s="20"/>
      <c r="B479" s="20"/>
      <c r="C479" s="20"/>
    </row>
    <row r="480" spans="1:3" ht="13.5" customHeight="1">
      <c r="A480" s="20"/>
      <c r="B480" s="20"/>
      <c r="C480" s="20"/>
    </row>
    <row r="481" spans="1:3" ht="13.5" customHeight="1">
      <c r="A481" s="20"/>
      <c r="B481" s="20"/>
      <c r="C481" s="20"/>
    </row>
    <row r="482" spans="1:3" ht="13.5" customHeight="1">
      <c r="A482" s="20"/>
      <c r="B482" s="20"/>
      <c r="C482" s="20"/>
    </row>
    <row r="483" spans="1:3" ht="13.5" customHeight="1">
      <c r="A483" s="20"/>
      <c r="B483" s="20"/>
      <c r="C483" s="20"/>
    </row>
    <row r="484" spans="1:3" ht="13.5" customHeight="1">
      <c r="A484" s="20"/>
      <c r="B484" s="20"/>
      <c r="C484" s="20"/>
    </row>
    <row r="485" spans="1:3" ht="13.5" customHeight="1">
      <c r="A485" s="20"/>
      <c r="B485" s="20"/>
      <c r="C485" s="20"/>
    </row>
    <row r="486" spans="1:3" ht="13.5" customHeight="1">
      <c r="A486" s="20"/>
      <c r="B486" s="20"/>
      <c r="C486" s="20"/>
    </row>
    <row r="487" spans="1:3" ht="13.5" customHeight="1">
      <c r="A487" s="20"/>
      <c r="B487" s="20"/>
      <c r="C487" s="20"/>
    </row>
    <row r="488" spans="1:3" ht="13.5" customHeight="1">
      <c r="A488" s="20"/>
      <c r="B488" s="20"/>
      <c r="C488" s="20"/>
    </row>
    <row r="489" spans="1:3" ht="13.5" customHeight="1">
      <c r="A489" s="20"/>
      <c r="B489" s="20"/>
      <c r="C489" s="20"/>
    </row>
    <row r="490" spans="1:3" ht="13.5" customHeight="1">
      <c r="A490" s="20"/>
      <c r="B490" s="20"/>
      <c r="C490" s="20"/>
    </row>
    <row r="491" spans="1:3" ht="13.5" customHeight="1">
      <c r="A491" s="20"/>
      <c r="B491" s="20"/>
      <c r="C491" s="20"/>
    </row>
    <row r="492" spans="1:3" ht="13.5" customHeight="1">
      <c r="A492" s="20"/>
      <c r="B492" s="20"/>
      <c r="C492" s="20"/>
    </row>
    <row r="493" spans="1:3" ht="13.5" customHeight="1">
      <c r="A493" s="20"/>
      <c r="B493" s="20"/>
      <c r="C493" s="20"/>
    </row>
    <row r="494" spans="1:3" ht="13.5" customHeight="1">
      <c r="A494" s="20"/>
      <c r="B494" s="20"/>
      <c r="C494" s="20"/>
    </row>
    <row r="495" spans="1:3" ht="13.5" customHeight="1">
      <c r="A495" s="20"/>
      <c r="B495" s="20"/>
      <c r="C495" s="20"/>
    </row>
    <row r="496" spans="1:3" ht="13.5" customHeight="1">
      <c r="A496" s="20"/>
      <c r="B496" s="20"/>
      <c r="C496" s="20"/>
    </row>
    <row r="497" spans="1:3" ht="13.5" customHeight="1">
      <c r="A497" s="20"/>
      <c r="B497" s="20"/>
      <c r="C497" s="20"/>
    </row>
    <row r="498" spans="1:3" ht="13.5" customHeight="1">
      <c r="A498" s="20"/>
      <c r="B498" s="20"/>
      <c r="C498" s="20"/>
    </row>
    <row r="499" spans="1:3" ht="13.5" customHeight="1">
      <c r="A499" s="20"/>
      <c r="B499" s="20"/>
      <c r="C499" s="20"/>
    </row>
    <row r="500" spans="1:3" ht="13.5" customHeight="1">
      <c r="A500" s="20"/>
      <c r="B500" s="20"/>
      <c r="C500" s="20"/>
    </row>
    <row r="501" spans="1:3" ht="13.5" customHeight="1">
      <c r="A501" s="20"/>
      <c r="B501" s="20"/>
      <c r="C501" s="20"/>
    </row>
    <row r="502" spans="1:3" ht="13.5" customHeight="1">
      <c r="A502" s="20"/>
      <c r="B502" s="20"/>
      <c r="C502" s="20"/>
    </row>
    <row r="503" spans="1:3" ht="13.5" customHeight="1">
      <c r="A503" s="20"/>
      <c r="B503" s="20"/>
      <c r="C503" s="20"/>
    </row>
    <row r="504" spans="1:3" ht="13.5" customHeight="1">
      <c r="A504" s="20"/>
      <c r="B504" s="20"/>
      <c r="C504" s="20"/>
    </row>
    <row r="505" spans="1:3" ht="13.5" customHeight="1">
      <c r="A505" s="20"/>
      <c r="B505" s="20"/>
      <c r="C505" s="20"/>
    </row>
    <row r="506" spans="1:3" ht="13.5" customHeight="1">
      <c r="A506" s="20"/>
      <c r="B506" s="20"/>
      <c r="C506" s="20"/>
    </row>
    <row r="507" spans="1:3" ht="13.5" customHeight="1">
      <c r="A507" s="20"/>
      <c r="B507" s="20"/>
      <c r="C507" s="20"/>
    </row>
    <row r="508" spans="1:3" ht="13.5" customHeight="1">
      <c r="A508" s="20"/>
      <c r="B508" s="20"/>
      <c r="C508" s="20"/>
    </row>
    <row r="509" spans="1:3" ht="13.5" customHeight="1">
      <c r="A509" s="20"/>
      <c r="B509" s="20"/>
      <c r="C509" s="20"/>
    </row>
    <row r="510" spans="1:3" ht="13.5" customHeight="1">
      <c r="A510" s="20"/>
      <c r="B510" s="20"/>
      <c r="C510" s="20"/>
    </row>
    <row r="511" spans="1:3" ht="13.5" customHeight="1">
      <c r="A511" s="20"/>
      <c r="B511" s="20"/>
      <c r="C511" s="20"/>
    </row>
    <row r="512" spans="1:3" ht="13.5" customHeight="1">
      <c r="A512" s="20"/>
      <c r="B512" s="20"/>
      <c r="C512" s="20"/>
    </row>
    <row r="513" spans="1:3" ht="13.5" customHeight="1">
      <c r="A513" s="20"/>
      <c r="B513" s="20"/>
      <c r="C513" s="20"/>
    </row>
    <row r="514" spans="1:3" ht="13.5" customHeight="1">
      <c r="A514" s="20"/>
      <c r="B514" s="20"/>
      <c r="C514" s="20"/>
    </row>
    <row r="515" spans="1:3" ht="13.5" customHeight="1">
      <c r="A515" s="20"/>
      <c r="B515" s="20"/>
      <c r="C515" s="20"/>
    </row>
    <row r="516" spans="1:3" ht="13.5" customHeight="1">
      <c r="A516" s="20"/>
      <c r="B516" s="20"/>
      <c r="C516" s="20"/>
    </row>
    <row r="517" spans="1:3" ht="13.5" customHeight="1">
      <c r="A517" s="20"/>
      <c r="B517" s="20"/>
      <c r="C517" s="20"/>
    </row>
    <row r="518" spans="1:3" ht="13.5" customHeight="1">
      <c r="A518" s="20"/>
      <c r="B518" s="20"/>
      <c r="C518" s="20"/>
    </row>
    <row r="519" spans="1:3" ht="13.5" customHeight="1">
      <c r="A519" s="20"/>
      <c r="B519" s="20"/>
      <c r="C519" s="20"/>
    </row>
    <row r="520" spans="1:3" ht="13.5" customHeight="1">
      <c r="A520" s="20"/>
      <c r="B520" s="20"/>
      <c r="C520" s="20"/>
    </row>
    <row r="521" spans="1:3" ht="13.5" customHeight="1">
      <c r="A521" s="20"/>
      <c r="B521" s="20"/>
      <c r="C521" s="20"/>
    </row>
    <row r="522" spans="1:3" ht="13.5" customHeight="1">
      <c r="A522" s="20"/>
      <c r="B522" s="20"/>
      <c r="C522" s="20"/>
    </row>
    <row r="523" spans="1:3" ht="13.5" customHeight="1">
      <c r="A523" s="20"/>
      <c r="B523" s="20"/>
      <c r="C523" s="20"/>
    </row>
    <row r="524" spans="1:3" ht="13.5" customHeight="1">
      <c r="A524" s="20"/>
      <c r="B524" s="20"/>
      <c r="C524" s="20"/>
    </row>
    <row r="525" spans="1:3" ht="13.5" customHeight="1">
      <c r="A525" s="20"/>
      <c r="B525" s="20"/>
      <c r="C525" s="20"/>
    </row>
    <row r="526" spans="1:3" ht="13.5" customHeight="1">
      <c r="A526" s="20"/>
      <c r="B526" s="20"/>
      <c r="C526" s="20"/>
    </row>
    <row r="527" spans="1:3" ht="13.5" customHeight="1">
      <c r="A527" s="20"/>
      <c r="B527" s="20"/>
      <c r="C527" s="20"/>
    </row>
    <row r="528" spans="1:3" ht="13.5" customHeight="1">
      <c r="A528" s="20"/>
      <c r="B528" s="20"/>
      <c r="C528" s="20"/>
    </row>
    <row r="529" spans="1:3" ht="13.5" customHeight="1">
      <c r="A529" s="20"/>
      <c r="B529" s="20"/>
      <c r="C529" s="20"/>
    </row>
    <row r="530" spans="1:3" ht="13.5" customHeight="1">
      <c r="A530" s="20"/>
      <c r="B530" s="20"/>
      <c r="C530" s="20"/>
    </row>
    <row r="531" spans="1:3" ht="13.5" customHeight="1">
      <c r="A531" s="20"/>
      <c r="B531" s="20"/>
      <c r="C531" s="20"/>
    </row>
    <row r="532" spans="1:3" ht="13.5" customHeight="1">
      <c r="A532" s="20"/>
      <c r="B532" s="20"/>
      <c r="C532" s="20"/>
    </row>
    <row r="533" spans="1:3" ht="13.5" customHeight="1">
      <c r="A533" s="20"/>
      <c r="B533" s="20"/>
      <c r="C533" s="20"/>
    </row>
    <row r="534" spans="1:3" ht="13.5" customHeight="1">
      <c r="A534" s="20"/>
      <c r="B534" s="20"/>
      <c r="C534" s="20"/>
    </row>
    <row r="535" spans="1:3" ht="13.5" customHeight="1">
      <c r="A535" s="20"/>
      <c r="B535" s="20"/>
      <c r="C535" s="20"/>
    </row>
    <row r="536" spans="1:3" ht="13.5" customHeight="1">
      <c r="A536" s="20"/>
      <c r="B536" s="20"/>
      <c r="C536" s="20"/>
    </row>
    <row r="537" spans="1:3" ht="13.5" customHeight="1">
      <c r="A537" s="20"/>
      <c r="B537" s="20"/>
      <c r="C537" s="20"/>
    </row>
    <row r="538" spans="1:3" ht="13.5" customHeight="1">
      <c r="A538" s="20"/>
      <c r="B538" s="20"/>
      <c r="C538" s="20"/>
    </row>
    <row r="539" spans="1:3" ht="13.5" customHeight="1">
      <c r="A539" s="20"/>
      <c r="B539" s="20"/>
      <c r="C539" s="20"/>
    </row>
    <row r="540" spans="1:3" ht="13.5" customHeight="1">
      <c r="A540" s="20"/>
      <c r="B540" s="20"/>
      <c r="C540" s="20"/>
    </row>
    <row r="541" spans="1:3" ht="13.5" customHeight="1">
      <c r="A541" s="20"/>
      <c r="B541" s="20"/>
      <c r="C541" s="20"/>
    </row>
    <row r="542" spans="1:3" ht="13.5" customHeight="1">
      <c r="A542" s="20"/>
      <c r="B542" s="20"/>
      <c r="C542" s="20"/>
    </row>
    <row r="543" spans="1:3" ht="13.5" customHeight="1">
      <c r="A543" s="20"/>
      <c r="B543" s="20"/>
      <c r="C543" s="20"/>
    </row>
    <row r="544" spans="1:3" ht="13.5" customHeight="1">
      <c r="A544" s="20"/>
      <c r="B544" s="20"/>
      <c r="C544" s="20"/>
    </row>
    <row r="545" spans="1:3" ht="13.5" customHeight="1">
      <c r="A545" s="20"/>
      <c r="B545" s="20"/>
      <c r="C545" s="20"/>
    </row>
    <row r="546" spans="1:3" ht="13.5" customHeight="1">
      <c r="A546" s="20"/>
      <c r="B546" s="20"/>
      <c r="C546" s="20"/>
    </row>
    <row r="547" spans="1:3" ht="13.5" customHeight="1">
      <c r="A547" s="20"/>
      <c r="B547" s="20"/>
      <c r="C547" s="20"/>
    </row>
    <row r="548" spans="1:3" ht="13.5" customHeight="1">
      <c r="A548" s="20"/>
      <c r="B548" s="20"/>
      <c r="C548" s="20"/>
    </row>
    <row r="549" spans="1:3" ht="13.5" customHeight="1">
      <c r="A549" s="20"/>
      <c r="B549" s="20"/>
      <c r="C549" s="20"/>
    </row>
    <row r="550" spans="1:3" ht="13.5" customHeight="1">
      <c r="A550" s="20"/>
      <c r="B550" s="20"/>
      <c r="C550" s="20"/>
    </row>
    <row r="551" spans="1:3" ht="13.5" customHeight="1">
      <c r="A551" s="20"/>
      <c r="B551" s="20"/>
      <c r="C551" s="20"/>
    </row>
    <row r="552" spans="1:3" ht="13.5" customHeight="1">
      <c r="A552" s="20"/>
      <c r="B552" s="20"/>
      <c r="C552" s="20"/>
    </row>
    <row r="553" spans="1:3" ht="13.5" customHeight="1">
      <c r="A553" s="20"/>
      <c r="B553" s="20"/>
      <c r="C553" s="20"/>
    </row>
    <row r="554" spans="1:3" ht="13.5" customHeight="1">
      <c r="A554" s="20"/>
      <c r="B554" s="20"/>
      <c r="C554" s="20"/>
    </row>
    <row r="555" spans="1:3" ht="13.5" customHeight="1">
      <c r="A555" s="20"/>
      <c r="B555" s="20"/>
      <c r="C555" s="20"/>
    </row>
    <row r="556" spans="1:3" ht="13.5" customHeight="1">
      <c r="A556" s="20"/>
      <c r="B556" s="20"/>
      <c r="C556" s="20"/>
    </row>
    <row r="557" spans="1:3" ht="13.5" customHeight="1">
      <c r="A557" s="20"/>
      <c r="B557" s="20"/>
      <c r="C557" s="20"/>
    </row>
    <row r="558" spans="1:3" ht="13.5" customHeight="1">
      <c r="A558" s="20"/>
      <c r="B558" s="20"/>
      <c r="C558" s="20"/>
    </row>
    <row r="559" spans="1:3" ht="13.5" customHeight="1">
      <c r="A559" s="20"/>
      <c r="B559" s="20"/>
      <c r="C559" s="20"/>
    </row>
    <row r="560" spans="1:3" ht="13.5" customHeight="1">
      <c r="A560" s="20"/>
      <c r="B560" s="20"/>
      <c r="C560" s="20"/>
    </row>
    <row r="561" spans="1:3" ht="13.5" customHeight="1">
      <c r="A561" s="20"/>
      <c r="B561" s="20"/>
      <c r="C561" s="20"/>
    </row>
    <row r="562" spans="1:3" ht="13.5" customHeight="1">
      <c r="A562" s="20"/>
      <c r="B562" s="20"/>
      <c r="C562" s="20"/>
    </row>
    <row r="563" spans="1:3" ht="13.5" customHeight="1">
      <c r="A563" s="20"/>
      <c r="B563" s="20"/>
      <c r="C563" s="20"/>
    </row>
    <row r="564" spans="1:3" ht="13.5" customHeight="1">
      <c r="A564" s="20"/>
      <c r="B564" s="20"/>
      <c r="C564" s="20"/>
    </row>
    <row r="565" spans="1:3" ht="13.5" customHeight="1">
      <c r="A565" s="20"/>
      <c r="B565" s="20"/>
      <c r="C565" s="20"/>
    </row>
    <row r="566" spans="1:3" ht="13.5" customHeight="1">
      <c r="A566" s="20"/>
      <c r="B566" s="20"/>
      <c r="C566" s="20"/>
    </row>
    <row r="567" spans="1:3" ht="13.5" customHeight="1">
      <c r="A567" s="20"/>
      <c r="B567" s="20"/>
      <c r="C567" s="20"/>
    </row>
    <row r="568" spans="1:3" ht="13.5" customHeight="1">
      <c r="A568" s="20"/>
      <c r="B568" s="20"/>
      <c r="C568" s="20"/>
    </row>
    <row r="569" spans="1:3" ht="13.5" customHeight="1">
      <c r="A569" s="20"/>
      <c r="B569" s="20"/>
      <c r="C569" s="20"/>
    </row>
    <row r="570" spans="1:3" ht="13.5" customHeight="1">
      <c r="A570" s="20"/>
      <c r="B570" s="20"/>
      <c r="C570" s="20"/>
    </row>
    <row r="571" spans="1:3" ht="13.5" customHeight="1">
      <c r="A571" s="20"/>
      <c r="B571" s="20"/>
      <c r="C571" s="20"/>
    </row>
    <row r="572" spans="1:3" ht="13.5" customHeight="1">
      <c r="A572" s="20"/>
      <c r="B572" s="20"/>
      <c r="C572" s="20"/>
    </row>
    <row r="573" spans="1:3" ht="13.5" customHeight="1">
      <c r="A573" s="20"/>
      <c r="B573" s="20"/>
      <c r="C573" s="20"/>
    </row>
    <row r="574" spans="1:3" ht="13.5" customHeight="1">
      <c r="A574" s="20"/>
      <c r="B574" s="20"/>
      <c r="C574" s="20"/>
    </row>
    <row r="575" spans="1:3" ht="13.5" customHeight="1">
      <c r="A575" s="20"/>
      <c r="B575" s="20"/>
      <c r="C575" s="20"/>
    </row>
    <row r="576" spans="1:3" ht="13.5" customHeight="1">
      <c r="A576" s="20"/>
      <c r="B576" s="20"/>
      <c r="C576" s="20"/>
    </row>
    <row r="577" spans="1:3" ht="13.5" customHeight="1">
      <c r="A577" s="20"/>
      <c r="B577" s="20"/>
      <c r="C577" s="20"/>
    </row>
    <row r="578" spans="1:3" ht="13.5" customHeight="1">
      <c r="A578" s="20"/>
      <c r="B578" s="20"/>
      <c r="C578" s="20"/>
    </row>
    <row r="579" spans="1:3" ht="13.5" customHeight="1">
      <c r="A579" s="20"/>
      <c r="B579" s="20"/>
      <c r="C579" s="20"/>
    </row>
    <row r="580" spans="1:3" ht="13.5" customHeight="1">
      <c r="A580" s="20"/>
      <c r="B580" s="20"/>
      <c r="C580" s="20"/>
    </row>
    <row r="581" spans="1:3" ht="13.5" customHeight="1">
      <c r="A581" s="20"/>
      <c r="B581" s="20"/>
      <c r="C581" s="20"/>
    </row>
    <row r="582" spans="1:3" ht="13.5" customHeight="1">
      <c r="A582" s="20"/>
      <c r="B582" s="20"/>
      <c r="C582" s="20"/>
    </row>
    <row r="583" spans="1:3" ht="13.5" customHeight="1">
      <c r="A583" s="20"/>
      <c r="B583" s="20"/>
      <c r="C583" s="20"/>
    </row>
    <row r="584" spans="1:3" ht="13.5" customHeight="1">
      <c r="A584" s="20"/>
      <c r="B584" s="20"/>
      <c r="C584" s="20"/>
    </row>
    <row r="585" spans="1:3" ht="13.5" customHeight="1">
      <c r="A585" s="20"/>
      <c r="B585" s="20"/>
      <c r="C585" s="20"/>
    </row>
    <row r="586" spans="1:3" ht="13.5" customHeight="1">
      <c r="A586" s="20"/>
      <c r="B586" s="20"/>
      <c r="C586" s="20"/>
    </row>
    <row r="587" spans="1:3" ht="13.5" customHeight="1">
      <c r="A587" s="20"/>
      <c r="B587" s="20"/>
      <c r="C587" s="20"/>
    </row>
    <row r="588" spans="1:3" ht="13.5" customHeight="1">
      <c r="A588" s="20"/>
      <c r="B588" s="20"/>
      <c r="C588" s="20"/>
    </row>
    <row r="589" spans="1:3" ht="13.5" customHeight="1">
      <c r="A589" s="20"/>
      <c r="B589" s="20"/>
      <c r="C589" s="20"/>
    </row>
    <row r="590" spans="1:3" ht="13.5" customHeight="1">
      <c r="A590" s="20"/>
      <c r="B590" s="20"/>
      <c r="C590" s="20"/>
    </row>
    <row r="591" spans="1:3" ht="13.5" customHeight="1">
      <c r="A591" s="20"/>
      <c r="B591" s="20"/>
      <c r="C591" s="20"/>
    </row>
    <row r="592" spans="1:3" ht="13.5" customHeight="1">
      <c r="A592" s="20"/>
      <c r="B592" s="20"/>
      <c r="C592" s="20"/>
    </row>
    <row r="593" spans="1:3" ht="13.5" customHeight="1">
      <c r="A593" s="20"/>
      <c r="B593" s="20"/>
      <c r="C593" s="20"/>
    </row>
    <row r="594" spans="1:3" ht="13.5" customHeight="1">
      <c r="A594" s="20"/>
      <c r="B594" s="20"/>
      <c r="C594" s="20"/>
    </row>
    <row r="595" spans="1:3" ht="13.5" customHeight="1">
      <c r="A595" s="20"/>
      <c r="B595" s="20"/>
      <c r="C595" s="20"/>
    </row>
    <row r="596" spans="1:3" ht="13.5" customHeight="1">
      <c r="A596" s="20"/>
      <c r="B596" s="20"/>
      <c r="C596" s="20"/>
    </row>
    <row r="597" spans="1:3" ht="13.5" customHeight="1">
      <c r="A597" s="20"/>
      <c r="B597" s="20"/>
      <c r="C597" s="20"/>
    </row>
    <row r="598" spans="1:3" ht="13.5" customHeight="1">
      <c r="A598" s="20"/>
      <c r="B598" s="20"/>
      <c r="C598" s="20"/>
    </row>
    <row r="599" spans="1:3" ht="13.5" customHeight="1">
      <c r="A599" s="20"/>
      <c r="B599" s="20"/>
      <c r="C599" s="20"/>
    </row>
    <row r="600" spans="1:3" ht="13.5" customHeight="1">
      <c r="A600" s="20"/>
      <c r="B600" s="20"/>
      <c r="C600" s="20"/>
    </row>
    <row r="601" spans="1:3" ht="13.5" customHeight="1">
      <c r="A601" s="20"/>
      <c r="B601" s="20"/>
      <c r="C601" s="20"/>
    </row>
    <row r="602" spans="1:3" ht="13.5" customHeight="1">
      <c r="A602" s="20"/>
      <c r="B602" s="20"/>
      <c r="C602" s="20"/>
    </row>
    <row r="603" spans="1:3" ht="13.5" customHeight="1">
      <c r="A603" s="20"/>
      <c r="B603" s="20"/>
      <c r="C603" s="20"/>
    </row>
    <row r="604" spans="1:3" ht="13.5" customHeight="1">
      <c r="A604" s="20"/>
      <c r="B604" s="20"/>
      <c r="C604" s="20"/>
    </row>
    <row r="605" spans="1:3" ht="13.5" customHeight="1">
      <c r="A605" s="20"/>
      <c r="B605" s="20"/>
      <c r="C605" s="20"/>
    </row>
    <row r="606" spans="1:3" ht="13.5" customHeight="1">
      <c r="A606" s="20"/>
      <c r="B606" s="20"/>
      <c r="C606" s="20"/>
    </row>
    <row r="607" spans="1:3" ht="13.5" customHeight="1">
      <c r="A607" s="20"/>
      <c r="B607" s="20"/>
      <c r="C607" s="20"/>
    </row>
    <row r="608" spans="1:3" ht="13.5" customHeight="1">
      <c r="A608" s="20"/>
      <c r="B608" s="20"/>
      <c r="C608" s="20"/>
    </row>
    <row r="609" spans="1:3" ht="13.5" customHeight="1">
      <c r="A609" s="20"/>
      <c r="B609" s="20"/>
      <c r="C609" s="20"/>
    </row>
    <row r="610" spans="1:3" ht="13.5" customHeight="1">
      <c r="A610" s="20"/>
      <c r="B610" s="20"/>
      <c r="C610" s="20"/>
    </row>
    <row r="611" spans="1:3" ht="13.5" customHeight="1">
      <c r="A611" s="20"/>
      <c r="B611" s="20"/>
      <c r="C611" s="20"/>
    </row>
    <row r="612" spans="1:3" ht="13.5" customHeight="1">
      <c r="A612" s="20"/>
      <c r="B612" s="20"/>
      <c r="C612" s="20"/>
    </row>
    <row r="613" spans="1:3" ht="13.5" customHeight="1">
      <c r="A613" s="20"/>
      <c r="B613" s="20"/>
      <c r="C613" s="20"/>
    </row>
    <row r="614" spans="1:3" ht="13.5" customHeight="1">
      <c r="A614" s="20"/>
      <c r="B614" s="20"/>
      <c r="C614" s="20"/>
    </row>
    <row r="615" spans="1:3" ht="13.5" customHeight="1">
      <c r="A615" s="20"/>
      <c r="B615" s="20"/>
      <c r="C615" s="20"/>
    </row>
    <row r="616" spans="1:3" ht="13.5" customHeight="1">
      <c r="A616" s="20"/>
      <c r="B616" s="20"/>
      <c r="C616" s="20"/>
    </row>
    <row r="617" spans="1:3" ht="13.5" customHeight="1">
      <c r="A617" s="20"/>
      <c r="B617" s="20"/>
      <c r="C617" s="20"/>
    </row>
    <row r="618" spans="1:3" ht="13.5" customHeight="1">
      <c r="A618" s="20"/>
      <c r="B618" s="20"/>
      <c r="C618" s="20"/>
    </row>
    <row r="619" spans="1:3" ht="13.5" customHeight="1">
      <c r="A619" s="20"/>
      <c r="B619" s="20"/>
      <c r="C619" s="20"/>
    </row>
    <row r="620" spans="1:3" ht="13.5" customHeight="1">
      <c r="A620" s="20"/>
      <c r="B620" s="20"/>
      <c r="C620" s="20"/>
    </row>
    <row r="621" spans="1:3" ht="13.5" customHeight="1">
      <c r="A621" s="20"/>
      <c r="B621" s="20"/>
      <c r="C621" s="20"/>
    </row>
    <row r="622" spans="1:3" ht="13.5" customHeight="1">
      <c r="A622" s="20"/>
      <c r="B622" s="20"/>
      <c r="C622" s="20"/>
    </row>
    <row r="623" spans="1:3" ht="13.5" customHeight="1">
      <c r="A623" s="20"/>
      <c r="B623" s="20"/>
      <c r="C623" s="20"/>
    </row>
    <row r="624" spans="1:3" ht="13.5" customHeight="1">
      <c r="A624" s="20"/>
      <c r="B624" s="20"/>
      <c r="C624" s="20"/>
    </row>
    <row r="625" spans="1:3" ht="13.5" customHeight="1">
      <c r="A625" s="20"/>
      <c r="B625" s="20"/>
      <c r="C625" s="20"/>
    </row>
    <row r="626" spans="1:3" ht="13.5" customHeight="1">
      <c r="A626" s="20"/>
      <c r="B626" s="20"/>
      <c r="C626" s="20"/>
    </row>
    <row r="627" spans="1:3" ht="13.5" customHeight="1">
      <c r="A627" s="20"/>
      <c r="B627" s="20"/>
      <c r="C627" s="20"/>
    </row>
    <row r="628" spans="1:3" ht="13.5" customHeight="1">
      <c r="A628" s="20"/>
      <c r="B628" s="20"/>
      <c r="C628" s="20"/>
    </row>
    <row r="629" spans="1:3" ht="13.5" customHeight="1">
      <c r="A629" s="20"/>
      <c r="B629" s="20"/>
      <c r="C629" s="20"/>
    </row>
    <row r="630" spans="1:3" ht="13.5" customHeight="1">
      <c r="A630" s="20"/>
      <c r="B630" s="20"/>
      <c r="C630" s="20"/>
    </row>
    <row r="631" spans="1:3" ht="13.5" customHeight="1">
      <c r="A631" s="20"/>
      <c r="B631" s="20"/>
      <c r="C631" s="20"/>
    </row>
    <row r="632" spans="1:3" ht="13.5" customHeight="1">
      <c r="A632" s="20"/>
      <c r="B632" s="20"/>
      <c r="C632" s="20"/>
    </row>
    <row r="633" spans="1:3" ht="13.5" customHeight="1">
      <c r="A633" s="20"/>
      <c r="B633" s="20"/>
      <c r="C633" s="20"/>
    </row>
    <row r="634" spans="1:3" ht="13.5" customHeight="1">
      <c r="A634" s="20"/>
      <c r="B634" s="20"/>
      <c r="C634" s="20"/>
    </row>
    <row r="635" spans="1:3" ht="13.5" customHeight="1">
      <c r="A635" s="20"/>
      <c r="B635" s="20"/>
      <c r="C635" s="20"/>
    </row>
    <row r="636" spans="1:3" ht="13.5" customHeight="1">
      <c r="A636" s="20"/>
      <c r="B636" s="20"/>
      <c r="C636" s="20"/>
    </row>
    <row r="637" spans="1:3" ht="13.5" customHeight="1">
      <c r="A637" s="20"/>
      <c r="B637" s="20"/>
      <c r="C637" s="20"/>
    </row>
    <row r="638" spans="1:3" ht="13.5" customHeight="1">
      <c r="A638" s="20"/>
      <c r="B638" s="20"/>
      <c r="C638" s="20"/>
    </row>
    <row r="639" spans="1:3" ht="13.5" customHeight="1">
      <c r="A639" s="20"/>
      <c r="B639" s="20"/>
      <c r="C639" s="20"/>
    </row>
    <row r="640" spans="1:3" ht="13.5" customHeight="1">
      <c r="A640" s="20"/>
      <c r="B640" s="20"/>
      <c r="C640" s="20"/>
    </row>
    <row r="641" spans="1:3" ht="13.5" customHeight="1">
      <c r="A641" s="20"/>
      <c r="B641" s="20"/>
      <c r="C641" s="20"/>
    </row>
    <row r="642" spans="1:3" ht="13.5" customHeight="1">
      <c r="A642" s="20"/>
      <c r="B642" s="20"/>
      <c r="C642" s="20"/>
    </row>
    <row r="643" spans="1:3" ht="13.5" customHeight="1">
      <c r="A643" s="20"/>
      <c r="B643" s="20"/>
      <c r="C643" s="20"/>
    </row>
    <row r="644" spans="1:3" ht="13.5" customHeight="1">
      <c r="A644" s="20"/>
      <c r="B644" s="20"/>
      <c r="C644" s="20"/>
    </row>
    <row r="645" spans="1:3" ht="13.5" customHeight="1">
      <c r="A645" s="20"/>
      <c r="B645" s="20"/>
      <c r="C645" s="20"/>
    </row>
    <row r="646" spans="1:3" ht="13.5" customHeight="1">
      <c r="A646" s="20"/>
      <c r="B646" s="20"/>
      <c r="C646" s="20"/>
    </row>
    <row r="647" spans="1:3" ht="13.5" customHeight="1">
      <c r="A647" s="20"/>
      <c r="B647" s="20"/>
      <c r="C647" s="20"/>
    </row>
    <row r="648" spans="1:3" ht="13.5" customHeight="1">
      <c r="A648" s="20"/>
      <c r="B648" s="20"/>
      <c r="C648" s="20"/>
    </row>
    <row r="649" spans="1:3" ht="13.5" customHeight="1">
      <c r="A649" s="20"/>
      <c r="B649" s="20"/>
      <c r="C649" s="20"/>
    </row>
    <row r="650" spans="1:3" ht="13.5" customHeight="1">
      <c r="A650" s="20"/>
      <c r="B650" s="20"/>
      <c r="C650" s="20"/>
    </row>
    <row r="651" spans="1:3" ht="13.5" customHeight="1">
      <c r="A651" s="20"/>
      <c r="B651" s="20"/>
      <c r="C651" s="20"/>
    </row>
    <row r="652" spans="1:3" ht="13.5" customHeight="1">
      <c r="A652" s="20"/>
      <c r="B652" s="20"/>
      <c r="C652" s="20"/>
    </row>
    <row r="653" spans="1:3" ht="13.5" customHeight="1">
      <c r="A653" s="20"/>
      <c r="B653" s="20"/>
      <c r="C653" s="20"/>
    </row>
    <row r="654" spans="1:3" ht="13.5" customHeight="1">
      <c r="A654" s="20"/>
      <c r="B654" s="20"/>
      <c r="C654" s="20"/>
    </row>
    <row r="655" spans="1:3" ht="13.5" customHeight="1">
      <c r="A655" s="20"/>
      <c r="B655" s="20"/>
      <c r="C655" s="20"/>
    </row>
    <row r="656" spans="1:3" ht="13.5" customHeight="1">
      <c r="A656" s="20"/>
      <c r="B656" s="20"/>
      <c r="C656" s="20"/>
    </row>
    <row r="657" spans="1:3" ht="13.5" customHeight="1">
      <c r="A657" s="20"/>
      <c r="B657" s="20"/>
      <c r="C657" s="20"/>
    </row>
    <row r="658" spans="1:3" ht="13.5" customHeight="1">
      <c r="A658" s="20"/>
      <c r="B658" s="20"/>
      <c r="C658" s="20"/>
    </row>
    <row r="659" spans="1:3" ht="13.5" customHeight="1">
      <c r="A659" s="20"/>
      <c r="B659" s="20"/>
      <c r="C659" s="20"/>
    </row>
    <row r="660" spans="1:3" ht="13.5" customHeight="1">
      <c r="A660" s="20"/>
      <c r="B660" s="20"/>
      <c r="C660" s="20"/>
    </row>
    <row r="661" spans="1:3" ht="13.5" customHeight="1">
      <c r="A661" s="20"/>
      <c r="B661" s="20"/>
      <c r="C661" s="20"/>
    </row>
    <row r="662" spans="1:3" ht="13.5" customHeight="1">
      <c r="A662" s="20"/>
      <c r="B662" s="20"/>
      <c r="C662" s="20"/>
    </row>
    <row r="663" spans="1:3" ht="13.5" customHeight="1">
      <c r="A663" s="20"/>
      <c r="B663" s="20"/>
      <c r="C663" s="20"/>
    </row>
    <row r="664" spans="1:3" ht="13.5" customHeight="1">
      <c r="A664" s="20"/>
      <c r="B664" s="20"/>
      <c r="C664" s="20"/>
    </row>
    <row r="665" spans="1:3" ht="13.5" customHeight="1">
      <c r="A665" s="20"/>
      <c r="B665" s="20"/>
      <c r="C665" s="20"/>
    </row>
    <row r="666" spans="1:3" ht="13.5" customHeight="1">
      <c r="A666" s="20"/>
      <c r="B666" s="20"/>
      <c r="C666" s="20"/>
    </row>
    <row r="667" spans="1:3" ht="13.5" customHeight="1">
      <c r="A667" s="20"/>
      <c r="B667" s="20"/>
      <c r="C667" s="20"/>
    </row>
    <row r="668" spans="1:3" ht="13.5" customHeight="1">
      <c r="A668" s="20"/>
      <c r="B668" s="20"/>
      <c r="C668" s="20"/>
    </row>
    <row r="669" spans="1:3" ht="13.5" customHeight="1">
      <c r="A669" s="20"/>
      <c r="B669" s="20"/>
      <c r="C669" s="20"/>
    </row>
    <row r="670" spans="1:3" ht="13.5" customHeight="1">
      <c r="A670" s="20"/>
      <c r="B670" s="20"/>
      <c r="C670" s="20"/>
    </row>
    <row r="671" spans="1:3" ht="13.5" customHeight="1">
      <c r="A671" s="20"/>
      <c r="B671" s="20"/>
      <c r="C671" s="20"/>
    </row>
    <row r="672" spans="1:3" ht="13.5" customHeight="1">
      <c r="A672" s="20"/>
      <c r="B672" s="20"/>
      <c r="C672" s="20"/>
    </row>
    <row r="673" spans="1:3" ht="13.5" customHeight="1">
      <c r="A673" s="20"/>
      <c r="B673" s="20"/>
      <c r="C673" s="20"/>
    </row>
    <row r="674" spans="1:3" ht="13.5" customHeight="1">
      <c r="A674" s="20"/>
      <c r="B674" s="20"/>
      <c r="C674" s="20"/>
    </row>
    <row r="675" spans="1:3" ht="13.5" customHeight="1">
      <c r="A675" s="20"/>
      <c r="B675" s="20"/>
      <c r="C675" s="20"/>
    </row>
    <row r="676" spans="1:3" ht="13.5" customHeight="1">
      <c r="A676" s="20"/>
      <c r="B676" s="20"/>
      <c r="C676" s="20"/>
    </row>
    <row r="677" spans="1:3" ht="13.5" customHeight="1">
      <c r="A677" s="20"/>
      <c r="B677" s="20"/>
      <c r="C677" s="20"/>
    </row>
    <row r="678" spans="1:3" ht="13.5" customHeight="1">
      <c r="A678" s="20"/>
      <c r="B678" s="20"/>
      <c r="C678" s="20"/>
    </row>
    <row r="679" spans="1:3" ht="13.5" customHeight="1">
      <c r="A679" s="20"/>
      <c r="B679" s="20"/>
      <c r="C679" s="20"/>
    </row>
    <row r="680" spans="1:3" ht="13.5" customHeight="1">
      <c r="A680" s="20"/>
      <c r="B680" s="20"/>
      <c r="C680" s="20"/>
    </row>
    <row r="681" spans="1:3" ht="13.5" customHeight="1">
      <c r="A681" s="20"/>
      <c r="B681" s="20"/>
      <c r="C681" s="20"/>
    </row>
    <row r="682" spans="1:3" ht="13.5" customHeight="1">
      <c r="A682" s="20"/>
      <c r="B682" s="20"/>
      <c r="C682" s="20"/>
    </row>
    <row r="683" spans="1:3" ht="13.5" customHeight="1">
      <c r="A683" s="20"/>
      <c r="B683" s="20"/>
      <c r="C683" s="20"/>
    </row>
    <row r="684" spans="1:3" ht="13.5" customHeight="1">
      <c r="A684" s="20"/>
      <c r="B684" s="20"/>
      <c r="C684" s="20"/>
    </row>
    <row r="685" spans="1:3" ht="13.5" customHeight="1">
      <c r="A685" s="20"/>
      <c r="B685" s="20"/>
      <c r="C685" s="20"/>
    </row>
    <row r="686" spans="1:3" ht="13.5" customHeight="1">
      <c r="A686" s="20"/>
      <c r="B686" s="20"/>
      <c r="C686" s="20"/>
    </row>
    <row r="687" spans="1:3" ht="13.5" customHeight="1">
      <c r="A687" s="20"/>
      <c r="B687" s="20"/>
      <c r="C687" s="20"/>
    </row>
    <row r="688" spans="1:3" ht="13.5" customHeight="1">
      <c r="A688" s="20"/>
      <c r="B688" s="20"/>
      <c r="C688" s="20"/>
    </row>
    <row r="689" spans="1:3" ht="13.5" customHeight="1">
      <c r="A689" s="20"/>
      <c r="B689" s="20"/>
      <c r="C689" s="20"/>
    </row>
    <row r="690" spans="1:3" ht="13.5" customHeight="1">
      <c r="A690" s="20"/>
      <c r="B690" s="20"/>
      <c r="C690" s="20"/>
    </row>
    <row r="691" spans="1:3" ht="13.5" customHeight="1">
      <c r="A691" s="20"/>
      <c r="B691" s="20"/>
      <c r="C691" s="20"/>
    </row>
    <row r="692" spans="1:3" ht="13.5" customHeight="1">
      <c r="A692" s="20"/>
      <c r="B692" s="20"/>
      <c r="C692" s="20"/>
    </row>
    <row r="693" spans="1:3" ht="13.5" customHeight="1">
      <c r="A693" s="20"/>
      <c r="B693" s="20"/>
      <c r="C693" s="20"/>
    </row>
    <row r="694" spans="1:3" ht="13.5" customHeight="1">
      <c r="A694" s="20"/>
      <c r="B694" s="20"/>
      <c r="C694" s="20"/>
    </row>
    <row r="695" spans="1:3" ht="13.5" customHeight="1">
      <c r="A695" s="20"/>
      <c r="B695" s="20"/>
      <c r="C695" s="20"/>
    </row>
    <row r="696" spans="1:3" ht="13.5" customHeight="1">
      <c r="A696" s="20"/>
      <c r="B696" s="20"/>
      <c r="C696" s="20"/>
    </row>
    <row r="697" spans="1:3" ht="13.5" customHeight="1">
      <c r="A697" s="20"/>
      <c r="B697" s="20"/>
      <c r="C697" s="20"/>
    </row>
    <row r="698" spans="1:3" ht="13.5" customHeight="1">
      <c r="A698" s="20"/>
      <c r="B698" s="20"/>
      <c r="C698" s="20"/>
    </row>
    <row r="699" spans="1:3" ht="13.5" customHeight="1">
      <c r="A699" s="20"/>
      <c r="B699" s="20"/>
      <c r="C699" s="20"/>
    </row>
    <row r="700" spans="1:3" ht="13.5" customHeight="1">
      <c r="A700" s="20"/>
      <c r="B700" s="20"/>
      <c r="C700" s="20"/>
    </row>
    <row r="701" spans="1:3" ht="13.5" customHeight="1">
      <c r="A701" s="20"/>
      <c r="B701" s="20"/>
      <c r="C701" s="20"/>
    </row>
    <row r="702" spans="1:3" ht="13.5" customHeight="1">
      <c r="A702" s="20"/>
      <c r="B702" s="20"/>
      <c r="C702" s="20"/>
    </row>
    <row r="703" spans="1:3" ht="13.5" customHeight="1">
      <c r="A703" s="20"/>
      <c r="B703" s="20"/>
      <c r="C703" s="20"/>
    </row>
    <row r="704" spans="1:3" ht="13.5" customHeight="1">
      <c r="A704" s="20"/>
      <c r="B704" s="20"/>
      <c r="C704" s="20"/>
    </row>
    <row r="705" spans="1:3" ht="13.5" customHeight="1">
      <c r="A705" s="20"/>
      <c r="B705" s="20"/>
      <c r="C705" s="20"/>
    </row>
    <row r="706" spans="1:3" ht="13.5" customHeight="1">
      <c r="A706" s="20"/>
      <c r="B706" s="20"/>
      <c r="C706" s="20"/>
    </row>
    <row r="707" spans="1:3" ht="13.5" customHeight="1">
      <c r="A707" s="20"/>
      <c r="B707" s="20"/>
      <c r="C707" s="20"/>
    </row>
    <row r="708" spans="1:3" ht="13.5" customHeight="1">
      <c r="A708" s="20"/>
      <c r="B708" s="20"/>
      <c r="C708" s="20"/>
    </row>
    <row r="709" spans="1:3" ht="13.5" customHeight="1">
      <c r="A709" s="20"/>
      <c r="B709" s="20"/>
      <c r="C709" s="20"/>
    </row>
    <row r="710" spans="1:3" ht="13.5" customHeight="1">
      <c r="A710" s="20"/>
      <c r="B710" s="20"/>
      <c r="C710" s="20"/>
    </row>
    <row r="711" spans="1:3" ht="13.5" customHeight="1">
      <c r="A711" s="20"/>
      <c r="B711" s="20"/>
      <c r="C711" s="20"/>
    </row>
    <row r="712" spans="1:3" ht="13.5" customHeight="1">
      <c r="A712" s="20"/>
      <c r="B712" s="20"/>
      <c r="C712" s="20"/>
    </row>
    <row r="713" spans="1:3" ht="13.5" customHeight="1">
      <c r="A713" s="20"/>
      <c r="B713" s="20"/>
      <c r="C713" s="20"/>
    </row>
    <row r="714" spans="1:3" ht="13.5" customHeight="1">
      <c r="A714" s="20"/>
      <c r="B714" s="20"/>
      <c r="C714" s="20"/>
    </row>
    <row r="715" spans="1:3" ht="13.5" customHeight="1">
      <c r="A715" s="20"/>
      <c r="B715" s="20"/>
      <c r="C715" s="20"/>
    </row>
    <row r="716" spans="1:3" ht="13.5" customHeight="1">
      <c r="A716" s="20"/>
      <c r="B716" s="20"/>
      <c r="C716" s="20"/>
    </row>
    <row r="717" spans="1:3" ht="13.5" customHeight="1">
      <c r="A717" s="20"/>
      <c r="B717" s="20"/>
      <c r="C717" s="20"/>
    </row>
    <row r="718" spans="1:3" ht="13.5" customHeight="1">
      <c r="A718" s="20"/>
      <c r="B718" s="20"/>
      <c r="C718" s="20"/>
    </row>
    <row r="719" spans="1:3" ht="13.5" customHeight="1">
      <c r="A719" s="20"/>
      <c r="B719" s="20"/>
      <c r="C719" s="20"/>
    </row>
    <row r="720" spans="1:3" ht="13.5" customHeight="1">
      <c r="A720" s="20"/>
      <c r="B720" s="20"/>
      <c r="C720" s="20"/>
    </row>
    <row r="721" spans="1:3" ht="13.5" customHeight="1">
      <c r="A721" s="20"/>
      <c r="B721" s="20"/>
      <c r="C721" s="20"/>
    </row>
    <row r="722" spans="1:3" ht="13.5" customHeight="1">
      <c r="A722" s="20"/>
      <c r="B722" s="20"/>
      <c r="C722" s="20"/>
    </row>
    <row r="723" spans="1:3" ht="13.5" customHeight="1">
      <c r="A723" s="20"/>
      <c r="B723" s="20"/>
      <c r="C723" s="20"/>
    </row>
    <row r="724" spans="1:3" ht="13.5" customHeight="1">
      <c r="A724" s="20"/>
      <c r="B724" s="20"/>
      <c r="C724" s="20"/>
    </row>
    <row r="725" spans="1:3" ht="13.5" customHeight="1">
      <c r="A725" s="20"/>
      <c r="B725" s="20"/>
      <c r="C725" s="20"/>
    </row>
    <row r="726" spans="1:3" ht="13.5" customHeight="1">
      <c r="A726" s="20"/>
      <c r="B726" s="20"/>
      <c r="C726" s="20"/>
    </row>
    <row r="727" spans="1:3" ht="13.5" customHeight="1">
      <c r="A727" s="20"/>
      <c r="B727" s="20"/>
      <c r="C727" s="20"/>
    </row>
    <row r="728" spans="1:3" ht="13.5" customHeight="1">
      <c r="A728" s="20"/>
      <c r="B728" s="20"/>
      <c r="C728" s="20"/>
    </row>
    <row r="729" spans="1:3" ht="13.5" customHeight="1">
      <c r="A729" s="20"/>
      <c r="B729" s="20"/>
      <c r="C729" s="20"/>
    </row>
    <row r="730" spans="1:3" ht="13.5" customHeight="1">
      <c r="A730" s="20"/>
      <c r="B730" s="20"/>
      <c r="C730" s="20"/>
    </row>
    <row r="731" spans="1:3" ht="13.5" customHeight="1">
      <c r="A731" s="20"/>
      <c r="B731" s="20"/>
      <c r="C731" s="20"/>
    </row>
    <row r="732" spans="1:3" ht="13.5" customHeight="1">
      <c r="A732" s="20"/>
      <c r="B732" s="20"/>
      <c r="C732" s="20"/>
    </row>
    <row r="733" spans="1:3" ht="13.5" customHeight="1">
      <c r="A733" s="20"/>
      <c r="B733" s="20"/>
      <c r="C733" s="20"/>
    </row>
    <row r="734" spans="1:3" ht="13.5" customHeight="1">
      <c r="A734" s="20"/>
      <c r="B734" s="20"/>
      <c r="C734" s="20"/>
    </row>
    <row r="735" spans="1:3" ht="13.5" customHeight="1">
      <c r="A735" s="20"/>
      <c r="B735" s="20"/>
      <c r="C735" s="20"/>
    </row>
    <row r="736" spans="1:3" ht="13.5" customHeight="1">
      <c r="A736" s="20"/>
      <c r="B736" s="20"/>
      <c r="C736" s="20"/>
    </row>
    <row r="737" spans="1:3" ht="13.5" customHeight="1">
      <c r="A737" s="20"/>
      <c r="B737" s="20"/>
      <c r="C737" s="20"/>
    </row>
    <row r="738" spans="1:3" ht="13.5" customHeight="1">
      <c r="A738" s="20"/>
      <c r="B738" s="20"/>
      <c r="C738" s="20"/>
    </row>
    <row r="739" spans="1:3" ht="13.5" customHeight="1">
      <c r="A739" s="20"/>
      <c r="B739" s="20"/>
      <c r="C739" s="20"/>
    </row>
    <row r="740" spans="1:3" ht="13.5" customHeight="1">
      <c r="A740" s="20"/>
      <c r="B740" s="20"/>
      <c r="C740" s="20"/>
    </row>
    <row r="741" spans="1:3" ht="13.5" customHeight="1">
      <c r="A741" s="20"/>
      <c r="B741" s="20"/>
      <c r="C741" s="20"/>
    </row>
    <row r="742" spans="1:3" ht="13.5" customHeight="1">
      <c r="A742" s="20"/>
      <c r="B742" s="20"/>
      <c r="C742" s="20"/>
    </row>
    <row r="743" spans="1:3" ht="13.5" customHeight="1">
      <c r="A743" s="20"/>
      <c r="B743" s="20"/>
      <c r="C743" s="20"/>
    </row>
    <row r="744" spans="1:3" ht="13.5" customHeight="1">
      <c r="A744" s="20"/>
      <c r="B744" s="20"/>
      <c r="C744" s="20"/>
    </row>
    <row r="745" spans="1:3" ht="13.5" customHeight="1">
      <c r="A745" s="20"/>
      <c r="B745" s="20"/>
      <c r="C745" s="20"/>
    </row>
    <row r="746" spans="1:3" ht="13.5" customHeight="1">
      <c r="A746" s="20"/>
      <c r="B746" s="20"/>
      <c r="C746" s="20"/>
    </row>
    <row r="747" spans="1:3" ht="13.5" customHeight="1">
      <c r="A747" s="20"/>
      <c r="B747" s="20"/>
      <c r="C747" s="20"/>
    </row>
    <row r="748" spans="1:3" ht="13.5" customHeight="1">
      <c r="A748" s="20"/>
      <c r="B748" s="20"/>
      <c r="C748" s="20"/>
    </row>
    <row r="749" spans="1:3" ht="13.5" customHeight="1">
      <c r="A749" s="20"/>
      <c r="B749" s="20"/>
      <c r="C749" s="20"/>
    </row>
    <row r="750" spans="1:3" ht="13.5" customHeight="1">
      <c r="A750" s="20"/>
      <c r="B750" s="20"/>
      <c r="C750" s="20"/>
    </row>
    <row r="751" spans="1:3" ht="13.5" customHeight="1">
      <c r="A751" s="20"/>
      <c r="B751" s="20"/>
      <c r="C751" s="20"/>
    </row>
    <row r="752" spans="1:3" ht="13.5" customHeight="1">
      <c r="A752" s="20"/>
      <c r="B752" s="20"/>
      <c r="C752" s="20"/>
    </row>
    <row r="753" spans="1:3" ht="13.5" customHeight="1">
      <c r="A753" s="20"/>
      <c r="B753" s="20"/>
      <c r="C753" s="20"/>
    </row>
    <row r="754" spans="1:3" ht="13.5" customHeight="1">
      <c r="A754" s="20"/>
      <c r="B754" s="20"/>
      <c r="C754" s="20"/>
    </row>
    <row r="755" spans="1:3" ht="13.5" customHeight="1">
      <c r="A755" s="20"/>
      <c r="B755" s="20"/>
      <c r="C755" s="20"/>
    </row>
    <row r="756" spans="1:3" ht="13.5" customHeight="1">
      <c r="A756" s="20"/>
      <c r="B756" s="20"/>
      <c r="C756" s="20"/>
    </row>
    <row r="757" spans="1:3" ht="13.5" customHeight="1">
      <c r="A757" s="20"/>
      <c r="B757" s="20"/>
      <c r="C757" s="20"/>
    </row>
    <row r="758" spans="1:3" ht="13.5" customHeight="1">
      <c r="A758" s="20"/>
      <c r="B758" s="20"/>
      <c r="C758" s="20"/>
    </row>
    <row r="759" spans="1:3" ht="13.5" customHeight="1">
      <c r="A759" s="20"/>
      <c r="B759" s="20"/>
      <c r="C759" s="20"/>
    </row>
    <row r="760" spans="1:3" ht="13.5" customHeight="1">
      <c r="A760" s="20"/>
      <c r="B760" s="20"/>
      <c r="C760" s="20"/>
    </row>
    <row r="761" spans="1:3" ht="13.5" customHeight="1">
      <c r="A761" s="20"/>
      <c r="B761" s="20"/>
      <c r="C761" s="20"/>
    </row>
    <row r="762" spans="1:3" ht="13.5" customHeight="1">
      <c r="A762" s="20"/>
      <c r="B762" s="20"/>
      <c r="C762" s="20"/>
    </row>
    <row r="763" spans="1:3" ht="13.5" customHeight="1">
      <c r="A763" s="20"/>
      <c r="B763" s="20"/>
      <c r="C763" s="20"/>
    </row>
    <row r="764" spans="1:3" ht="13.5" customHeight="1">
      <c r="A764" s="20"/>
      <c r="B764" s="20"/>
      <c r="C764" s="20"/>
    </row>
    <row r="765" spans="1:3" ht="13.5" customHeight="1">
      <c r="A765" s="20"/>
      <c r="B765" s="20"/>
      <c r="C765" s="20"/>
    </row>
    <row r="766" spans="1:3" ht="13.5" customHeight="1">
      <c r="A766" s="20"/>
      <c r="B766" s="20"/>
      <c r="C766" s="20"/>
    </row>
    <row r="767" spans="1:3" ht="13.5" customHeight="1">
      <c r="A767" s="20"/>
      <c r="B767" s="20"/>
      <c r="C767" s="20"/>
    </row>
    <row r="768" spans="1:3" ht="13.5" customHeight="1">
      <c r="A768" s="20"/>
      <c r="B768" s="20"/>
      <c r="C768" s="20"/>
    </row>
    <row r="769" spans="1:3" ht="13.5" customHeight="1">
      <c r="A769" s="20"/>
      <c r="B769" s="20"/>
      <c r="C769" s="20"/>
    </row>
    <row r="770" spans="1:3" ht="13.5" customHeight="1">
      <c r="A770" s="20"/>
      <c r="B770" s="20"/>
      <c r="C770" s="20"/>
    </row>
    <row r="771" spans="1:3" ht="13.5" customHeight="1">
      <c r="A771" s="20"/>
      <c r="B771" s="20"/>
      <c r="C771" s="20"/>
    </row>
    <row r="772" spans="1:3" ht="13.5" customHeight="1">
      <c r="A772" s="20"/>
      <c r="B772" s="20"/>
      <c r="C772" s="20"/>
    </row>
    <row r="773" spans="1:3" ht="13.5" customHeight="1">
      <c r="A773" s="20"/>
      <c r="B773" s="20"/>
      <c r="C773" s="20"/>
    </row>
    <row r="774" spans="1:3" ht="13.5" customHeight="1">
      <c r="A774" s="20"/>
      <c r="B774" s="20"/>
      <c r="C774" s="20"/>
    </row>
    <row r="775" spans="1:3" ht="13.5" customHeight="1">
      <c r="A775" s="20"/>
      <c r="B775" s="20"/>
      <c r="C775" s="20"/>
    </row>
    <row r="776" spans="1:3" ht="13.5" customHeight="1">
      <c r="A776" s="20"/>
      <c r="B776" s="20"/>
      <c r="C776" s="20"/>
    </row>
    <row r="777" spans="1:3" ht="13.5" customHeight="1">
      <c r="A777" s="20"/>
      <c r="B777" s="20"/>
      <c r="C777" s="20"/>
    </row>
    <row r="778" spans="1:3" ht="13.5" customHeight="1">
      <c r="A778" s="20"/>
      <c r="B778" s="20"/>
      <c r="C778" s="20"/>
    </row>
    <row r="779" spans="1:3" ht="13.5" customHeight="1">
      <c r="A779" s="20"/>
      <c r="B779" s="20"/>
      <c r="C779" s="20"/>
    </row>
    <row r="780" spans="1:3" ht="13.5" customHeight="1">
      <c r="A780" s="20"/>
      <c r="B780" s="20"/>
      <c r="C780" s="20"/>
    </row>
    <row r="781" spans="1:3" ht="13.5" customHeight="1">
      <c r="A781" s="20"/>
      <c r="B781" s="20"/>
      <c r="C781" s="20"/>
    </row>
    <row r="782" spans="1:3" ht="13.5" customHeight="1">
      <c r="A782" s="20"/>
      <c r="B782" s="20"/>
      <c r="C782" s="20"/>
    </row>
    <row r="783" spans="1:3" ht="13.5" customHeight="1">
      <c r="A783" s="20"/>
      <c r="B783" s="20"/>
      <c r="C783" s="20"/>
    </row>
    <row r="784" spans="1:3" ht="13.5" customHeight="1">
      <c r="A784" s="20"/>
      <c r="B784" s="20"/>
      <c r="C784" s="20"/>
    </row>
    <row r="785" spans="1:3" ht="13.5" customHeight="1">
      <c r="A785" s="20"/>
      <c r="B785" s="20"/>
      <c r="C785" s="20"/>
    </row>
    <row r="786" spans="1:3" ht="13.5" customHeight="1">
      <c r="A786" s="20"/>
      <c r="B786" s="20"/>
      <c r="C786" s="20"/>
    </row>
    <row r="787" spans="1:3" ht="13.5" customHeight="1">
      <c r="A787" s="20"/>
      <c r="B787" s="20"/>
      <c r="C787" s="20"/>
    </row>
    <row r="788" spans="1:3" ht="13.5" customHeight="1">
      <c r="A788" s="20"/>
      <c r="B788" s="20"/>
      <c r="C788" s="20"/>
    </row>
    <row r="789" spans="1:3" ht="13.5" customHeight="1">
      <c r="A789" s="20"/>
      <c r="B789" s="20"/>
      <c r="C789" s="20"/>
    </row>
    <row r="790" spans="1:3" ht="13.5" customHeight="1">
      <c r="A790" s="20"/>
      <c r="B790" s="20"/>
      <c r="C790" s="20"/>
    </row>
    <row r="791" spans="1:3" ht="13.5" customHeight="1">
      <c r="A791" s="20"/>
      <c r="B791" s="20"/>
      <c r="C791" s="20"/>
    </row>
    <row r="792" spans="1:3" ht="13.5" customHeight="1">
      <c r="A792" s="20"/>
      <c r="B792" s="20"/>
      <c r="C792" s="20"/>
    </row>
    <row r="793" spans="1:3" ht="13.5" customHeight="1">
      <c r="A793" s="20"/>
      <c r="B793" s="20"/>
      <c r="C793" s="20"/>
    </row>
    <row r="794" spans="1:3" ht="13.5" customHeight="1">
      <c r="A794" s="20"/>
      <c r="B794" s="20"/>
      <c r="C794" s="20"/>
    </row>
    <row r="795" spans="1:3" ht="13.5" customHeight="1">
      <c r="A795" s="20"/>
      <c r="B795" s="20"/>
      <c r="C795" s="20"/>
    </row>
    <row r="796" spans="1:3" ht="13.5" customHeight="1">
      <c r="A796" s="20"/>
      <c r="B796" s="20"/>
      <c r="C796" s="20"/>
    </row>
    <row r="797" spans="1:3" ht="13.5" customHeight="1">
      <c r="A797" s="20"/>
      <c r="B797" s="20"/>
      <c r="C797" s="20"/>
    </row>
    <row r="798" spans="1:3" ht="13.5" customHeight="1">
      <c r="A798" s="20"/>
      <c r="B798" s="20"/>
      <c r="C798" s="20"/>
    </row>
    <row r="799" spans="1:3" ht="13.5" customHeight="1">
      <c r="A799" s="20"/>
      <c r="B799" s="20"/>
      <c r="C799" s="20"/>
    </row>
    <row r="800" spans="1:3" ht="13.5" customHeight="1">
      <c r="A800" s="20"/>
      <c r="B800" s="20"/>
      <c r="C800" s="20"/>
    </row>
    <row r="801" spans="1:3" ht="13.5" customHeight="1">
      <c r="A801" s="20"/>
      <c r="B801" s="20"/>
      <c r="C801" s="20"/>
    </row>
    <row r="802" spans="1:3" ht="13.5" customHeight="1">
      <c r="A802" s="20"/>
      <c r="B802" s="20"/>
      <c r="C802" s="20"/>
    </row>
    <row r="803" spans="1:3" ht="13.5" customHeight="1">
      <c r="A803" s="20"/>
      <c r="B803" s="20"/>
      <c r="C803" s="20"/>
    </row>
    <row r="804" spans="1:3" ht="13.5" customHeight="1">
      <c r="A804" s="20"/>
      <c r="B804" s="20"/>
      <c r="C804" s="20"/>
    </row>
    <row r="805" spans="1:3" ht="13.5" customHeight="1">
      <c r="A805" s="20"/>
      <c r="B805" s="20"/>
      <c r="C805" s="20"/>
    </row>
    <row r="806" spans="1:3" ht="13.5" customHeight="1">
      <c r="A806" s="20"/>
      <c r="B806" s="20"/>
      <c r="C806" s="20"/>
    </row>
    <row r="807" spans="1:3" ht="13.5" customHeight="1">
      <c r="A807" s="20"/>
      <c r="B807" s="20"/>
      <c r="C807" s="20"/>
    </row>
    <row r="808" spans="1:3" ht="13.5" customHeight="1">
      <c r="A808" s="20"/>
      <c r="B808" s="20"/>
      <c r="C808" s="20"/>
    </row>
    <row r="809" spans="1:3" ht="13.5" customHeight="1">
      <c r="A809" s="20"/>
      <c r="B809" s="20"/>
      <c r="C809" s="20"/>
    </row>
    <row r="810" spans="1:3" ht="13.5" customHeight="1">
      <c r="A810" s="20"/>
      <c r="B810" s="20"/>
      <c r="C810" s="20"/>
    </row>
    <row r="811" spans="1:3" ht="13.5" customHeight="1">
      <c r="A811" s="20"/>
      <c r="B811" s="20"/>
      <c r="C811" s="20"/>
    </row>
    <row r="812" spans="1:3" ht="13.5" customHeight="1">
      <c r="A812" s="20"/>
      <c r="B812" s="20"/>
      <c r="C812" s="20"/>
    </row>
    <row r="813" spans="1:3" ht="13.5" customHeight="1">
      <c r="A813" s="20"/>
      <c r="B813" s="20"/>
      <c r="C813" s="20"/>
    </row>
    <row r="814" spans="1:3" ht="13.5" customHeight="1">
      <c r="A814" s="20"/>
      <c r="B814" s="20"/>
      <c r="C814" s="20"/>
    </row>
    <row r="815" spans="1:3" ht="13.5" customHeight="1">
      <c r="A815" s="20"/>
      <c r="B815" s="20"/>
      <c r="C815" s="20"/>
    </row>
    <row r="816" spans="1:3" ht="13.5" customHeight="1">
      <c r="A816" s="20"/>
      <c r="B816" s="20"/>
      <c r="C816" s="20"/>
    </row>
    <row r="817" spans="1:3" ht="13.5" customHeight="1">
      <c r="A817" s="20"/>
      <c r="B817" s="20"/>
      <c r="C817" s="20"/>
    </row>
    <row r="818" spans="1:3" ht="13.5" customHeight="1">
      <c r="A818" s="20"/>
      <c r="B818" s="20"/>
      <c r="C818" s="20"/>
    </row>
    <row r="819" spans="1:3" ht="13.5" customHeight="1">
      <c r="A819" s="20"/>
      <c r="B819" s="20"/>
      <c r="C819" s="20"/>
    </row>
    <row r="820" spans="1:3" ht="13.5" customHeight="1">
      <c r="A820" s="20"/>
      <c r="B820" s="20"/>
      <c r="C820" s="20"/>
    </row>
    <row r="821" spans="1:3" ht="13.5" customHeight="1">
      <c r="A821" s="20"/>
      <c r="B821" s="20"/>
      <c r="C821" s="20"/>
    </row>
    <row r="822" spans="1:3" ht="13.5" customHeight="1">
      <c r="A822" s="20"/>
      <c r="B822" s="20"/>
      <c r="C822" s="20"/>
    </row>
    <row r="823" spans="1:3" ht="13.5" customHeight="1">
      <c r="A823" s="20"/>
      <c r="B823" s="20"/>
      <c r="C823" s="20"/>
    </row>
    <row r="824" spans="1:3" ht="13.5" customHeight="1">
      <c r="A824" s="20"/>
      <c r="B824" s="20"/>
      <c r="C824" s="20"/>
    </row>
    <row r="825" spans="1:3" ht="13.5" customHeight="1">
      <c r="A825" s="20"/>
      <c r="B825" s="20"/>
      <c r="C825" s="20"/>
    </row>
    <row r="826" spans="1:3" ht="13.5" customHeight="1">
      <c r="A826" s="20"/>
      <c r="B826" s="20"/>
      <c r="C826" s="20"/>
    </row>
    <row r="827" spans="1:3" ht="13.5" customHeight="1">
      <c r="A827" s="20"/>
      <c r="B827" s="20"/>
      <c r="C827" s="20"/>
    </row>
    <row r="828" spans="1:3" ht="13.5" customHeight="1">
      <c r="A828" s="20"/>
      <c r="B828" s="20"/>
      <c r="C828" s="20"/>
    </row>
    <row r="829" spans="1:3" ht="13.5" customHeight="1">
      <c r="A829" s="20"/>
      <c r="B829" s="20"/>
      <c r="C829" s="20"/>
    </row>
    <row r="830" spans="1:3" ht="13.5" customHeight="1">
      <c r="A830" s="20"/>
      <c r="B830" s="20"/>
      <c r="C830" s="20"/>
    </row>
    <row r="831" spans="1:3" ht="13.5" customHeight="1">
      <c r="A831" s="20"/>
      <c r="B831" s="20"/>
      <c r="C831" s="20"/>
    </row>
    <row r="832" spans="1:3" ht="13.5" customHeight="1">
      <c r="A832" s="20"/>
      <c r="B832" s="20"/>
      <c r="C832" s="20"/>
    </row>
    <row r="833" spans="1:3" ht="13.5" customHeight="1">
      <c r="A833" s="20"/>
      <c r="B833" s="20"/>
      <c r="C833" s="20"/>
    </row>
    <row r="834" spans="1:3" ht="13.5" customHeight="1">
      <c r="A834" s="20"/>
      <c r="B834" s="20"/>
      <c r="C834" s="20"/>
    </row>
    <row r="835" spans="1:3" ht="13.5" customHeight="1">
      <c r="A835" s="20"/>
      <c r="B835" s="20"/>
      <c r="C835" s="20"/>
    </row>
    <row r="836" spans="1:3" ht="13.5" customHeight="1">
      <c r="A836" s="20"/>
      <c r="B836" s="20"/>
      <c r="C836" s="20"/>
    </row>
    <row r="837" spans="1:3" ht="13.5" customHeight="1">
      <c r="A837" s="20"/>
      <c r="B837" s="20"/>
      <c r="C837" s="20"/>
    </row>
    <row r="838" spans="1:3" ht="13.5" customHeight="1">
      <c r="A838" s="20"/>
      <c r="B838" s="20"/>
      <c r="C838" s="20"/>
    </row>
    <row r="839" spans="1:3" ht="13.5" customHeight="1">
      <c r="A839" s="20"/>
      <c r="B839" s="20"/>
      <c r="C839" s="20"/>
    </row>
    <row r="840" spans="1:3" ht="13.5" customHeight="1">
      <c r="A840" s="20"/>
      <c r="B840" s="20"/>
      <c r="C840" s="20"/>
    </row>
    <row r="841" spans="1:3" ht="13.5" customHeight="1">
      <c r="A841" s="20"/>
      <c r="B841" s="20"/>
      <c r="C841" s="20"/>
    </row>
    <row r="842" spans="1:3" ht="13.5" customHeight="1">
      <c r="A842" s="20"/>
      <c r="B842" s="20"/>
      <c r="C842" s="20"/>
    </row>
    <row r="843" spans="1:3" ht="13.5" customHeight="1">
      <c r="A843" s="20"/>
      <c r="B843" s="20"/>
      <c r="C843" s="20"/>
    </row>
    <row r="844" spans="1:3" ht="13.5" customHeight="1">
      <c r="A844" s="20"/>
      <c r="B844" s="20"/>
      <c r="C844" s="20"/>
    </row>
    <row r="845" spans="1:3" ht="13.5" customHeight="1">
      <c r="A845" s="20"/>
      <c r="B845" s="20"/>
      <c r="C845" s="20"/>
    </row>
    <row r="846" spans="1:3" ht="13.5" customHeight="1">
      <c r="A846" s="20"/>
      <c r="B846" s="20"/>
      <c r="C846" s="20"/>
    </row>
    <row r="847" spans="1:3" ht="13.5" customHeight="1">
      <c r="A847" s="20"/>
      <c r="B847" s="20"/>
      <c r="C847" s="20"/>
    </row>
    <row r="848" spans="1:3" ht="13.5" customHeight="1">
      <c r="A848" s="20"/>
      <c r="B848" s="20"/>
      <c r="C848" s="20"/>
    </row>
    <row r="849" spans="1:3" ht="13.5" customHeight="1">
      <c r="A849" s="20"/>
      <c r="B849" s="20"/>
      <c r="C849" s="20"/>
    </row>
    <row r="850" spans="1:3" ht="13.5" customHeight="1">
      <c r="A850" s="20"/>
      <c r="B850" s="20"/>
      <c r="C850" s="20"/>
    </row>
    <row r="851" spans="1:3" ht="13.5" customHeight="1">
      <c r="A851" s="20"/>
      <c r="B851" s="20"/>
      <c r="C851" s="20"/>
    </row>
    <row r="852" spans="1:3" ht="13.5" customHeight="1">
      <c r="A852" s="20"/>
      <c r="B852" s="20"/>
      <c r="C852" s="20"/>
    </row>
    <row r="853" spans="1:3" ht="13.5" customHeight="1">
      <c r="A853" s="20"/>
      <c r="B853" s="20"/>
      <c r="C853" s="20"/>
    </row>
    <row r="854" spans="1:3" ht="13.5" customHeight="1">
      <c r="A854" s="20"/>
      <c r="B854" s="20"/>
      <c r="C854" s="20"/>
    </row>
    <row r="855" spans="1:3" ht="13.5" customHeight="1">
      <c r="A855" s="20"/>
      <c r="B855" s="20"/>
      <c r="C855" s="20"/>
    </row>
    <row r="856" spans="1:3" ht="13.5" customHeight="1">
      <c r="A856" s="20"/>
      <c r="B856" s="20"/>
      <c r="C856" s="20"/>
    </row>
    <row r="857" spans="1:3" ht="13.5" customHeight="1">
      <c r="A857" s="20"/>
      <c r="B857" s="20"/>
      <c r="C857" s="20"/>
    </row>
    <row r="858" spans="1:3" ht="13.5" customHeight="1">
      <c r="A858" s="20"/>
      <c r="B858" s="20"/>
      <c r="C858" s="20"/>
    </row>
    <row r="859" spans="1:3" ht="13.5" customHeight="1">
      <c r="A859" s="20"/>
      <c r="B859" s="20"/>
      <c r="C859" s="20"/>
    </row>
    <row r="860" spans="1:3" ht="13.5" customHeight="1">
      <c r="A860" s="20"/>
      <c r="B860" s="20"/>
      <c r="C860" s="20"/>
    </row>
    <row r="861" spans="1:3" ht="13.5" customHeight="1">
      <c r="A861" s="20"/>
      <c r="B861" s="20"/>
      <c r="C861" s="20"/>
    </row>
    <row r="862" spans="1:3" ht="13.5" customHeight="1">
      <c r="A862" s="20"/>
      <c r="B862" s="20"/>
      <c r="C862" s="20"/>
    </row>
    <row r="863" spans="1:3" ht="13.5" customHeight="1">
      <c r="A863" s="20"/>
      <c r="B863" s="20"/>
      <c r="C863" s="20"/>
    </row>
    <row r="864" spans="1:3" ht="13.5" customHeight="1">
      <c r="A864" s="20"/>
      <c r="B864" s="20"/>
      <c r="C864" s="20"/>
    </row>
    <row r="865" spans="1:3" ht="13.5" customHeight="1">
      <c r="A865" s="20"/>
      <c r="B865" s="20"/>
      <c r="C865" s="20"/>
    </row>
    <row r="866" spans="1:3" ht="13.5" customHeight="1">
      <c r="A866" s="20"/>
      <c r="B866" s="20"/>
      <c r="C866" s="20"/>
    </row>
    <row r="867" spans="1:3" ht="13.5" customHeight="1">
      <c r="A867" s="20"/>
      <c r="B867" s="20"/>
      <c r="C867" s="20"/>
    </row>
    <row r="868" spans="1:3" ht="13.5" customHeight="1">
      <c r="A868" s="20"/>
      <c r="B868" s="20"/>
      <c r="C868" s="20"/>
    </row>
    <row r="869" spans="1:3" ht="13.5" customHeight="1">
      <c r="A869" s="20"/>
      <c r="B869" s="20"/>
      <c r="C869" s="20"/>
    </row>
    <row r="870" spans="1:3" ht="13.5" customHeight="1">
      <c r="A870" s="20"/>
      <c r="B870" s="20"/>
      <c r="C870" s="20"/>
    </row>
    <row r="871" spans="1:3" ht="13.5" customHeight="1">
      <c r="A871" s="20"/>
      <c r="B871" s="20"/>
      <c r="C871" s="20"/>
    </row>
    <row r="872" spans="1:3" ht="13.5" customHeight="1">
      <c r="A872" s="20"/>
      <c r="B872" s="20"/>
      <c r="C872" s="20"/>
    </row>
    <row r="873" spans="1:3" ht="13.5" customHeight="1">
      <c r="A873" s="20"/>
      <c r="B873" s="20"/>
      <c r="C873" s="20"/>
    </row>
    <row r="874" spans="1:3" ht="13.5" customHeight="1">
      <c r="A874" s="20"/>
      <c r="B874" s="20"/>
      <c r="C874" s="20"/>
    </row>
    <row r="875" spans="1:3" ht="13.5" customHeight="1">
      <c r="A875" s="20"/>
      <c r="B875" s="20"/>
      <c r="C875" s="20"/>
    </row>
    <row r="876" spans="1:3" ht="13.5" customHeight="1">
      <c r="A876" s="20"/>
      <c r="B876" s="20"/>
      <c r="C876" s="20"/>
    </row>
    <row r="877" spans="1:3" ht="13.5" customHeight="1">
      <c r="A877" s="20"/>
      <c r="B877" s="20"/>
      <c r="C877" s="20"/>
    </row>
    <row r="878" spans="1:3" ht="13.5" customHeight="1">
      <c r="A878" s="20"/>
      <c r="B878" s="20"/>
      <c r="C878" s="20"/>
    </row>
    <row r="879" spans="1:3" ht="13.5" customHeight="1">
      <c r="A879" s="20"/>
      <c r="B879" s="20"/>
      <c r="C879" s="20"/>
    </row>
    <row r="880" spans="1:3" ht="13.5" customHeight="1">
      <c r="A880" s="20"/>
      <c r="B880" s="20"/>
      <c r="C880" s="20"/>
    </row>
    <row r="881" spans="1:3" ht="13.5" customHeight="1">
      <c r="A881" s="20"/>
      <c r="B881" s="20"/>
      <c r="C881" s="20"/>
    </row>
    <row r="882" spans="1:3" ht="13.5" customHeight="1">
      <c r="A882" s="20"/>
      <c r="B882" s="20"/>
      <c r="C882" s="20"/>
    </row>
    <row r="883" spans="1:3" ht="13.5" customHeight="1">
      <c r="A883" s="20"/>
      <c r="B883" s="20"/>
      <c r="C883" s="20"/>
    </row>
    <row r="884" spans="1:3" ht="13.5" customHeight="1">
      <c r="A884" s="20"/>
      <c r="B884" s="20"/>
      <c r="C884" s="20"/>
    </row>
    <row r="885" spans="1:3" ht="13.5" customHeight="1">
      <c r="A885" s="20"/>
      <c r="B885" s="20"/>
      <c r="C885" s="20"/>
    </row>
    <row r="886" spans="1:3" ht="13.5" customHeight="1">
      <c r="A886" s="20"/>
      <c r="B886" s="20"/>
      <c r="C886" s="20"/>
    </row>
    <row r="887" spans="1:3" ht="13.5" customHeight="1">
      <c r="A887" s="20"/>
      <c r="B887" s="20"/>
      <c r="C887" s="20"/>
    </row>
    <row r="888" spans="1:3" ht="13.5" customHeight="1">
      <c r="A888" s="20"/>
      <c r="B888" s="20"/>
      <c r="C888" s="20"/>
    </row>
    <row r="889" spans="1:3" ht="13.5" customHeight="1">
      <c r="A889" s="20"/>
      <c r="B889" s="20"/>
      <c r="C889" s="20"/>
    </row>
    <row r="890" spans="1:3" ht="13.5" customHeight="1">
      <c r="A890" s="20"/>
      <c r="B890" s="20"/>
      <c r="C890" s="20"/>
    </row>
    <row r="891" spans="1:3" ht="13.5" customHeight="1">
      <c r="A891" s="20"/>
      <c r="B891" s="20"/>
      <c r="C891" s="20"/>
    </row>
    <row r="892" spans="1:3" ht="13.5" customHeight="1">
      <c r="A892" s="20"/>
      <c r="B892" s="20"/>
      <c r="C892" s="20"/>
    </row>
    <row r="893" spans="1:3" ht="13.5" customHeight="1">
      <c r="A893" s="20"/>
      <c r="B893" s="20"/>
      <c r="C893" s="20"/>
    </row>
    <row r="894" spans="1:3" ht="13.5" customHeight="1">
      <c r="A894" s="20"/>
      <c r="B894" s="20"/>
      <c r="C894" s="20"/>
    </row>
    <row r="895" spans="1:3" ht="13.5" customHeight="1">
      <c r="A895" s="20"/>
      <c r="B895" s="20"/>
      <c r="C895" s="20"/>
    </row>
    <row r="896" spans="1:3" ht="13.5" customHeight="1">
      <c r="A896" s="20"/>
      <c r="B896" s="20"/>
      <c r="C896" s="20"/>
    </row>
    <row r="897" spans="1:3" ht="13.5" customHeight="1">
      <c r="A897" s="20"/>
      <c r="B897" s="20"/>
      <c r="C897" s="20"/>
    </row>
    <row r="898" spans="1:3" ht="13.5" customHeight="1">
      <c r="A898" s="20"/>
      <c r="B898" s="20"/>
      <c r="C898" s="20"/>
    </row>
    <row r="899" spans="1:3" ht="13.5" customHeight="1">
      <c r="A899" s="20"/>
      <c r="B899" s="20"/>
      <c r="C899" s="20"/>
    </row>
    <row r="900" spans="1:3" ht="13.5" customHeight="1">
      <c r="A900" s="20"/>
      <c r="B900" s="20"/>
      <c r="C900" s="20"/>
    </row>
    <row r="901" spans="1:3" ht="13.5" customHeight="1">
      <c r="A901" s="20"/>
      <c r="B901" s="20"/>
      <c r="C901" s="20"/>
    </row>
    <row r="902" spans="1:3" ht="13.5" customHeight="1">
      <c r="A902" s="20"/>
      <c r="B902" s="20"/>
      <c r="C902" s="20"/>
    </row>
    <row r="903" spans="1:3" ht="13.5" customHeight="1">
      <c r="A903" s="20"/>
      <c r="B903" s="20"/>
      <c r="C903" s="20"/>
    </row>
    <row r="904" spans="1:3" ht="13.5" customHeight="1">
      <c r="A904" s="20"/>
      <c r="B904" s="20"/>
      <c r="C904" s="20"/>
    </row>
    <row r="905" spans="1:3" ht="13.5" customHeight="1">
      <c r="A905" s="20"/>
      <c r="B905" s="20"/>
      <c r="C905" s="20"/>
    </row>
    <row r="906" spans="1:3" ht="13.5" customHeight="1">
      <c r="A906" s="20"/>
      <c r="B906" s="20"/>
      <c r="C906" s="20"/>
    </row>
    <row r="907" spans="1:3" ht="13.5" customHeight="1">
      <c r="A907" s="20"/>
      <c r="B907" s="20"/>
      <c r="C907" s="20"/>
    </row>
    <row r="908" spans="1:3" ht="13.5" customHeight="1">
      <c r="A908" s="20"/>
      <c r="B908" s="20"/>
      <c r="C908" s="20"/>
    </row>
    <row r="909" spans="1:3" ht="13.5" customHeight="1">
      <c r="A909" s="20"/>
      <c r="B909" s="20"/>
      <c r="C909" s="20"/>
    </row>
    <row r="910" spans="1:3" ht="13.5" customHeight="1">
      <c r="A910" s="20"/>
      <c r="B910" s="20"/>
      <c r="C910" s="20"/>
    </row>
    <row r="911" spans="1:3" ht="13.5" customHeight="1">
      <c r="A911" s="20"/>
      <c r="B911" s="20"/>
      <c r="C911" s="20"/>
    </row>
    <row r="912" spans="1:3" ht="13.5" customHeight="1">
      <c r="A912" s="20"/>
      <c r="B912" s="20"/>
      <c r="C912" s="20"/>
    </row>
    <row r="913" spans="1:3" ht="13.5" customHeight="1">
      <c r="A913" s="20"/>
      <c r="B913" s="20"/>
      <c r="C913" s="20"/>
    </row>
    <row r="914" spans="1:3" ht="13.5" customHeight="1">
      <c r="A914" s="20"/>
      <c r="B914" s="20"/>
      <c r="C914" s="20"/>
    </row>
    <row r="915" spans="1:3" ht="13.5" customHeight="1">
      <c r="A915" s="20"/>
      <c r="B915" s="20"/>
      <c r="C915" s="20"/>
    </row>
    <row r="916" spans="1:3" ht="13.5" customHeight="1">
      <c r="A916" s="20"/>
      <c r="B916" s="20"/>
      <c r="C916" s="20"/>
    </row>
    <row r="917" spans="1:3" ht="13.5" customHeight="1">
      <c r="A917" s="20"/>
      <c r="B917" s="20"/>
      <c r="C917" s="20"/>
    </row>
    <row r="918" spans="1:3" ht="13.5" customHeight="1">
      <c r="A918" s="20"/>
      <c r="B918" s="20"/>
      <c r="C918" s="20"/>
    </row>
    <row r="919" spans="1:3" ht="13.5" customHeight="1">
      <c r="A919" s="20"/>
      <c r="B919" s="20"/>
      <c r="C919" s="20"/>
    </row>
    <row r="920" spans="1:3" ht="13.5" customHeight="1">
      <c r="A920" s="20"/>
      <c r="B920" s="20"/>
      <c r="C920" s="20"/>
    </row>
    <row r="921" spans="1:3" ht="13.5" customHeight="1">
      <c r="A921" s="20"/>
      <c r="B921" s="20"/>
      <c r="C921" s="20"/>
    </row>
    <row r="922" spans="1:3" ht="13.5" customHeight="1">
      <c r="A922" s="20"/>
      <c r="B922" s="20"/>
      <c r="C922" s="20"/>
    </row>
    <row r="923" spans="1:3" ht="13.5" customHeight="1">
      <c r="A923" s="20"/>
      <c r="B923" s="20"/>
      <c r="C923" s="20"/>
    </row>
    <row r="924" spans="1:3" ht="13.5" customHeight="1">
      <c r="A924" s="20"/>
      <c r="B924" s="20"/>
      <c r="C924" s="20"/>
    </row>
    <row r="925" spans="1:3" ht="13.5" customHeight="1">
      <c r="A925" s="20"/>
      <c r="B925" s="20"/>
      <c r="C925" s="20"/>
    </row>
    <row r="926" spans="1:3" ht="13.5" customHeight="1">
      <c r="A926" s="20"/>
      <c r="B926" s="20"/>
      <c r="C926" s="20"/>
    </row>
    <row r="927" spans="1:3" ht="13.5" customHeight="1">
      <c r="A927" s="20"/>
      <c r="B927" s="20"/>
      <c r="C927" s="20"/>
    </row>
    <row r="928" spans="1:3" ht="13.5" customHeight="1">
      <c r="A928" s="20"/>
      <c r="B928" s="20"/>
      <c r="C928" s="20"/>
    </row>
    <row r="929" spans="1:3" ht="13.5" customHeight="1">
      <c r="A929" s="20"/>
      <c r="B929" s="20"/>
      <c r="C929" s="20"/>
    </row>
    <row r="930" spans="1:3" ht="13.5" customHeight="1">
      <c r="A930" s="20"/>
      <c r="B930" s="20"/>
      <c r="C930" s="20"/>
    </row>
    <row r="931" spans="1:3" ht="13.5" customHeight="1">
      <c r="A931" s="20"/>
      <c r="B931" s="20"/>
      <c r="C931" s="20"/>
    </row>
    <row r="932" spans="1:3" ht="13.5" customHeight="1">
      <c r="A932" s="20"/>
      <c r="B932" s="20"/>
      <c r="C932" s="20"/>
    </row>
    <row r="933" spans="1:3" ht="13.5" customHeight="1">
      <c r="A933" s="20"/>
      <c r="B933" s="20"/>
      <c r="C933" s="20"/>
    </row>
    <row r="934" spans="1:3" ht="13.5" customHeight="1">
      <c r="A934" s="20"/>
      <c r="B934" s="20"/>
      <c r="C934" s="20"/>
    </row>
    <row r="935" spans="1:3" ht="13.5" customHeight="1">
      <c r="A935" s="20"/>
      <c r="B935" s="20"/>
      <c r="C935" s="20"/>
    </row>
    <row r="936" spans="1:3" ht="13.5" customHeight="1">
      <c r="A936" s="20"/>
      <c r="B936" s="20"/>
      <c r="C936" s="20"/>
    </row>
    <row r="937" spans="1:3" ht="13.5" customHeight="1">
      <c r="A937" s="20"/>
      <c r="B937" s="20"/>
      <c r="C937" s="20"/>
    </row>
    <row r="938" spans="1:3" ht="13.5" customHeight="1">
      <c r="A938" s="20"/>
      <c r="B938" s="20"/>
      <c r="C938" s="20"/>
    </row>
    <row r="939" spans="1:3" ht="13.5" customHeight="1">
      <c r="A939" s="20"/>
      <c r="B939" s="20"/>
      <c r="C939" s="20"/>
    </row>
    <row r="940" spans="1:3" ht="13.5" customHeight="1">
      <c r="A940" s="20"/>
      <c r="B940" s="20"/>
      <c r="C940" s="20"/>
    </row>
    <row r="941" spans="1:3" ht="13.5" customHeight="1">
      <c r="A941" s="20"/>
      <c r="B941" s="20"/>
      <c r="C941" s="20"/>
    </row>
    <row r="942" spans="1:3" ht="13.5" customHeight="1">
      <c r="A942" s="20"/>
      <c r="B942" s="20"/>
      <c r="C942" s="20"/>
    </row>
    <row r="943" spans="1:3" ht="13.5" customHeight="1">
      <c r="A943" s="20"/>
      <c r="B943" s="20"/>
      <c r="C943" s="20"/>
    </row>
    <row r="944" spans="1:3" ht="13.5" customHeight="1">
      <c r="A944" s="20"/>
      <c r="B944" s="20"/>
      <c r="C944" s="20"/>
    </row>
    <row r="945" spans="1:3" ht="13.5" customHeight="1">
      <c r="A945" s="20"/>
      <c r="B945" s="20"/>
      <c r="C945" s="20"/>
    </row>
    <row r="946" spans="1:3" ht="13.5" customHeight="1">
      <c r="A946" s="20"/>
      <c r="B946" s="20"/>
      <c r="C946" s="20"/>
    </row>
    <row r="947" spans="1:3" ht="13.5" customHeight="1">
      <c r="A947" s="20"/>
      <c r="B947" s="20"/>
      <c r="C947" s="20"/>
    </row>
    <row r="948" spans="1:3" ht="13.5" customHeight="1">
      <c r="A948" s="20"/>
      <c r="B948" s="20"/>
      <c r="C948" s="20"/>
    </row>
    <row r="949" spans="1:3" ht="13.5" customHeight="1">
      <c r="A949" s="20"/>
      <c r="B949" s="20"/>
      <c r="C949" s="20"/>
    </row>
    <row r="950" spans="1:3" ht="13.5" customHeight="1">
      <c r="A950" s="20"/>
      <c r="B950" s="20"/>
      <c r="C950" s="20"/>
    </row>
    <row r="951" spans="1:3" ht="13.5" customHeight="1">
      <c r="A951" s="20"/>
      <c r="B951" s="20"/>
      <c r="C951" s="20"/>
    </row>
    <row r="952" spans="1:3" ht="13.5" customHeight="1">
      <c r="A952" s="20"/>
      <c r="B952" s="20"/>
      <c r="C952" s="20"/>
    </row>
    <row r="953" spans="1:3" ht="13.5" customHeight="1">
      <c r="A953" s="20"/>
      <c r="B953" s="20"/>
      <c r="C953" s="20"/>
    </row>
    <row r="954" spans="1:3" ht="13.5" customHeight="1">
      <c r="A954" s="20"/>
      <c r="B954" s="20"/>
      <c r="C954" s="20"/>
    </row>
    <row r="955" spans="1:3" ht="13.5" customHeight="1">
      <c r="A955" s="20"/>
      <c r="B955" s="20"/>
      <c r="C955" s="20"/>
    </row>
    <row r="956" spans="1:3" ht="13.5" customHeight="1">
      <c r="A956" s="20"/>
      <c r="B956" s="20"/>
      <c r="C956" s="20"/>
    </row>
    <row r="957" spans="1:3" ht="13.5" customHeight="1">
      <c r="A957" s="20"/>
      <c r="B957" s="20"/>
      <c r="C957" s="20"/>
    </row>
    <row r="958" spans="1:3" ht="13.5" customHeight="1">
      <c r="A958" s="20"/>
      <c r="B958" s="20"/>
      <c r="C958" s="20"/>
    </row>
    <row r="959" spans="1:3" ht="13.5" customHeight="1">
      <c r="A959" s="20"/>
      <c r="B959" s="20"/>
      <c r="C959" s="20"/>
    </row>
    <row r="960" spans="1:3" ht="13.5" customHeight="1">
      <c r="A960" s="20"/>
      <c r="B960" s="20"/>
      <c r="C960" s="20"/>
    </row>
    <row r="961" spans="1:3" ht="13.5" customHeight="1">
      <c r="A961" s="20"/>
      <c r="B961" s="20"/>
      <c r="C961" s="20"/>
    </row>
    <row r="962" spans="1:3" ht="13.5" customHeight="1">
      <c r="A962" s="20"/>
      <c r="B962" s="20"/>
      <c r="C962" s="20"/>
    </row>
    <row r="963" spans="1:3" ht="13.5" customHeight="1">
      <c r="A963" s="20"/>
      <c r="B963" s="20"/>
      <c r="C963" s="20"/>
    </row>
    <row r="964" spans="1:3" ht="13.5" customHeight="1">
      <c r="A964" s="20"/>
      <c r="B964" s="20"/>
      <c r="C964" s="20"/>
    </row>
    <row r="965" spans="1:3" ht="13.5" customHeight="1">
      <c r="A965" s="20"/>
      <c r="B965" s="20"/>
      <c r="C965" s="20"/>
    </row>
    <row r="966" spans="1:3" ht="13.5" customHeight="1">
      <c r="A966" s="20"/>
      <c r="B966" s="20"/>
      <c r="C966" s="20"/>
    </row>
    <row r="967" spans="1:3" ht="13.5" customHeight="1">
      <c r="A967" s="20"/>
      <c r="B967" s="20"/>
      <c r="C967" s="20"/>
    </row>
    <row r="968" spans="1:3" ht="13.5" customHeight="1">
      <c r="A968" s="20"/>
      <c r="B968" s="20"/>
      <c r="C968" s="20"/>
    </row>
    <row r="969" spans="1:3" ht="13.5" customHeight="1">
      <c r="A969" s="20"/>
      <c r="B969" s="20"/>
      <c r="C969" s="20"/>
    </row>
    <row r="970" spans="1:3" ht="13.5" customHeight="1">
      <c r="A970" s="20"/>
      <c r="B970" s="20"/>
      <c r="C970" s="20"/>
    </row>
    <row r="971" spans="1:3" ht="13.5" customHeight="1">
      <c r="A971" s="20"/>
      <c r="B971" s="20"/>
      <c r="C971" s="20"/>
    </row>
    <row r="972" spans="1:3" ht="13.5" customHeight="1">
      <c r="A972" s="20"/>
      <c r="B972" s="20"/>
      <c r="C972" s="20"/>
    </row>
    <row r="973" spans="1:3" ht="13.5" customHeight="1">
      <c r="A973" s="20"/>
      <c r="B973" s="20"/>
      <c r="C973" s="20"/>
    </row>
    <row r="974" spans="1:3" ht="13.5" customHeight="1">
      <c r="A974" s="20"/>
      <c r="B974" s="20"/>
      <c r="C974" s="20"/>
    </row>
    <row r="975" spans="1:3" ht="13.5" customHeight="1">
      <c r="A975" s="20"/>
      <c r="B975" s="20"/>
      <c r="C975" s="20"/>
    </row>
    <row r="976" spans="1:3" ht="13.5" customHeight="1">
      <c r="A976" s="20"/>
      <c r="B976" s="20"/>
      <c r="C976" s="20"/>
    </row>
    <row r="977" spans="1:3" ht="13.5" customHeight="1">
      <c r="A977" s="20"/>
      <c r="B977" s="20"/>
      <c r="C977" s="20"/>
    </row>
    <row r="978" spans="1:3" ht="13.5" customHeight="1">
      <c r="A978" s="20"/>
      <c r="B978" s="20"/>
      <c r="C978" s="20"/>
    </row>
    <row r="979" spans="1:3" ht="13.5" customHeight="1">
      <c r="A979" s="20"/>
      <c r="B979" s="20"/>
      <c r="C979" s="20"/>
    </row>
    <row r="980" spans="1:3" ht="13.5" customHeight="1">
      <c r="A980" s="20"/>
      <c r="B980" s="20"/>
      <c r="C980" s="20"/>
    </row>
    <row r="981" spans="1:3" ht="13.5" customHeight="1">
      <c r="A981" s="20"/>
      <c r="B981" s="20"/>
      <c r="C981" s="20"/>
    </row>
    <row r="982" spans="1:3" ht="13.5" customHeight="1">
      <c r="A982" s="20"/>
      <c r="B982" s="20"/>
      <c r="C982" s="20"/>
    </row>
    <row r="983" spans="1:3" ht="13.5" customHeight="1">
      <c r="A983" s="20"/>
      <c r="B983" s="20"/>
      <c r="C983" s="20"/>
    </row>
    <row r="984" spans="1:3" ht="13.5" customHeight="1">
      <c r="A984" s="20"/>
      <c r="B984" s="20"/>
      <c r="C984" s="20"/>
    </row>
    <row r="985" spans="1:3" ht="13.5" customHeight="1">
      <c r="A985" s="20"/>
      <c r="B985" s="20"/>
      <c r="C985" s="20"/>
    </row>
    <row r="986" spans="1:3" ht="13.5" customHeight="1">
      <c r="A986" s="20"/>
      <c r="B986" s="20"/>
      <c r="C986" s="20"/>
    </row>
    <row r="987" spans="1:3" ht="13.5" customHeight="1">
      <c r="A987" s="20"/>
      <c r="B987" s="20"/>
      <c r="C987" s="20"/>
    </row>
    <row r="988" spans="1:3" ht="13.5" customHeight="1">
      <c r="A988" s="20"/>
      <c r="B988" s="20"/>
      <c r="C988" s="20"/>
    </row>
    <row r="989" spans="1:3" ht="13.5" customHeight="1">
      <c r="A989" s="20"/>
      <c r="B989" s="20"/>
      <c r="C989" s="20"/>
    </row>
    <row r="990" spans="1:3" ht="13.5" customHeight="1">
      <c r="A990" s="20"/>
      <c r="B990" s="20"/>
      <c r="C990" s="20"/>
    </row>
    <row r="991" spans="1:3" ht="13.5" customHeight="1">
      <c r="A991" s="20"/>
      <c r="B991" s="20"/>
      <c r="C991" s="20"/>
    </row>
    <row r="992" spans="1:3" ht="13.5" customHeight="1">
      <c r="A992" s="20"/>
      <c r="B992" s="20"/>
      <c r="C992" s="20"/>
    </row>
    <row r="993" spans="1:3" ht="13.5" customHeight="1">
      <c r="A993" s="20"/>
      <c r="B993" s="20"/>
      <c r="C993" s="20"/>
    </row>
    <row r="994" spans="1:3" ht="13.5" customHeight="1">
      <c r="A994" s="20"/>
      <c r="B994" s="20"/>
      <c r="C994" s="20"/>
    </row>
    <row r="995" spans="1:3" ht="13.5" customHeight="1">
      <c r="A995" s="20"/>
      <c r="B995" s="20"/>
      <c r="C995" s="20"/>
    </row>
    <row r="996" spans="1:3" ht="13.5" customHeight="1">
      <c r="A996" s="20"/>
      <c r="B996" s="20"/>
      <c r="C996" s="20"/>
    </row>
    <row r="997" spans="1:3" ht="13.5" customHeight="1">
      <c r="A997" s="20"/>
      <c r="B997" s="20"/>
      <c r="C997" s="20"/>
    </row>
    <row r="998" spans="1:3" ht="13.5" customHeight="1">
      <c r="A998" s="20"/>
      <c r="B998" s="20"/>
      <c r="C998" s="20"/>
    </row>
    <row r="999" spans="1:3" ht="13.5" customHeight="1">
      <c r="A999" s="20"/>
      <c r="B999" s="20"/>
      <c r="C999" s="20"/>
    </row>
    <row r="1000" spans="1:3" ht="13.5" customHeight="1">
      <c r="A1000" s="20"/>
      <c r="B1000" s="20"/>
      <c r="C1000" s="20"/>
    </row>
  </sheetData>
  <autoFilter ref="A1:G81">
    <filterColumn colId="5">
      <filters>
        <filter val="1"/>
        <filter val="2"/>
        <filter val="3"/>
        <filter val="4"/>
        <filter val="5"/>
      </filters>
    </filterColumn>
  </autoFilter>
  <phoneticPr fontId="18" type="noConversion"/>
  <pageMargins left="0.7" right="0.7" top="0.75" bottom="0.75" header="0" footer="0"/>
  <pageSetup orientation="landscape"/>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10" workbookViewId="0"/>
  </sheetViews>
  <sheetFormatPr defaultColWidth="12.625" defaultRowHeight="15" customHeight="1"/>
  <cols>
    <col min="1" max="7" width="9.625" customWidth="1"/>
    <col min="8" max="9" width="14.875" customWidth="1"/>
    <col min="10" max="13" width="9.625" customWidth="1"/>
    <col min="14" max="16" width="14.875" customWidth="1"/>
    <col min="17" max="19" width="9.625" customWidth="1"/>
    <col min="20" max="21" width="14.875" customWidth="1"/>
    <col min="22" max="23" width="9.625" customWidth="1"/>
    <col min="24" max="26" width="9.375" customWidth="1"/>
  </cols>
  <sheetData>
    <row r="1" spans="1:26" ht="16.5">
      <c r="A1" s="28" t="s">
        <v>728</v>
      </c>
      <c r="B1" s="28"/>
      <c r="C1" s="28"/>
      <c r="D1" s="28"/>
      <c r="E1" s="28"/>
      <c r="F1" s="28" t="s">
        <v>729</v>
      </c>
      <c r="G1" s="28"/>
      <c r="H1" s="28"/>
      <c r="I1" s="28"/>
      <c r="J1" s="28"/>
      <c r="K1" s="28"/>
      <c r="L1" s="28" t="s">
        <v>730</v>
      </c>
      <c r="M1" s="28"/>
      <c r="N1" s="28"/>
      <c r="O1" s="28"/>
      <c r="P1" s="28"/>
      <c r="Q1" s="28"/>
      <c r="R1" s="28" t="s">
        <v>731</v>
      </c>
      <c r="S1" s="28"/>
      <c r="T1" s="28"/>
      <c r="U1" s="28"/>
      <c r="V1" s="28"/>
      <c r="W1" s="28"/>
      <c r="X1" s="28"/>
      <c r="Y1" s="28"/>
      <c r="Z1" s="28"/>
    </row>
    <row r="2" spans="1:26" ht="16.5">
      <c r="A2" s="12"/>
      <c r="B2" s="29" t="s">
        <v>732</v>
      </c>
      <c r="C2" s="30" t="s">
        <v>733</v>
      </c>
      <c r="D2" s="31" t="s">
        <v>734</v>
      </c>
      <c r="E2" s="12"/>
      <c r="F2" s="12"/>
      <c r="G2" s="28" t="s">
        <v>735</v>
      </c>
      <c r="H2" s="28" t="s">
        <v>736</v>
      </c>
      <c r="I2" s="28" t="s">
        <v>737</v>
      </c>
      <c r="J2" s="12"/>
      <c r="K2" s="12"/>
      <c r="L2" s="12"/>
      <c r="M2" s="28" t="s">
        <v>735</v>
      </c>
      <c r="N2" s="28" t="s">
        <v>736</v>
      </c>
      <c r="O2" s="28" t="s">
        <v>737</v>
      </c>
      <c r="P2" s="28"/>
      <c r="Q2" s="12"/>
      <c r="R2" s="12"/>
      <c r="S2" s="28" t="s">
        <v>735</v>
      </c>
      <c r="T2" s="28" t="s">
        <v>736</v>
      </c>
      <c r="U2" s="28" t="s">
        <v>737</v>
      </c>
      <c r="V2" s="12"/>
      <c r="W2" s="28" t="s">
        <v>738</v>
      </c>
      <c r="X2" s="12"/>
      <c r="Y2" s="12"/>
      <c r="Z2" s="12"/>
    </row>
    <row r="3" spans="1:26" ht="15.75">
      <c r="A3" s="32" t="s">
        <v>720</v>
      </c>
      <c r="B3" s="33">
        <v>2</v>
      </c>
      <c r="C3" s="34">
        <v>1</v>
      </c>
      <c r="D3" s="34">
        <f t="shared" ref="D3:D7" si="0">SUM(B3:C3)</f>
        <v>3</v>
      </c>
      <c r="E3" s="12"/>
      <c r="F3" s="32" t="s">
        <v>720</v>
      </c>
      <c r="G3" s="35">
        <v>32</v>
      </c>
      <c r="H3" s="35">
        <v>3</v>
      </c>
      <c r="I3" s="35">
        <f t="shared" ref="I3:I8" si="1">H3/G3</f>
        <v>9.375E-2</v>
      </c>
      <c r="J3" s="12"/>
      <c r="K3" s="12"/>
      <c r="L3" s="32" t="s">
        <v>720</v>
      </c>
      <c r="M3" s="35">
        <v>16</v>
      </c>
      <c r="N3" s="35">
        <v>2</v>
      </c>
      <c r="O3" s="35">
        <f t="shared" ref="O3:O8" si="2">N3/M3</f>
        <v>0.125</v>
      </c>
      <c r="P3" s="35"/>
      <c r="Q3" s="12"/>
      <c r="R3" s="32" t="s">
        <v>720</v>
      </c>
      <c r="S3" s="35">
        <v>16</v>
      </c>
      <c r="T3" s="35">
        <v>1</v>
      </c>
      <c r="U3" s="35">
        <f t="shared" ref="U3:U8" si="3">T3/S3</f>
        <v>6.25E-2</v>
      </c>
      <c r="V3" s="12"/>
      <c r="W3" s="36">
        <f t="shared" ref="W3:W8" si="4">(U3-O3)/O3</f>
        <v>-0.5</v>
      </c>
      <c r="X3" s="12"/>
      <c r="Y3" s="12"/>
      <c r="Z3" s="12"/>
    </row>
    <row r="4" spans="1:26" ht="15.75">
      <c r="A4" s="32" t="s">
        <v>739</v>
      </c>
      <c r="B4" s="33">
        <v>23</v>
      </c>
      <c r="C4" s="34">
        <v>8</v>
      </c>
      <c r="D4" s="34">
        <f t="shared" si="0"/>
        <v>31</v>
      </c>
      <c r="E4" s="12"/>
      <c r="F4" s="32" t="s">
        <v>739</v>
      </c>
      <c r="G4" s="35">
        <v>72</v>
      </c>
      <c r="H4" s="35">
        <v>31</v>
      </c>
      <c r="I4" s="35">
        <f t="shared" si="1"/>
        <v>0.43055555555555558</v>
      </c>
      <c r="J4" s="12"/>
      <c r="K4" s="12"/>
      <c r="L4" s="32" t="s">
        <v>739</v>
      </c>
      <c r="M4" s="35">
        <v>36</v>
      </c>
      <c r="N4" s="35">
        <v>23</v>
      </c>
      <c r="O4" s="35">
        <f t="shared" si="2"/>
        <v>0.63888888888888884</v>
      </c>
      <c r="P4" s="35"/>
      <c r="Q4" s="12"/>
      <c r="R4" s="32" t="s">
        <v>739</v>
      </c>
      <c r="S4" s="35">
        <v>36</v>
      </c>
      <c r="T4" s="35">
        <v>8</v>
      </c>
      <c r="U4" s="35">
        <f t="shared" si="3"/>
        <v>0.22222222222222221</v>
      </c>
      <c r="V4" s="12"/>
      <c r="W4" s="36">
        <f t="shared" si="4"/>
        <v>-0.65217391304347827</v>
      </c>
      <c r="X4" s="12"/>
      <c r="Y4" s="12"/>
      <c r="Z4" s="12"/>
    </row>
    <row r="5" spans="1:26" ht="15.75">
      <c r="A5" s="32" t="s">
        <v>725</v>
      </c>
      <c r="B5" s="33">
        <v>11</v>
      </c>
      <c r="C5" s="34">
        <v>11</v>
      </c>
      <c r="D5" s="34">
        <f t="shared" si="0"/>
        <v>22</v>
      </c>
      <c r="E5" s="12"/>
      <c r="F5" s="32" t="s">
        <v>725</v>
      </c>
      <c r="G5" s="35">
        <v>22</v>
      </c>
      <c r="H5" s="35">
        <v>22</v>
      </c>
      <c r="I5" s="35">
        <f t="shared" si="1"/>
        <v>1</v>
      </c>
      <c r="J5" s="12"/>
      <c r="K5" s="12"/>
      <c r="L5" s="32" t="s">
        <v>725</v>
      </c>
      <c r="M5" s="35">
        <v>11</v>
      </c>
      <c r="N5" s="35">
        <v>11</v>
      </c>
      <c r="O5" s="35">
        <f t="shared" si="2"/>
        <v>1</v>
      </c>
      <c r="P5" s="35"/>
      <c r="Q5" s="12"/>
      <c r="R5" s="32" t="s">
        <v>725</v>
      </c>
      <c r="S5" s="35">
        <v>11</v>
      </c>
      <c r="T5" s="35">
        <v>11</v>
      </c>
      <c r="U5" s="35">
        <f t="shared" si="3"/>
        <v>1</v>
      </c>
      <c r="V5" s="12"/>
      <c r="W5" s="36">
        <f t="shared" si="4"/>
        <v>0</v>
      </c>
      <c r="X5" s="12"/>
      <c r="Y5" s="12"/>
      <c r="Z5" s="12"/>
    </row>
    <row r="6" spans="1:26" ht="15.75">
      <c r="A6" s="32" t="s">
        <v>726</v>
      </c>
      <c r="B6" s="33">
        <v>8</v>
      </c>
      <c r="C6" s="34">
        <v>5</v>
      </c>
      <c r="D6" s="34">
        <f t="shared" si="0"/>
        <v>13</v>
      </c>
      <c r="E6" s="12"/>
      <c r="F6" s="32" t="s">
        <v>726</v>
      </c>
      <c r="G6" s="35">
        <v>20</v>
      </c>
      <c r="H6" s="35">
        <v>13</v>
      </c>
      <c r="I6" s="35">
        <f t="shared" si="1"/>
        <v>0.65</v>
      </c>
      <c r="J6" s="12"/>
      <c r="K6" s="12"/>
      <c r="L6" s="32" t="s">
        <v>726</v>
      </c>
      <c r="M6" s="35">
        <v>10</v>
      </c>
      <c r="N6" s="35">
        <v>8</v>
      </c>
      <c r="O6" s="35">
        <f t="shared" si="2"/>
        <v>0.8</v>
      </c>
      <c r="P6" s="35"/>
      <c r="Q6" s="12"/>
      <c r="R6" s="32" t="s">
        <v>726</v>
      </c>
      <c r="S6" s="35">
        <v>10</v>
      </c>
      <c r="T6" s="35">
        <v>5</v>
      </c>
      <c r="U6" s="35">
        <f t="shared" si="3"/>
        <v>0.5</v>
      </c>
      <c r="V6" s="12"/>
      <c r="W6" s="36">
        <f t="shared" si="4"/>
        <v>-0.37500000000000006</v>
      </c>
      <c r="X6" s="12"/>
      <c r="Y6" s="12"/>
      <c r="Z6" s="12"/>
    </row>
    <row r="7" spans="1:26" ht="15.75">
      <c r="A7" s="32" t="s">
        <v>727</v>
      </c>
      <c r="B7" s="33">
        <v>1</v>
      </c>
      <c r="C7" s="34">
        <v>0</v>
      </c>
      <c r="D7" s="34">
        <f t="shared" si="0"/>
        <v>1</v>
      </c>
      <c r="E7" s="12"/>
      <c r="F7" s="32" t="s">
        <v>727</v>
      </c>
      <c r="G7" s="35">
        <v>14</v>
      </c>
      <c r="H7" s="35">
        <v>1</v>
      </c>
      <c r="I7" s="35">
        <f t="shared" si="1"/>
        <v>7.1428571428571425E-2</v>
      </c>
      <c r="J7" s="12"/>
      <c r="K7" s="12"/>
      <c r="L7" s="32" t="s">
        <v>727</v>
      </c>
      <c r="M7" s="35">
        <v>7</v>
      </c>
      <c r="N7" s="35">
        <v>1</v>
      </c>
      <c r="O7" s="35">
        <f t="shared" si="2"/>
        <v>0.14285714285714285</v>
      </c>
      <c r="P7" s="35"/>
      <c r="Q7" s="12"/>
      <c r="R7" s="32" t="s">
        <v>727</v>
      </c>
      <c r="S7" s="35">
        <v>7</v>
      </c>
      <c r="T7" s="35">
        <v>0</v>
      </c>
      <c r="U7" s="35">
        <f t="shared" si="3"/>
        <v>0</v>
      </c>
      <c r="V7" s="12"/>
      <c r="W7" s="36">
        <f t="shared" si="4"/>
        <v>-1</v>
      </c>
      <c r="X7" s="12"/>
      <c r="Y7" s="12"/>
      <c r="Z7" s="12"/>
    </row>
    <row r="8" spans="1:26" ht="15.75">
      <c r="A8" s="32" t="s">
        <v>740</v>
      </c>
      <c r="B8" s="37">
        <f t="shared" ref="B8:D8" si="5">SUM(B3:B7)</f>
        <v>45</v>
      </c>
      <c r="C8" s="37">
        <f t="shared" si="5"/>
        <v>25</v>
      </c>
      <c r="D8" s="37">
        <f t="shared" si="5"/>
        <v>70</v>
      </c>
      <c r="E8" s="12"/>
      <c r="F8" s="32" t="s">
        <v>740</v>
      </c>
      <c r="G8" s="38">
        <v>160</v>
      </c>
      <c r="H8" s="38">
        <v>70</v>
      </c>
      <c r="I8" s="38">
        <f t="shared" si="1"/>
        <v>0.4375</v>
      </c>
      <c r="J8" s="12"/>
      <c r="K8" s="12"/>
      <c r="L8" s="32" t="s">
        <v>740</v>
      </c>
      <c r="M8" s="38">
        <v>80</v>
      </c>
      <c r="N8" s="38">
        <v>45</v>
      </c>
      <c r="O8" s="38">
        <f t="shared" si="2"/>
        <v>0.5625</v>
      </c>
      <c r="P8" s="35"/>
      <c r="Q8" s="12"/>
      <c r="R8" s="32" t="s">
        <v>740</v>
      </c>
      <c r="S8" s="38">
        <v>80</v>
      </c>
      <c r="T8" s="38">
        <v>25</v>
      </c>
      <c r="U8" s="38">
        <f t="shared" si="3"/>
        <v>0.3125</v>
      </c>
      <c r="V8" s="12"/>
      <c r="W8" s="36">
        <f t="shared" si="4"/>
        <v>-0.44444444444444442</v>
      </c>
      <c r="X8" s="12"/>
      <c r="Y8" s="12"/>
      <c r="Z8" s="12"/>
    </row>
    <row r="9" spans="1:26" ht="15.75">
      <c r="A9" s="12"/>
      <c r="B9" s="12"/>
      <c r="C9" s="12"/>
      <c r="D9" s="12"/>
      <c r="E9" s="12"/>
      <c r="F9" s="12"/>
      <c r="G9" s="35"/>
      <c r="H9" s="35"/>
      <c r="I9" s="35"/>
      <c r="J9" s="12"/>
      <c r="K9" s="12"/>
      <c r="L9" s="12"/>
      <c r="M9" s="35"/>
      <c r="N9" s="35"/>
      <c r="O9" s="35"/>
      <c r="P9" s="35"/>
      <c r="Q9" s="12"/>
      <c r="R9" s="12"/>
      <c r="S9" s="35"/>
      <c r="T9" s="35"/>
      <c r="U9" s="35"/>
      <c r="V9" s="12"/>
      <c r="W9" s="12"/>
      <c r="X9" s="12"/>
      <c r="Y9" s="12"/>
      <c r="Z9" s="12"/>
    </row>
    <row r="10" spans="1:26" ht="15.75">
      <c r="A10" s="12"/>
      <c r="B10" s="12"/>
      <c r="C10" s="12"/>
      <c r="D10" s="12"/>
      <c r="E10" s="12"/>
      <c r="F10" s="12"/>
      <c r="G10" s="35"/>
      <c r="H10" s="35"/>
      <c r="I10" s="35"/>
      <c r="J10" s="12"/>
      <c r="K10" s="12"/>
      <c r="L10" s="12"/>
      <c r="M10" s="35"/>
      <c r="N10" s="35"/>
      <c r="O10" s="35"/>
      <c r="P10" s="35"/>
      <c r="Q10" s="12"/>
      <c r="R10" s="12"/>
      <c r="S10" s="35"/>
      <c r="T10" s="35"/>
      <c r="U10" s="35"/>
      <c r="V10" s="12"/>
      <c r="W10" s="12"/>
      <c r="X10" s="12"/>
      <c r="Y10" s="12"/>
      <c r="Z10" s="12"/>
    </row>
    <row r="11" spans="1:26" ht="16.5">
      <c r="A11" s="28" t="s">
        <v>741</v>
      </c>
      <c r="B11" s="12"/>
      <c r="C11" s="12"/>
      <c r="D11" s="12"/>
      <c r="E11" s="12"/>
      <c r="F11" s="28"/>
      <c r="G11" s="35"/>
      <c r="H11" s="35"/>
      <c r="I11" s="35"/>
      <c r="J11" s="12"/>
      <c r="K11" s="12"/>
      <c r="L11" s="28"/>
      <c r="M11" s="35"/>
      <c r="N11" s="35"/>
      <c r="O11" s="35"/>
      <c r="P11" s="35"/>
      <c r="Q11" s="12"/>
      <c r="R11" s="28"/>
      <c r="S11" s="35"/>
      <c r="T11" s="35"/>
      <c r="U11" s="35"/>
      <c r="V11" s="12"/>
      <c r="W11" s="12"/>
      <c r="X11" s="12"/>
      <c r="Y11" s="12"/>
      <c r="Z11" s="12"/>
    </row>
    <row r="12" spans="1:26" ht="16.5">
      <c r="A12" s="12"/>
      <c r="B12" s="29" t="s">
        <v>742</v>
      </c>
      <c r="C12" s="30" t="s">
        <v>743</v>
      </c>
      <c r="D12" s="31" t="s">
        <v>734</v>
      </c>
      <c r="E12" s="12"/>
      <c r="F12" s="12"/>
      <c r="G12" s="28" t="s">
        <v>735</v>
      </c>
      <c r="H12" s="35" t="s">
        <v>744</v>
      </c>
      <c r="I12" s="28" t="s">
        <v>737</v>
      </c>
      <c r="J12" s="12"/>
      <c r="K12" s="12"/>
      <c r="L12" s="12"/>
      <c r="M12" s="28" t="s">
        <v>735</v>
      </c>
      <c r="N12" s="28" t="s">
        <v>736</v>
      </c>
      <c r="O12" s="28" t="s">
        <v>737</v>
      </c>
      <c r="P12" s="28"/>
      <c r="Q12" s="12"/>
      <c r="R12" s="12"/>
      <c r="S12" s="28" t="s">
        <v>735</v>
      </c>
      <c r="T12" s="28" t="s">
        <v>736</v>
      </c>
      <c r="U12" s="28" t="s">
        <v>737</v>
      </c>
      <c r="V12" s="12"/>
      <c r="W12" s="12"/>
      <c r="X12" s="12"/>
      <c r="Y12" s="12"/>
      <c r="Z12" s="12"/>
    </row>
    <row r="13" spans="1:26" ht="15.75">
      <c r="A13" s="32" t="s">
        <v>721</v>
      </c>
      <c r="B13" s="33">
        <v>8</v>
      </c>
      <c r="C13" s="34">
        <v>1</v>
      </c>
      <c r="D13" s="34">
        <f t="shared" ref="D13:D16" si="6">SUM(B13:C13)</f>
        <v>9</v>
      </c>
      <c r="E13" s="12"/>
      <c r="F13" s="32" t="s">
        <v>721</v>
      </c>
      <c r="G13" s="35">
        <v>16</v>
      </c>
      <c r="H13" s="35">
        <v>9</v>
      </c>
      <c r="I13" s="35">
        <f t="shared" ref="I13:I17" si="7">H13/G13</f>
        <v>0.5625</v>
      </c>
      <c r="J13" s="12"/>
      <c r="K13" s="12"/>
      <c r="L13" s="32" t="s">
        <v>721</v>
      </c>
      <c r="M13" s="35">
        <v>8</v>
      </c>
      <c r="N13" s="35">
        <v>8</v>
      </c>
      <c r="O13" s="35">
        <f t="shared" ref="O13:O17" si="8">N13/M13</f>
        <v>1</v>
      </c>
      <c r="P13" s="35"/>
      <c r="Q13" s="12"/>
      <c r="R13" s="32" t="s">
        <v>721</v>
      </c>
      <c r="S13" s="35">
        <v>8</v>
      </c>
      <c r="T13" s="35">
        <v>1</v>
      </c>
      <c r="U13" s="35">
        <f t="shared" ref="U13:U17" si="9">T13/S13</f>
        <v>0.125</v>
      </c>
      <c r="V13" s="12"/>
      <c r="W13" s="36">
        <f t="shared" ref="W13:W17" si="10">(U13-O13)/O13</f>
        <v>-0.875</v>
      </c>
      <c r="X13" s="12"/>
      <c r="Y13" s="12"/>
      <c r="Z13" s="12"/>
    </row>
    <row r="14" spans="1:26" ht="15.75">
      <c r="A14" s="32" t="s">
        <v>722</v>
      </c>
      <c r="B14" s="33">
        <v>1</v>
      </c>
      <c r="C14" s="34">
        <v>1</v>
      </c>
      <c r="D14" s="34">
        <f t="shared" si="6"/>
        <v>2</v>
      </c>
      <c r="E14" s="12"/>
      <c r="F14" s="32" t="s">
        <v>722</v>
      </c>
      <c r="G14" s="35">
        <v>10</v>
      </c>
      <c r="H14" s="35">
        <v>2</v>
      </c>
      <c r="I14" s="35">
        <f t="shared" si="7"/>
        <v>0.2</v>
      </c>
      <c r="J14" s="12"/>
      <c r="K14" s="12"/>
      <c r="L14" s="32" t="s">
        <v>722</v>
      </c>
      <c r="M14" s="35">
        <v>5</v>
      </c>
      <c r="N14" s="35">
        <v>1</v>
      </c>
      <c r="O14" s="35">
        <f t="shared" si="8"/>
        <v>0.2</v>
      </c>
      <c r="P14" s="35"/>
      <c r="Q14" s="12"/>
      <c r="R14" s="32" t="s">
        <v>722</v>
      </c>
      <c r="S14" s="35">
        <v>5</v>
      </c>
      <c r="T14" s="35">
        <v>1</v>
      </c>
      <c r="U14" s="35">
        <f t="shared" si="9"/>
        <v>0.2</v>
      </c>
      <c r="V14" s="12"/>
      <c r="W14" s="36">
        <f t="shared" si="10"/>
        <v>0</v>
      </c>
      <c r="X14" s="12"/>
      <c r="Y14" s="12"/>
      <c r="Z14" s="12"/>
    </row>
    <row r="15" spans="1:26" ht="15.75">
      <c r="A15" s="32" t="s">
        <v>723</v>
      </c>
      <c r="B15" s="33">
        <v>9</v>
      </c>
      <c r="C15" s="34">
        <v>4</v>
      </c>
      <c r="D15" s="34">
        <f t="shared" si="6"/>
        <v>13</v>
      </c>
      <c r="E15" s="12"/>
      <c r="F15" s="32" t="s">
        <v>723</v>
      </c>
      <c r="G15" s="35">
        <v>32</v>
      </c>
      <c r="H15" s="35">
        <v>13</v>
      </c>
      <c r="I15" s="35">
        <f t="shared" si="7"/>
        <v>0.40625</v>
      </c>
      <c r="J15" s="12"/>
      <c r="K15" s="12"/>
      <c r="L15" s="32" t="s">
        <v>723</v>
      </c>
      <c r="M15" s="35">
        <v>16</v>
      </c>
      <c r="N15" s="35">
        <v>9</v>
      </c>
      <c r="O15" s="35">
        <f t="shared" si="8"/>
        <v>0.5625</v>
      </c>
      <c r="P15" s="35"/>
      <c r="Q15" s="12"/>
      <c r="R15" s="32" t="s">
        <v>723</v>
      </c>
      <c r="S15" s="35">
        <v>16</v>
      </c>
      <c r="T15" s="35">
        <v>4</v>
      </c>
      <c r="U15" s="35">
        <f t="shared" si="9"/>
        <v>0.25</v>
      </c>
      <c r="V15" s="12"/>
      <c r="W15" s="36">
        <f t="shared" si="10"/>
        <v>-0.55555555555555558</v>
      </c>
      <c r="X15" s="12"/>
      <c r="Y15" s="12"/>
      <c r="Z15" s="12"/>
    </row>
    <row r="16" spans="1:26" ht="15.75">
      <c r="A16" s="32" t="s">
        <v>724</v>
      </c>
      <c r="B16" s="33">
        <v>5</v>
      </c>
      <c r="C16" s="34">
        <v>2</v>
      </c>
      <c r="D16" s="34">
        <f t="shared" si="6"/>
        <v>7</v>
      </c>
      <c r="E16" s="12"/>
      <c r="F16" s="32" t="s">
        <v>724</v>
      </c>
      <c r="G16" s="35">
        <v>14</v>
      </c>
      <c r="H16" s="35">
        <v>7</v>
      </c>
      <c r="I16" s="35">
        <f t="shared" si="7"/>
        <v>0.5</v>
      </c>
      <c r="J16" s="12"/>
      <c r="K16" s="12"/>
      <c r="L16" s="32" t="s">
        <v>724</v>
      </c>
      <c r="M16" s="35">
        <v>7</v>
      </c>
      <c r="N16" s="35">
        <v>5</v>
      </c>
      <c r="O16" s="35">
        <f t="shared" si="8"/>
        <v>0.7142857142857143</v>
      </c>
      <c r="P16" s="35"/>
      <c r="Q16" s="12"/>
      <c r="R16" s="32" t="s">
        <v>724</v>
      </c>
      <c r="S16" s="35">
        <v>7</v>
      </c>
      <c r="T16" s="35">
        <v>2</v>
      </c>
      <c r="U16" s="35">
        <f t="shared" si="9"/>
        <v>0.2857142857142857</v>
      </c>
      <c r="V16" s="12"/>
      <c r="W16" s="36">
        <f t="shared" si="10"/>
        <v>-0.6</v>
      </c>
      <c r="X16" s="12"/>
      <c r="Y16" s="12"/>
      <c r="Z16" s="12"/>
    </row>
    <row r="17" spans="1:26" ht="16.5">
      <c r="A17" s="39" t="s">
        <v>745</v>
      </c>
      <c r="B17" s="37">
        <f t="shared" ref="B17:C17" si="11">SUM(B13:B16)</f>
        <v>23</v>
      </c>
      <c r="C17" s="40">
        <f t="shared" si="11"/>
        <v>8</v>
      </c>
      <c r="D17" s="37">
        <f>SUM(D12:D16)</f>
        <v>31</v>
      </c>
      <c r="E17" s="12"/>
      <c r="F17" s="39" t="s">
        <v>745</v>
      </c>
      <c r="G17" s="38">
        <v>72</v>
      </c>
      <c r="H17" s="38">
        <v>31</v>
      </c>
      <c r="I17" s="38">
        <f t="shared" si="7"/>
        <v>0.43055555555555558</v>
      </c>
      <c r="J17" s="12"/>
      <c r="K17" s="12"/>
      <c r="L17" s="39" t="s">
        <v>745</v>
      </c>
      <c r="M17" s="38">
        <v>36</v>
      </c>
      <c r="N17" s="38">
        <v>23</v>
      </c>
      <c r="O17" s="38">
        <f t="shared" si="8"/>
        <v>0.63888888888888884</v>
      </c>
      <c r="P17" s="35"/>
      <c r="Q17" s="12"/>
      <c r="R17" s="39" t="s">
        <v>745</v>
      </c>
      <c r="S17" s="38">
        <v>36</v>
      </c>
      <c r="T17" s="38">
        <v>8</v>
      </c>
      <c r="U17" s="38">
        <f t="shared" si="9"/>
        <v>0.22222222222222221</v>
      </c>
      <c r="V17" s="12"/>
      <c r="W17" s="36">
        <f t="shared" si="10"/>
        <v>-0.65217391304347827</v>
      </c>
      <c r="X17" s="12"/>
      <c r="Y17" s="12"/>
      <c r="Z17" s="12"/>
    </row>
    <row r="18" spans="1:26" ht="15.75">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spans="1:26" ht="15.7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spans="1:26" ht="16.5">
      <c r="A20" s="28" t="s">
        <v>746</v>
      </c>
      <c r="B20" s="35"/>
      <c r="C20" s="35"/>
      <c r="D20" s="35"/>
      <c r="E20" s="12"/>
      <c r="F20" s="12"/>
      <c r="G20" s="12"/>
      <c r="H20" s="12"/>
      <c r="I20" s="12"/>
      <c r="J20" s="12"/>
      <c r="K20" s="12"/>
      <c r="L20" s="12"/>
      <c r="M20" s="12"/>
      <c r="N20" s="12"/>
      <c r="O20" s="12"/>
      <c r="P20" s="12"/>
      <c r="Q20" s="12"/>
      <c r="R20" s="12"/>
      <c r="S20" s="12"/>
      <c r="T20" s="12"/>
      <c r="U20" s="12"/>
      <c r="V20" s="12"/>
      <c r="W20" s="12"/>
      <c r="X20" s="12"/>
      <c r="Y20" s="12"/>
      <c r="Z20" s="12"/>
    </row>
    <row r="21" spans="1:26" ht="15.75" customHeight="1">
      <c r="A21" s="35"/>
      <c r="B21" s="29" t="s">
        <v>747</v>
      </c>
      <c r="C21" s="30" t="s">
        <v>748</v>
      </c>
      <c r="D21" s="30" t="s">
        <v>749</v>
      </c>
      <c r="E21" s="12"/>
      <c r="F21" s="35"/>
      <c r="G21" s="28" t="s">
        <v>735</v>
      </c>
      <c r="H21" s="35" t="s">
        <v>750</v>
      </c>
      <c r="I21" s="28" t="s">
        <v>737</v>
      </c>
      <c r="J21" s="12"/>
      <c r="K21" s="12"/>
      <c r="L21" s="35"/>
      <c r="M21" s="28" t="s">
        <v>735</v>
      </c>
      <c r="N21" s="35" t="s">
        <v>751</v>
      </c>
      <c r="O21" s="28" t="s">
        <v>737</v>
      </c>
      <c r="P21" s="28"/>
      <c r="Q21" s="12"/>
      <c r="R21" s="35"/>
      <c r="S21" s="28" t="s">
        <v>735</v>
      </c>
      <c r="T21" s="35" t="s">
        <v>752</v>
      </c>
      <c r="U21" s="28" t="s">
        <v>737</v>
      </c>
      <c r="V21" s="12"/>
      <c r="W21" s="12"/>
      <c r="X21" s="12"/>
      <c r="Y21" s="12"/>
      <c r="Z21" s="12"/>
    </row>
    <row r="22" spans="1:26" ht="15.75" customHeight="1">
      <c r="A22" s="35" t="s">
        <v>753</v>
      </c>
      <c r="B22" s="35">
        <v>17</v>
      </c>
      <c r="C22" s="35">
        <v>7</v>
      </c>
      <c r="D22" s="35">
        <f t="shared" ref="D22:D26" si="12">SUM(B22:C22)</f>
        <v>24</v>
      </c>
      <c r="E22" s="12"/>
      <c r="F22" s="35" t="s">
        <v>754</v>
      </c>
      <c r="G22" s="35">
        <v>64</v>
      </c>
      <c r="H22" s="35">
        <v>24</v>
      </c>
      <c r="I22" s="35">
        <f t="shared" ref="I22:I26" si="13">H22/G22</f>
        <v>0.375</v>
      </c>
      <c r="J22" s="12"/>
      <c r="K22" s="12"/>
      <c r="L22" s="35" t="s">
        <v>755</v>
      </c>
      <c r="M22" s="35">
        <v>32</v>
      </c>
      <c r="N22" s="35">
        <v>17</v>
      </c>
      <c r="O22" s="35">
        <f t="shared" ref="O22:O26" si="14">N22/M22</f>
        <v>0.53125</v>
      </c>
      <c r="P22" s="35"/>
      <c r="Q22" s="12"/>
      <c r="R22" s="35" t="s">
        <v>756</v>
      </c>
      <c r="S22" s="35">
        <v>32</v>
      </c>
      <c r="T22" s="35">
        <v>7</v>
      </c>
      <c r="U22" s="35">
        <f t="shared" ref="U22:U26" si="15">T22/S22</f>
        <v>0.21875</v>
      </c>
      <c r="V22" s="12"/>
      <c r="W22" s="36">
        <f>(U22-O22)/O22</f>
        <v>-0.58823529411764708</v>
      </c>
      <c r="X22" s="12"/>
      <c r="Y22" s="12"/>
      <c r="Z22" s="12"/>
    </row>
    <row r="23" spans="1:26" ht="15.75" customHeight="1">
      <c r="A23" s="35" t="s">
        <v>757</v>
      </c>
      <c r="B23" s="35">
        <v>0</v>
      </c>
      <c r="C23" s="35">
        <v>0</v>
      </c>
      <c r="D23" s="35">
        <f t="shared" si="12"/>
        <v>0</v>
      </c>
      <c r="E23" s="12"/>
      <c r="F23" s="35" t="s">
        <v>758</v>
      </c>
      <c r="G23" s="35">
        <v>2</v>
      </c>
      <c r="H23" s="35">
        <v>0</v>
      </c>
      <c r="I23" s="35">
        <f t="shared" si="13"/>
        <v>0</v>
      </c>
      <c r="J23" s="12"/>
      <c r="K23" s="12"/>
      <c r="L23" s="35" t="s">
        <v>759</v>
      </c>
      <c r="M23" s="35">
        <v>1</v>
      </c>
      <c r="N23" s="35">
        <v>0</v>
      </c>
      <c r="O23" s="35">
        <f t="shared" si="14"/>
        <v>0</v>
      </c>
      <c r="P23" s="35"/>
      <c r="Q23" s="12"/>
      <c r="R23" s="35" t="s">
        <v>760</v>
      </c>
      <c r="S23" s="35">
        <v>1</v>
      </c>
      <c r="T23" s="35">
        <v>0</v>
      </c>
      <c r="U23" s="35">
        <f t="shared" si="15"/>
        <v>0</v>
      </c>
      <c r="V23" s="12"/>
      <c r="W23" s="36">
        <v>0</v>
      </c>
      <c r="X23" s="12"/>
      <c r="Y23" s="12"/>
      <c r="Z23" s="12"/>
    </row>
    <row r="24" spans="1:26" ht="15.75" customHeight="1">
      <c r="A24" s="35" t="s">
        <v>761</v>
      </c>
      <c r="B24" s="35">
        <v>1</v>
      </c>
      <c r="C24" s="35">
        <v>1</v>
      </c>
      <c r="D24" s="35">
        <f t="shared" si="12"/>
        <v>2</v>
      </c>
      <c r="E24" s="12"/>
      <c r="F24" s="35" t="s">
        <v>762</v>
      </c>
      <c r="G24" s="35">
        <v>4</v>
      </c>
      <c r="H24" s="35">
        <v>2</v>
      </c>
      <c r="I24" s="35">
        <f t="shared" si="13"/>
        <v>0.5</v>
      </c>
      <c r="J24" s="12"/>
      <c r="K24" s="12"/>
      <c r="L24" s="35" t="s">
        <v>763</v>
      </c>
      <c r="M24" s="35">
        <v>2</v>
      </c>
      <c r="N24" s="35">
        <v>1</v>
      </c>
      <c r="O24" s="35">
        <f t="shared" si="14"/>
        <v>0.5</v>
      </c>
      <c r="P24" s="35"/>
      <c r="Q24" s="12"/>
      <c r="R24" s="35" t="s">
        <v>764</v>
      </c>
      <c r="S24" s="35">
        <v>2</v>
      </c>
      <c r="T24" s="35">
        <v>1</v>
      </c>
      <c r="U24" s="35">
        <f t="shared" si="15"/>
        <v>0.5</v>
      </c>
      <c r="V24" s="12"/>
      <c r="W24" s="36">
        <f t="shared" ref="W24:W25" si="16">(U24-O24)/O24</f>
        <v>0</v>
      </c>
      <c r="X24" s="12"/>
      <c r="Y24" s="12"/>
      <c r="Z24" s="12"/>
    </row>
    <row r="25" spans="1:26" ht="15.75" customHeight="1">
      <c r="A25" s="35" t="s">
        <v>765</v>
      </c>
      <c r="B25" s="35">
        <v>27</v>
      </c>
      <c r="C25" s="35">
        <v>17</v>
      </c>
      <c r="D25" s="35">
        <f t="shared" si="12"/>
        <v>44</v>
      </c>
      <c r="E25" s="12"/>
      <c r="F25" s="35" t="s">
        <v>766</v>
      </c>
      <c r="G25" s="35">
        <v>90</v>
      </c>
      <c r="H25" s="35">
        <v>44</v>
      </c>
      <c r="I25" s="35">
        <f t="shared" si="13"/>
        <v>0.48888888888888887</v>
      </c>
      <c r="J25" s="12"/>
      <c r="K25" s="12"/>
      <c r="L25" s="35" t="s">
        <v>767</v>
      </c>
      <c r="M25" s="35">
        <v>45</v>
      </c>
      <c r="N25" s="35">
        <v>27</v>
      </c>
      <c r="O25" s="35">
        <f t="shared" si="14"/>
        <v>0.6</v>
      </c>
      <c r="P25" s="35"/>
      <c r="Q25" s="12"/>
      <c r="R25" s="35" t="s">
        <v>768</v>
      </c>
      <c r="S25" s="35">
        <v>45</v>
      </c>
      <c r="T25" s="35">
        <v>17</v>
      </c>
      <c r="U25" s="35">
        <f t="shared" si="15"/>
        <v>0.37777777777777777</v>
      </c>
      <c r="V25" s="12"/>
      <c r="W25" s="36">
        <f t="shared" si="16"/>
        <v>-0.37037037037037035</v>
      </c>
      <c r="X25" s="12"/>
      <c r="Y25" s="12"/>
      <c r="Z25" s="12"/>
    </row>
    <row r="26" spans="1:26" ht="15.75" customHeight="1">
      <c r="A26" s="41" t="s">
        <v>769</v>
      </c>
      <c r="B26" s="38">
        <f t="shared" ref="B26:C26" si="17">SUM(B22:B25)</f>
        <v>45</v>
      </c>
      <c r="C26" s="38">
        <f t="shared" si="17"/>
        <v>25</v>
      </c>
      <c r="D26" s="38">
        <f t="shared" si="12"/>
        <v>70</v>
      </c>
      <c r="E26" s="12"/>
      <c r="F26" s="41" t="s">
        <v>770</v>
      </c>
      <c r="G26" s="38">
        <f t="shared" ref="G26:H26" si="18">SUM(G22:G25)</f>
        <v>160</v>
      </c>
      <c r="H26" s="38">
        <f t="shared" si="18"/>
        <v>70</v>
      </c>
      <c r="I26" s="38">
        <f t="shared" si="13"/>
        <v>0.4375</v>
      </c>
      <c r="J26" s="12"/>
      <c r="K26" s="12"/>
      <c r="L26" s="41" t="s">
        <v>771</v>
      </c>
      <c r="M26" s="38">
        <f>SUM(M22:M25)</f>
        <v>80</v>
      </c>
      <c r="N26" s="38">
        <v>45</v>
      </c>
      <c r="O26" s="38">
        <f t="shared" si="14"/>
        <v>0.5625</v>
      </c>
      <c r="P26" s="35"/>
      <c r="Q26" s="12"/>
      <c r="R26" s="41" t="s">
        <v>772</v>
      </c>
      <c r="S26" s="38">
        <f t="shared" ref="S26:T26" si="19">SUM(S22:S25)</f>
        <v>80</v>
      </c>
      <c r="T26" s="38">
        <f t="shared" si="19"/>
        <v>25</v>
      </c>
      <c r="U26" s="38">
        <f t="shared" si="15"/>
        <v>0.3125</v>
      </c>
      <c r="V26" s="12"/>
      <c r="W26" s="36"/>
      <c r="X26" s="12"/>
      <c r="Y26" s="12"/>
      <c r="Z26" s="12"/>
    </row>
    <row r="27" spans="1:26" ht="15.75" customHeight="1">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ht="15.75" customHeight="1">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ht="15.75" customHeight="1">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ht="15.75" customHeight="1">
      <c r="A30" s="35"/>
      <c r="B30" s="35"/>
      <c r="C30" s="35"/>
      <c r="D30" s="35"/>
      <c r="E30" s="35"/>
      <c r="F30" s="35"/>
      <c r="G30" s="35" t="s">
        <v>773</v>
      </c>
      <c r="H30" s="35" t="s">
        <v>774</v>
      </c>
      <c r="I30" s="35" t="s">
        <v>775</v>
      </c>
      <c r="J30" s="35" t="s">
        <v>776</v>
      </c>
      <c r="K30" s="35" t="s">
        <v>777</v>
      </c>
      <c r="L30" s="35"/>
      <c r="M30" s="35" t="s">
        <v>778</v>
      </c>
      <c r="N30" s="35" t="s">
        <v>779</v>
      </c>
      <c r="O30" s="35" t="s">
        <v>780</v>
      </c>
      <c r="P30" s="35" t="s">
        <v>781</v>
      </c>
      <c r="Q30" s="35" t="s">
        <v>782</v>
      </c>
      <c r="R30" s="35"/>
      <c r="S30" s="35" t="s">
        <v>783</v>
      </c>
      <c r="T30" s="35" t="s">
        <v>784</v>
      </c>
      <c r="U30" s="35" t="s">
        <v>785</v>
      </c>
      <c r="V30" s="35" t="s">
        <v>786</v>
      </c>
      <c r="W30" s="35" t="s">
        <v>787</v>
      </c>
      <c r="X30" s="35"/>
      <c r="Y30" s="35"/>
      <c r="Z30" s="35"/>
    </row>
    <row r="31" spans="1:26" ht="15.75" customHeight="1">
      <c r="A31" s="35"/>
      <c r="B31" s="35"/>
      <c r="C31" s="35"/>
      <c r="D31" s="35"/>
      <c r="E31" s="35"/>
      <c r="F31" s="41" t="s">
        <v>788</v>
      </c>
      <c r="G31" s="35">
        <v>3</v>
      </c>
      <c r="H31" s="35">
        <v>0</v>
      </c>
      <c r="I31" s="35">
        <v>0</v>
      </c>
      <c r="J31" s="35">
        <v>0</v>
      </c>
      <c r="K31" s="35">
        <f t="shared" ref="K31:K35" si="20">SUM(G31:J31)</f>
        <v>3</v>
      </c>
      <c r="L31" s="41" t="s">
        <v>789</v>
      </c>
      <c r="M31" s="35">
        <v>2</v>
      </c>
      <c r="N31" s="35">
        <v>0</v>
      </c>
      <c r="O31" s="35">
        <v>0</v>
      </c>
      <c r="P31" s="35">
        <v>0</v>
      </c>
      <c r="Q31" s="35">
        <f t="shared" ref="Q31:Q35" si="21">SUM(M31:P31)</f>
        <v>2</v>
      </c>
      <c r="R31" s="41" t="s">
        <v>790</v>
      </c>
      <c r="S31" s="35">
        <v>1</v>
      </c>
      <c r="T31" s="35">
        <v>0</v>
      </c>
      <c r="U31" s="35">
        <v>0</v>
      </c>
      <c r="V31" s="35">
        <v>0</v>
      </c>
      <c r="W31" s="35">
        <f t="shared" ref="W31:W35" si="22">SUM(S31:V31)</f>
        <v>1</v>
      </c>
      <c r="X31" s="35"/>
      <c r="Y31" s="35"/>
      <c r="Z31" s="35"/>
    </row>
    <row r="32" spans="1:26" ht="15.75" customHeight="1">
      <c r="A32" s="35"/>
      <c r="B32" s="35"/>
      <c r="C32" s="35"/>
      <c r="D32" s="35"/>
      <c r="E32" s="35"/>
      <c r="F32" s="41" t="s">
        <v>791</v>
      </c>
      <c r="G32" s="35">
        <v>11</v>
      </c>
      <c r="H32" s="35">
        <v>0</v>
      </c>
      <c r="I32" s="35">
        <v>0</v>
      </c>
      <c r="J32" s="35">
        <v>20</v>
      </c>
      <c r="K32" s="35">
        <f t="shared" si="20"/>
        <v>31</v>
      </c>
      <c r="L32" s="41" t="s">
        <v>792</v>
      </c>
      <c r="M32" s="35">
        <v>9</v>
      </c>
      <c r="N32" s="35">
        <v>0</v>
      </c>
      <c r="O32" s="35">
        <v>0</v>
      </c>
      <c r="P32" s="35">
        <v>14</v>
      </c>
      <c r="Q32" s="35">
        <f t="shared" si="21"/>
        <v>23</v>
      </c>
      <c r="R32" s="41" t="s">
        <v>793</v>
      </c>
      <c r="S32" s="35">
        <v>2</v>
      </c>
      <c r="T32" s="35">
        <v>0</v>
      </c>
      <c r="U32" s="35">
        <v>0</v>
      </c>
      <c r="V32" s="35">
        <v>6</v>
      </c>
      <c r="W32" s="35">
        <f t="shared" si="22"/>
        <v>8</v>
      </c>
      <c r="X32" s="35"/>
      <c r="Y32" s="35"/>
      <c r="Z32" s="35"/>
    </row>
    <row r="33" spans="1:26" ht="15.75" customHeight="1">
      <c r="A33" s="35"/>
      <c r="B33" s="35"/>
      <c r="C33" s="35"/>
      <c r="D33" s="35"/>
      <c r="E33" s="35"/>
      <c r="F33" s="41" t="s">
        <v>794</v>
      </c>
      <c r="G33" s="35">
        <v>4</v>
      </c>
      <c r="H33" s="35">
        <v>0</v>
      </c>
      <c r="I33" s="35">
        <v>2</v>
      </c>
      <c r="J33" s="35">
        <v>16</v>
      </c>
      <c r="K33" s="35">
        <f t="shared" si="20"/>
        <v>22</v>
      </c>
      <c r="L33" s="41" t="s">
        <v>795</v>
      </c>
      <c r="M33" s="35">
        <v>2</v>
      </c>
      <c r="N33" s="35">
        <v>0</v>
      </c>
      <c r="O33" s="35">
        <v>1</v>
      </c>
      <c r="P33" s="35">
        <v>8</v>
      </c>
      <c r="Q33" s="35">
        <f t="shared" si="21"/>
        <v>11</v>
      </c>
      <c r="R33" s="41" t="s">
        <v>796</v>
      </c>
      <c r="S33" s="35">
        <v>2</v>
      </c>
      <c r="T33" s="35">
        <v>0</v>
      </c>
      <c r="U33" s="35">
        <v>1</v>
      </c>
      <c r="V33" s="35">
        <v>8</v>
      </c>
      <c r="W33" s="35">
        <f t="shared" si="22"/>
        <v>11</v>
      </c>
      <c r="X33" s="35"/>
      <c r="Y33" s="35"/>
      <c r="Z33" s="35"/>
    </row>
    <row r="34" spans="1:26" ht="15.75" customHeight="1">
      <c r="A34" s="35"/>
      <c r="B34" s="35"/>
      <c r="C34" s="35"/>
      <c r="D34" s="35"/>
      <c r="E34" s="35"/>
      <c r="F34" s="41" t="s">
        <v>797</v>
      </c>
      <c r="G34" s="35">
        <v>6</v>
      </c>
      <c r="H34" s="35">
        <v>0</v>
      </c>
      <c r="I34" s="35">
        <v>0</v>
      </c>
      <c r="J34" s="35">
        <v>7</v>
      </c>
      <c r="K34" s="35">
        <f t="shared" si="20"/>
        <v>13</v>
      </c>
      <c r="L34" s="41" t="s">
        <v>798</v>
      </c>
      <c r="M34" s="35">
        <v>4</v>
      </c>
      <c r="N34" s="35">
        <v>0</v>
      </c>
      <c r="O34" s="35">
        <v>0</v>
      </c>
      <c r="P34" s="35">
        <v>4</v>
      </c>
      <c r="Q34" s="35">
        <f t="shared" si="21"/>
        <v>8</v>
      </c>
      <c r="R34" s="41" t="s">
        <v>799</v>
      </c>
      <c r="S34" s="35">
        <v>2</v>
      </c>
      <c r="T34" s="35">
        <v>0</v>
      </c>
      <c r="U34" s="35">
        <v>0</v>
      </c>
      <c r="V34" s="35">
        <v>3</v>
      </c>
      <c r="W34" s="35">
        <f t="shared" si="22"/>
        <v>5</v>
      </c>
      <c r="X34" s="35"/>
      <c r="Y34" s="35"/>
      <c r="Z34" s="35"/>
    </row>
    <row r="35" spans="1:26" ht="15.75" customHeight="1">
      <c r="A35" s="35"/>
      <c r="B35" s="35"/>
      <c r="C35" s="35"/>
      <c r="D35" s="35"/>
      <c r="E35" s="35"/>
      <c r="F35" s="41" t="s">
        <v>800</v>
      </c>
      <c r="G35" s="35">
        <v>0</v>
      </c>
      <c r="H35" s="35">
        <v>0</v>
      </c>
      <c r="I35" s="35">
        <v>0</v>
      </c>
      <c r="J35" s="35">
        <v>1</v>
      </c>
      <c r="K35" s="35">
        <f t="shared" si="20"/>
        <v>1</v>
      </c>
      <c r="L35" s="41" t="s">
        <v>801</v>
      </c>
      <c r="M35" s="35">
        <v>0</v>
      </c>
      <c r="N35" s="35">
        <v>0</v>
      </c>
      <c r="O35" s="35">
        <v>0</v>
      </c>
      <c r="P35" s="35">
        <v>1</v>
      </c>
      <c r="Q35" s="35">
        <f t="shared" si="21"/>
        <v>1</v>
      </c>
      <c r="R35" s="41" t="s">
        <v>802</v>
      </c>
      <c r="S35" s="35">
        <v>0</v>
      </c>
      <c r="T35" s="35">
        <v>0</v>
      </c>
      <c r="U35" s="35">
        <v>0</v>
      </c>
      <c r="V35" s="35">
        <v>0</v>
      </c>
      <c r="W35" s="35">
        <f t="shared" si="22"/>
        <v>0</v>
      </c>
      <c r="X35" s="35"/>
      <c r="Y35" s="35"/>
      <c r="Z35" s="35"/>
    </row>
    <row r="36" spans="1:26" ht="15.75" customHeight="1">
      <c r="A36" s="35"/>
      <c r="B36" s="35"/>
      <c r="C36" s="35"/>
      <c r="D36" s="35"/>
      <c r="E36" s="35"/>
      <c r="F36" s="41" t="s">
        <v>803</v>
      </c>
      <c r="G36" s="40">
        <f t="shared" ref="G36:K36" si="23">SUM(G31:G35)</f>
        <v>24</v>
      </c>
      <c r="H36" s="40">
        <f t="shared" si="23"/>
        <v>0</v>
      </c>
      <c r="I36" s="40">
        <f t="shared" si="23"/>
        <v>2</v>
      </c>
      <c r="J36" s="40">
        <f t="shared" si="23"/>
        <v>44</v>
      </c>
      <c r="K36" s="40">
        <f t="shared" si="23"/>
        <v>70</v>
      </c>
      <c r="L36" s="41" t="s">
        <v>804</v>
      </c>
      <c r="M36" s="40">
        <f t="shared" ref="M36:Q36" si="24">SUM(M31:M35)</f>
        <v>17</v>
      </c>
      <c r="N36" s="40">
        <f t="shared" si="24"/>
        <v>0</v>
      </c>
      <c r="O36" s="40">
        <f t="shared" si="24"/>
        <v>1</v>
      </c>
      <c r="P36" s="40">
        <f t="shared" si="24"/>
        <v>27</v>
      </c>
      <c r="Q36" s="40">
        <f t="shared" si="24"/>
        <v>45</v>
      </c>
      <c r="R36" s="41" t="s">
        <v>805</v>
      </c>
      <c r="S36" s="40">
        <f t="shared" ref="S36:W36" si="25">SUM(S31:S35)</f>
        <v>7</v>
      </c>
      <c r="T36" s="40">
        <f t="shared" si="25"/>
        <v>0</v>
      </c>
      <c r="U36" s="40">
        <f t="shared" si="25"/>
        <v>1</v>
      </c>
      <c r="V36" s="40">
        <f t="shared" si="25"/>
        <v>17</v>
      </c>
      <c r="W36" s="40">
        <f t="shared" si="25"/>
        <v>25</v>
      </c>
      <c r="X36" s="35"/>
      <c r="Y36" s="35"/>
      <c r="Z36" s="35"/>
    </row>
    <row r="37" spans="1:26" ht="15.7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ht="15.7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ht="15.7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ht="15.7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ht="15.7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ht="15.7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ht="15.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ht="15.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ht="15.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ht="15.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ht="15.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ht="15.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ht="15.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ht="15.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ht="15.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ht="15.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ht="15.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ht="15.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ht="15.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ht="15.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ht="15.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ht="15.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ht="15.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ht="15.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ht="15.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ht="15.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ht="15.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ht="15.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ht="15.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ht="15.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ht="15.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ht="15.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ht="15.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ht="15.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ht="15.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ht="15.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ht="15.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ht="15.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ht="15.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ht="15.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ht="15.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ht="15.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ht="15.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ht="15.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ht="15.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ht="15.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ht="15.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ht="15.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ht="15.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ht="15.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ht="15.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ht="15.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ht="15.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ht="15.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ht="15.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ht="15.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ht="15.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ht="15.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ht="15.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ht="15.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ht="15.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ht="15.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ht="15.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ht="15.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ht="15.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ht="15.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ht="15.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ht="15.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15.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ht="15.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ht="15.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ht="15.7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ht="15.7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ht="15.7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ht="15.7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ht="15.7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ht="15.7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ht="15.7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ht="15.7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ht="15.7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ht="15.7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ht="15.7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ht="15.7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ht="15.7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ht="15.7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ht="15.7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ht="15.7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ht="15.7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15.7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ht="15.7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ht="15.7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ht="15.7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ht="15.7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ht="15.7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ht="15.7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5.7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5.7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5.7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5.7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5.7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5.7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5.7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5.7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5.7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5.7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5.7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5.7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ht="15.7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ht="15.7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ht="15.7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ht="15.7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ht="15.7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ht="15.7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15.7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ht="15.7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ht="15.7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ht="15.7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ht="15.7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ht="15.7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ht="15.7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ht="15.7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ht="15.7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ht="15.7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ht="15.7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ht="15.7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ht="15.7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ht="15.7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ht="15.7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ht="15.7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ht="15.7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ht="15.7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ht="15.7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ht="15.7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ht="15.7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ht="15.7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ht="15.7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ht="15.7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ht="15.7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ht="15.7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ht="15.7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ht="15.7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ht="15.7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ht="15.7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ht="15.7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ht="15.7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ht="15.7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ht="15.7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ht="15.7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ht="15.7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ht="15.7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ht="15.7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ht="15.7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ht="15.7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ht="15.7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ht="15.7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ht="15.7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ht="15.7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ht="15.7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ht="15.7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ht="15.7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ht="15.7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ht="15.7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ht="15.7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ht="15.7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ht="15.7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ht="15.7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ht="15.7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ht="15.7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ht="15.7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ht="15.7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ht="15.7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ht="15.7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ht="15.7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ht="15.7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ht="15.7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ht="15.7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ht="15.7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ht="15.7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ht="15.7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ht="15.7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ht="15.7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ht="15.7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ht="15.7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ht="15.7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ht="15.7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ht="15.7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ht="15.7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ht="15.7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ht="15.7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ht="15.7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ht="15.7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ht="15.7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ht="15.7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ht="15.7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ht="15.7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ht="15.7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ht="15.7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ht="15.7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ht="15.7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ht="15.7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ht="15.7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ht="15.7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ht="15.7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ht="15.7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ht="15.7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ht="15.7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ht="15.7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ht="15.7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ht="15.7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ht="15.7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ht="15.7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ht="15.75"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ht="15.75"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ht="15.75"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ht="15.75"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ht="15.75"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ht="15.75"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ht="15.75"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ht="15.75"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ht="15.75"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ht="15.75"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ht="15.75"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ht="15.75"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ht="15.75"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ht="15.75"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ht="15.75"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ht="15.75"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ht="15.75"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ht="15.75"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ht="15.75"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ht="15.75"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ht="15.75"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ht="15.75"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ht="15.75"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ht="15.75"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ht="15.75"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ht="15.75"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ht="15.75"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ht="15.75"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ht="15.75"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ht="15.75"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ht="15.75"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ht="15.75"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ht="15.75"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ht="15.75"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ht="15.75"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ht="15.75"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ht="15.75"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ht="15.75"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ht="15.75"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ht="15.75"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ht="15.75"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ht="15.75"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ht="15.75"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ht="15.75"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ht="15.75"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ht="15.75"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ht="15.75"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ht="15.75"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ht="15.75"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ht="15.75"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ht="15.75"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ht="15.75"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ht="15.75"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ht="15.75"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ht="15.75"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ht="15.75"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ht="15.75"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ht="15.75"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ht="15.75"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ht="15.75"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ht="15.75"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ht="15.75"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ht="15.75"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ht="15.75"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ht="15.75"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ht="15.75"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ht="15.75"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ht="15.75"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ht="15.75"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ht="15.75"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ht="15.75"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ht="15.75"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ht="15.7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ht="15.7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ht="15.7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ht="15.7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ht="15.7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ht="15.7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ht="15.7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ht="15.7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ht="15.7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ht="15.7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ht="15.7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ht="15.7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ht="15.7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ht="15.7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ht="15.7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ht="15.7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ht="15.7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ht="15.7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ht="15.7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ht="15.7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ht="15.7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ht="15.7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ht="15.7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ht="15.7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ht="15.7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ht="15.7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ht="15.7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ht="15.7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ht="15.7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ht="15.7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ht="15.7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ht="15.7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ht="15.7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ht="15.7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ht="15.7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ht="15.7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ht="15.7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ht="15.7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ht="15.7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ht="15.7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ht="15.7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ht="15.7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ht="15.7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ht="15.7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ht="15.7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ht="15.7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ht="15.7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ht="15.7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ht="15.7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ht="15.7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ht="15.7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ht="15.7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ht="15.7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ht="15.7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ht="15.7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ht="15.7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ht="15.7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ht="15.7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ht="15.7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ht="15.7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ht="15.7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ht="15.7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ht="15.7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ht="15.7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ht="15.7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ht="15.7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ht="15.7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ht="15.7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ht="15.7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ht="15.7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ht="15.7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ht="15.7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ht="15.7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ht="15.7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ht="15.7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ht="15.7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ht="15.7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ht="15.7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ht="15.7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ht="15.7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ht="15.7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ht="15.7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ht="15.7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ht="15.7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ht="15.7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ht="15.7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ht="15.7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ht="15.7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ht="15.7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ht="15.7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ht="15.7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ht="15.7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ht="15.7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ht="15.7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ht="15.7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ht="15.7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ht="15.7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ht="15.7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ht="15.7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ht="15.7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ht="15.7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ht="15.7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ht="15.7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ht="15.7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ht="15.7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ht="15.7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ht="15.7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ht="15.7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ht="15.7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ht="15.7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ht="15.7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ht="15.7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ht="15.7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ht="15.7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ht="15.7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ht="15.7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ht="15.7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ht="15.7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ht="15.7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ht="15.7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ht="15.7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ht="15.7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ht="15.7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ht="15.7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ht="15.7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ht="15.7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ht="15.7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ht="15.7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ht="15.7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ht="15.7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ht="15.7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ht="15.7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ht="15.7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ht="15.7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ht="15.7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ht="15.7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ht="15.7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ht="15.7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ht="15.7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ht="15.7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ht="15.7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ht="15.75"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ht="15.7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ht="15.75"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ht="15.7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ht="15.75"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ht="15.7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ht="15.75"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ht="15.7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ht="15.75"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ht="15.7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ht="15.75"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ht="15.7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ht="15.75"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ht="15.7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ht="15.7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ht="15.7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ht="15.7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ht="15.7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ht="15.7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ht="15.7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ht="15.7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ht="15.7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ht="15.7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ht="15.7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ht="15.7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ht="15.7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ht="15.7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ht="15.7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ht="15.7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ht="15.7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ht="15.7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ht="15.7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ht="15.7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ht="15.7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ht="15.7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ht="15.7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ht="15.7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ht="15.7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ht="15.7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ht="15.7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ht="15.7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ht="15.7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ht="15.7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ht="15.7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ht="15.7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ht="15.7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ht="15.75"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ht="15.7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ht="15.75"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ht="15.7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ht="15.75"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ht="15.7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ht="15.75"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ht="15.7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ht="15.75"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ht="15.7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ht="15.75"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ht="15.7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ht="15.75"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ht="15.75"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ht="15.75"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ht="15.75"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ht="15.75"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ht="15.75"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ht="15.75"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ht="15.75"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ht="15.75"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ht="15.75"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ht="15.75"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ht="15.75"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ht="15.75"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ht="15.75"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ht="15.75"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ht="15.75"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ht="15.75"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ht="15.75"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ht="15.75"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ht="15.75"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ht="15.75"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ht="15.75"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ht="15.75"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ht="15.75"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ht="15.75"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ht="15.75"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ht="15.75"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ht="15.75"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ht="15.75"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ht="15.75"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ht="15.75"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ht="15.75"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ht="15.75"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ht="15.75"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ht="15.75"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ht="15.75"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ht="15.75"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ht="15.75"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ht="15.75"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ht="15.75"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ht="15.75"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ht="15.75"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ht="15.75"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ht="15.75"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ht="15.75"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ht="15.75"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ht="15.75"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ht="15.75"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ht="15.75"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ht="15.75"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ht="15.75"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ht="15.75"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ht="15.75"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ht="15.75"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ht="15.75"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ht="15.75"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ht="15.75"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ht="15.75"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ht="15.75"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ht="15.75"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ht="15.75"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ht="15.75"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ht="15.75"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ht="15.75"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ht="15.75"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ht="15.75"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ht="15.75"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ht="15.75"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ht="15.75"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ht="15.75"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ht="15.75"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ht="15.75"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ht="15.75"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ht="15.75"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ht="15.75"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ht="15.75"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ht="15.75"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ht="15.75"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ht="15.75"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ht="15.75"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ht="15.75"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ht="15.75"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ht="15.75"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ht="15.75"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ht="15.75"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ht="15.75"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ht="15.75"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ht="15.75"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ht="15.75"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ht="15.75"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ht="15.75"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ht="15.75"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ht="15.75"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ht="15.75"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ht="15.75"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ht="15.75"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ht="15.75"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ht="15.75"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ht="15.75"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ht="15.75"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ht="15.75"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ht="15.75"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ht="15.75"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ht="15.75"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ht="15.75"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ht="15.75"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ht="15.75"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ht="15.75"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ht="15.75"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ht="15.75"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ht="15.75"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ht="15.75"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ht="15.75"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ht="15.75"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ht="15.75"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ht="15.75"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ht="15.75"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ht="15.75"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ht="15.75"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ht="15.75"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ht="15.75"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ht="15.75"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ht="15.75"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ht="15.75"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ht="15.75"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ht="15.75"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ht="15.75"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ht="15.75"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ht="15.75"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ht="15.75"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ht="15.75"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ht="15.75"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ht="15.75"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ht="15.75"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ht="15.75"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ht="15.75"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ht="15.75"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ht="15.75"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ht="15.75"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ht="15.75"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ht="15.75"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ht="15.75"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ht="15.75"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ht="15.75"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ht="15.75"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ht="15.75"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ht="15.75"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ht="15.75"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ht="15.75"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ht="15.75"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ht="15.75"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ht="15.75"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ht="15.75"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ht="15.75"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ht="15.75"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ht="15.75"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ht="15.75"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ht="15.75"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ht="15.75"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ht="15.75"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ht="15.75"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ht="15.75"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ht="15.75"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ht="15.75"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ht="15.75"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ht="15.75"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ht="15.75"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ht="15.75"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ht="15.75"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ht="15.75"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ht="15.75"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ht="15.75"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ht="15.75"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ht="15.75"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ht="15.75"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ht="15.75"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ht="15.75"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ht="15.75"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ht="15.75"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ht="15.75"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ht="15.75"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ht="15.75"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ht="15.75"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ht="15.75"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ht="15.75"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ht="15.75"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ht="15.75"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ht="15.75"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ht="15.75"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ht="15.75"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ht="15.75"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ht="15.75"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ht="15.75"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ht="15.75"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ht="15.75"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ht="15.75"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ht="15.75"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ht="15.75"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ht="15.75"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ht="15.75"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ht="15.75"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ht="15.75"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ht="15.75"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ht="15.75"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ht="15.75"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ht="15.75"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ht="15.75"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ht="15.75"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ht="15.75"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ht="15.75"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ht="15.75"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ht="15.75"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ht="15.75"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ht="15.75"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ht="15.75"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ht="15.75"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ht="15.75"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ht="15.75"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ht="15.75"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ht="15.75"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ht="15.75"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ht="15.75"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ht="15.75"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ht="15.75"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ht="15.75"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ht="15.75"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ht="15.75"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ht="15.75"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ht="15.75"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ht="15.75"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ht="15.75"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ht="15.75"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ht="15.75"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ht="15.75"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ht="15.75"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ht="15.75"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ht="15.75"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ht="15.75"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ht="15.75"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ht="15.75"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ht="15.75"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ht="15.75"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ht="15.75"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ht="15.75"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ht="15.75"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ht="15.75"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ht="15.75"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ht="15.75"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ht="15.75"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ht="15.75"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ht="15.75"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ht="15.75"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ht="15.75"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ht="15.75"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ht="15.75"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ht="15.75"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ht="15.75"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ht="15.75"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ht="15.75"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ht="15.75"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ht="15.75"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ht="15.75"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ht="15.75"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ht="15.75"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ht="15.75"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ht="15.75"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ht="15.75"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ht="15.75"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ht="15.75"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ht="15.75"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ht="15.75"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ht="15.75"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ht="15.75"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ht="15.75"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ht="15.75"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ht="15.75"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ht="15.75"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ht="15.75"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ht="15.75"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ht="15.75"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ht="15.75"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ht="15.75"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ht="15.75"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ht="15.75"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ht="15.75"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ht="15.75"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ht="15.75"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ht="15.75"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ht="15.75"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ht="15.75"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ht="15.75"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ht="15.75"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ht="15.75"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ht="15.75"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ht="15.75"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ht="15.75"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ht="15.75"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ht="15.75"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ht="15.75"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ht="15.75"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ht="15.75"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ht="15.75"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ht="15.75"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ht="15.75"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ht="15.75"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ht="15.75"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ht="15.75"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ht="15.75"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ht="15.75"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ht="15.75"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ht="15.75"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ht="15.75"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ht="15.75"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ht="15.75"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ht="15.75"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ht="15.75"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ht="15.75"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ht="15.75"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ht="15.75"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ht="15.75"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ht="15.75"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ht="15.75"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ht="15.75"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ht="15.75"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ht="15.75"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ht="15.75"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ht="15.75"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ht="15.75"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ht="15.75"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ht="15.75"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ht="15.75"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ht="15.75"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ht="15.75"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ht="15.75"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ht="15.75"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ht="15.75"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ht="15.75"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ht="15.75"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ht="15.75"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ht="15.75"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ht="15.75"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ht="15.75"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ht="15.75"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ht="15.75"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ht="15.75" customHeight="1">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ht="15.75" customHeight="1">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ht="15.75" customHeight="1">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ht="15.75" customHeight="1">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ht="15.75" customHeight="1">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ht="15.75" customHeight="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ht="15.75" customHeight="1">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ht="15.75" customHeight="1">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ht="15.75" customHeight="1">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ht="15.75" customHeight="1">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ht="15.75" customHeight="1">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ht="15.75" customHeight="1">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ht="15.75" customHeight="1">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ht="15.75" customHeight="1">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ht="15.75" customHeight="1">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ht="15.75" customHeight="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ht="15.75" customHeight="1">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ht="15.75" customHeight="1">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ht="15.75" customHeight="1">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ht="15.75" customHeight="1">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ht="15.75" customHeight="1">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ht="15.75" customHeight="1">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spans="1:26" ht="15.75" customHeight="1">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spans="1:26" ht="15.75" customHeight="1">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spans="1:26" ht="15.75" customHeight="1">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phoneticPr fontId="18" type="noConversion"/>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625" defaultRowHeight="15" customHeight="1"/>
  <cols>
    <col min="1" max="6" width="9.625" customWidth="1"/>
    <col min="7" max="26" width="9.375" customWidth="1"/>
  </cols>
  <sheetData>
    <row r="1" spans="1:26" ht="16.5">
      <c r="A1" s="28" t="s">
        <v>806</v>
      </c>
      <c r="B1" s="12"/>
      <c r="C1" s="12"/>
      <c r="D1" s="12"/>
      <c r="E1" s="12"/>
      <c r="F1" s="12"/>
      <c r="G1" s="12"/>
      <c r="H1" s="12"/>
      <c r="I1" s="12"/>
      <c r="J1" s="12"/>
      <c r="K1" s="12"/>
      <c r="L1" s="12"/>
      <c r="M1" s="12"/>
      <c r="N1" s="12"/>
      <c r="O1" s="12"/>
      <c r="P1" s="12"/>
      <c r="Q1" s="12"/>
      <c r="R1" s="12"/>
      <c r="S1" s="12"/>
      <c r="T1" s="12"/>
      <c r="U1" s="12"/>
      <c r="V1" s="12"/>
      <c r="W1" s="12"/>
      <c r="X1" s="12"/>
      <c r="Y1" s="12"/>
      <c r="Z1" s="12"/>
    </row>
    <row r="2" spans="1:26" ht="16.5">
      <c r="A2" s="12"/>
      <c r="B2" s="29" t="s">
        <v>807</v>
      </c>
      <c r="C2" s="30" t="s">
        <v>808</v>
      </c>
      <c r="D2" s="31" t="s">
        <v>734</v>
      </c>
      <c r="E2" s="12"/>
      <c r="F2" s="12"/>
      <c r="G2" s="12"/>
      <c r="H2" s="12"/>
      <c r="I2" s="12"/>
      <c r="J2" s="12"/>
      <c r="K2" s="12"/>
      <c r="L2" s="12"/>
      <c r="M2" s="12"/>
      <c r="N2" s="12"/>
      <c r="O2" s="12"/>
      <c r="P2" s="12"/>
      <c r="Q2" s="12"/>
      <c r="R2" s="12"/>
      <c r="S2" s="12"/>
      <c r="T2" s="12"/>
      <c r="U2" s="12"/>
      <c r="V2" s="12"/>
      <c r="W2" s="12"/>
      <c r="X2" s="12"/>
      <c r="Y2" s="12"/>
      <c r="Z2" s="12"/>
    </row>
    <row r="3" spans="1:26" ht="15.75">
      <c r="A3" s="32" t="s">
        <v>720</v>
      </c>
      <c r="B3" s="33">
        <v>7</v>
      </c>
      <c r="C3" s="34">
        <v>1</v>
      </c>
      <c r="D3" s="34">
        <f t="shared" ref="D3:D7" si="0">SUM(B3:C3)</f>
        <v>8</v>
      </c>
      <c r="E3" s="12"/>
      <c r="F3" s="12"/>
      <c r="G3" s="12"/>
      <c r="H3" s="12"/>
      <c r="I3" s="12"/>
      <c r="J3" s="12"/>
      <c r="K3" s="12"/>
      <c r="L3" s="12"/>
      <c r="M3" s="12"/>
      <c r="N3" s="12"/>
      <c r="O3" s="12"/>
      <c r="P3" s="12"/>
      <c r="Q3" s="12"/>
      <c r="R3" s="12"/>
      <c r="S3" s="12"/>
      <c r="T3" s="12"/>
      <c r="U3" s="12"/>
      <c r="V3" s="12"/>
      <c r="W3" s="12"/>
      <c r="X3" s="12"/>
      <c r="Y3" s="12"/>
      <c r="Z3" s="12"/>
    </row>
    <row r="4" spans="1:26" ht="15.75">
      <c r="A4" s="32" t="s">
        <v>739</v>
      </c>
      <c r="B4" s="33">
        <v>34</v>
      </c>
      <c r="C4" s="34">
        <v>10</v>
      </c>
      <c r="D4" s="34">
        <f t="shared" si="0"/>
        <v>44</v>
      </c>
      <c r="E4" s="12"/>
      <c r="F4" s="12"/>
      <c r="G4" s="12"/>
      <c r="H4" s="12"/>
      <c r="I4" s="12"/>
      <c r="J4" s="12"/>
      <c r="K4" s="12"/>
      <c r="L4" s="12"/>
      <c r="M4" s="12"/>
      <c r="N4" s="12"/>
      <c r="O4" s="12"/>
      <c r="P4" s="12"/>
      <c r="Q4" s="12"/>
      <c r="R4" s="12"/>
      <c r="S4" s="12"/>
      <c r="T4" s="12"/>
      <c r="U4" s="12"/>
      <c r="V4" s="12"/>
      <c r="W4" s="12"/>
      <c r="X4" s="12"/>
      <c r="Y4" s="12"/>
      <c r="Z4" s="12"/>
    </row>
    <row r="5" spans="1:26" ht="15.75">
      <c r="A5" s="32" t="s">
        <v>725</v>
      </c>
      <c r="B5" s="33">
        <v>25</v>
      </c>
      <c r="C5" s="34">
        <v>32</v>
      </c>
      <c r="D5" s="34">
        <f t="shared" si="0"/>
        <v>57</v>
      </c>
      <c r="E5" s="12"/>
      <c r="F5" s="12"/>
      <c r="G5" s="12"/>
      <c r="H5" s="12"/>
      <c r="I5" s="12"/>
      <c r="J5" s="12"/>
      <c r="K5" s="12"/>
      <c r="L5" s="12"/>
      <c r="M5" s="12"/>
      <c r="N5" s="12"/>
      <c r="O5" s="12"/>
      <c r="P5" s="12"/>
      <c r="Q5" s="12"/>
      <c r="R5" s="12"/>
      <c r="S5" s="12"/>
      <c r="T5" s="12"/>
      <c r="U5" s="12"/>
      <c r="V5" s="12"/>
      <c r="W5" s="12"/>
      <c r="X5" s="12"/>
      <c r="Y5" s="12"/>
      <c r="Z5" s="12"/>
    </row>
    <row r="6" spans="1:26" ht="15.75">
      <c r="A6" s="32" t="s">
        <v>726</v>
      </c>
      <c r="B6" s="33">
        <v>14</v>
      </c>
      <c r="C6" s="34">
        <v>11</v>
      </c>
      <c r="D6" s="34">
        <f t="shared" si="0"/>
        <v>25</v>
      </c>
      <c r="E6" s="12"/>
      <c r="F6" s="12"/>
      <c r="G6" s="12"/>
      <c r="H6" s="12"/>
      <c r="I6" s="12"/>
      <c r="J6" s="12"/>
      <c r="K6" s="12"/>
      <c r="L6" s="12"/>
      <c r="M6" s="12"/>
      <c r="N6" s="12"/>
      <c r="O6" s="12"/>
      <c r="P6" s="12"/>
      <c r="Q6" s="12"/>
      <c r="R6" s="12"/>
      <c r="S6" s="12"/>
      <c r="T6" s="12"/>
      <c r="U6" s="12"/>
      <c r="V6" s="12"/>
      <c r="W6" s="12"/>
      <c r="X6" s="12"/>
      <c r="Y6" s="12"/>
      <c r="Z6" s="12"/>
    </row>
    <row r="7" spans="1:26" ht="15.75">
      <c r="A7" s="32" t="s">
        <v>727</v>
      </c>
      <c r="B7" s="33">
        <v>1</v>
      </c>
      <c r="C7" s="34">
        <v>0</v>
      </c>
      <c r="D7" s="34">
        <f t="shared" si="0"/>
        <v>1</v>
      </c>
      <c r="E7" s="12"/>
      <c r="F7" s="12"/>
      <c r="G7" s="12"/>
      <c r="H7" s="12"/>
      <c r="I7" s="12"/>
      <c r="J7" s="12"/>
      <c r="K7" s="12"/>
      <c r="L7" s="12"/>
      <c r="M7" s="12"/>
      <c r="N7" s="12"/>
      <c r="O7" s="12"/>
      <c r="P7" s="12"/>
      <c r="Q7" s="12"/>
      <c r="R7" s="12"/>
      <c r="S7" s="12"/>
      <c r="T7" s="12"/>
      <c r="U7" s="12"/>
      <c r="V7" s="12"/>
      <c r="W7" s="12"/>
      <c r="X7" s="12"/>
      <c r="Y7" s="12"/>
      <c r="Z7" s="12"/>
    </row>
    <row r="8" spans="1:26" ht="15.75">
      <c r="A8" s="32" t="s">
        <v>740</v>
      </c>
      <c r="B8" s="37">
        <f t="shared" ref="B8:D8" si="1">SUM(B3:B7)</f>
        <v>81</v>
      </c>
      <c r="C8" s="37">
        <f t="shared" si="1"/>
        <v>54</v>
      </c>
      <c r="D8" s="37">
        <f t="shared" si="1"/>
        <v>135</v>
      </c>
      <c r="E8" s="12"/>
      <c r="F8" s="12"/>
      <c r="G8" s="12"/>
      <c r="H8" s="12"/>
      <c r="I8" s="12"/>
      <c r="J8" s="12"/>
      <c r="K8" s="12"/>
      <c r="L8" s="12"/>
      <c r="M8" s="12"/>
      <c r="N8" s="12"/>
      <c r="O8" s="12"/>
      <c r="P8" s="12"/>
      <c r="Q8" s="12"/>
      <c r="R8" s="12"/>
      <c r="S8" s="12"/>
      <c r="T8" s="12"/>
      <c r="U8" s="12"/>
      <c r="V8" s="12"/>
      <c r="W8" s="12"/>
      <c r="X8" s="12"/>
      <c r="Y8" s="12"/>
      <c r="Z8" s="12"/>
    </row>
    <row r="9" spans="1:26" ht="15.75">
      <c r="A9" s="12"/>
      <c r="B9" s="12"/>
      <c r="C9" s="12"/>
      <c r="D9" s="12"/>
      <c r="E9" s="12"/>
      <c r="F9" s="12"/>
      <c r="G9" s="12"/>
      <c r="H9" s="12"/>
      <c r="I9" s="12"/>
      <c r="J9" s="12"/>
      <c r="K9" s="12"/>
      <c r="L9" s="12"/>
      <c r="M9" s="12"/>
      <c r="N9" s="12"/>
      <c r="O9" s="12"/>
      <c r="P9" s="12"/>
      <c r="Q9" s="12"/>
      <c r="R9" s="12"/>
      <c r="S9" s="12"/>
      <c r="T9" s="12"/>
      <c r="U9" s="12"/>
      <c r="V9" s="12"/>
      <c r="W9" s="12"/>
      <c r="X9" s="12"/>
      <c r="Y9" s="12"/>
      <c r="Z9" s="12"/>
    </row>
    <row r="10" spans="1:26" ht="15.75">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row>
    <row r="11" spans="1:26" ht="16.5">
      <c r="A11" s="28" t="s">
        <v>809</v>
      </c>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spans="1:26" ht="16.5">
      <c r="A12" s="12"/>
      <c r="B12" s="29" t="s">
        <v>810</v>
      </c>
      <c r="C12" s="30" t="s">
        <v>811</v>
      </c>
      <c r="D12" s="31" t="s">
        <v>734</v>
      </c>
      <c r="E12" s="12"/>
      <c r="F12" s="12"/>
      <c r="G12" s="12"/>
      <c r="H12" s="12"/>
      <c r="I12" s="12"/>
      <c r="J12" s="12"/>
      <c r="K12" s="12"/>
      <c r="L12" s="12"/>
      <c r="M12" s="12"/>
      <c r="N12" s="12"/>
      <c r="O12" s="12"/>
      <c r="P12" s="12"/>
      <c r="Q12" s="12"/>
      <c r="R12" s="12"/>
      <c r="S12" s="12"/>
      <c r="T12" s="12"/>
      <c r="U12" s="12"/>
      <c r="V12" s="12"/>
      <c r="W12" s="12"/>
      <c r="X12" s="12"/>
      <c r="Y12" s="12"/>
      <c r="Z12" s="12"/>
    </row>
    <row r="13" spans="1:26" ht="15.75">
      <c r="A13" s="32" t="s">
        <v>721</v>
      </c>
      <c r="B13" s="33">
        <v>16</v>
      </c>
      <c r="C13" s="34">
        <v>2</v>
      </c>
      <c r="D13" s="34">
        <f t="shared" ref="D13:D16" si="2">SUM(B13:C13)</f>
        <v>18</v>
      </c>
      <c r="E13" s="12"/>
      <c r="F13" s="12"/>
      <c r="G13" s="12"/>
      <c r="H13" s="12"/>
      <c r="I13" s="12"/>
      <c r="J13" s="12"/>
      <c r="K13" s="12"/>
      <c r="L13" s="12"/>
      <c r="M13" s="12"/>
      <c r="N13" s="12"/>
      <c r="O13" s="12"/>
      <c r="P13" s="12"/>
      <c r="Q13" s="12"/>
      <c r="R13" s="12"/>
      <c r="S13" s="12"/>
      <c r="T13" s="12"/>
      <c r="U13" s="12"/>
      <c r="V13" s="12"/>
      <c r="W13" s="12"/>
      <c r="X13" s="12"/>
      <c r="Y13" s="12"/>
      <c r="Z13" s="12"/>
    </row>
    <row r="14" spans="1:26" ht="15.75">
      <c r="A14" s="32" t="s">
        <v>722</v>
      </c>
      <c r="B14" s="33">
        <v>1</v>
      </c>
      <c r="C14" s="34">
        <v>2</v>
      </c>
      <c r="D14" s="34">
        <f t="shared" si="2"/>
        <v>3</v>
      </c>
      <c r="E14" s="12"/>
      <c r="F14" s="12"/>
      <c r="G14" s="12"/>
      <c r="H14" s="12"/>
      <c r="I14" s="12"/>
      <c r="J14" s="12"/>
      <c r="K14" s="12"/>
      <c r="L14" s="12"/>
      <c r="M14" s="12"/>
      <c r="N14" s="12"/>
      <c r="O14" s="12"/>
      <c r="P14" s="12"/>
      <c r="Q14" s="12"/>
      <c r="R14" s="12"/>
      <c r="S14" s="12"/>
      <c r="T14" s="12"/>
      <c r="U14" s="12"/>
      <c r="V14" s="12"/>
      <c r="W14" s="12"/>
      <c r="X14" s="12"/>
      <c r="Y14" s="12"/>
      <c r="Z14" s="12"/>
    </row>
    <row r="15" spans="1:26" ht="15.75">
      <c r="A15" s="32" t="s">
        <v>723</v>
      </c>
      <c r="B15" s="33">
        <v>12</v>
      </c>
      <c r="C15" s="34">
        <v>4</v>
      </c>
      <c r="D15" s="34">
        <f t="shared" si="2"/>
        <v>16</v>
      </c>
      <c r="E15" s="12"/>
      <c r="F15" s="12"/>
      <c r="G15" s="12"/>
      <c r="H15" s="12"/>
      <c r="I15" s="12"/>
      <c r="J15" s="12"/>
      <c r="K15" s="12"/>
      <c r="L15" s="12"/>
      <c r="M15" s="12"/>
      <c r="N15" s="12"/>
      <c r="O15" s="12"/>
      <c r="P15" s="12"/>
      <c r="Q15" s="12"/>
      <c r="R15" s="12"/>
      <c r="S15" s="12"/>
      <c r="T15" s="12"/>
      <c r="U15" s="12"/>
      <c r="V15" s="12"/>
      <c r="W15" s="12"/>
      <c r="X15" s="12"/>
      <c r="Y15" s="12"/>
      <c r="Z15" s="12"/>
    </row>
    <row r="16" spans="1:26" ht="15.75">
      <c r="A16" s="32" t="s">
        <v>724</v>
      </c>
      <c r="B16" s="33">
        <v>5</v>
      </c>
      <c r="C16" s="34">
        <v>2</v>
      </c>
      <c r="D16" s="34">
        <f t="shared" si="2"/>
        <v>7</v>
      </c>
      <c r="E16" s="12"/>
      <c r="F16" s="12"/>
      <c r="G16" s="12"/>
      <c r="H16" s="12"/>
      <c r="I16" s="12"/>
      <c r="J16" s="12"/>
      <c r="K16" s="12"/>
      <c r="L16" s="12"/>
      <c r="M16" s="12"/>
      <c r="N16" s="12"/>
      <c r="O16" s="12"/>
      <c r="P16" s="12"/>
      <c r="Q16" s="12"/>
      <c r="R16" s="12"/>
      <c r="S16" s="12"/>
      <c r="T16" s="12"/>
      <c r="U16" s="12"/>
      <c r="V16" s="12"/>
      <c r="W16" s="12"/>
      <c r="X16" s="12"/>
      <c r="Y16" s="12"/>
      <c r="Z16" s="12"/>
    </row>
    <row r="17" spans="1:26" ht="16.5">
      <c r="A17" s="39" t="s">
        <v>745</v>
      </c>
      <c r="B17" s="37">
        <f t="shared" ref="B17:C17" si="3">SUM(B13:B16)</f>
        <v>34</v>
      </c>
      <c r="C17" s="40">
        <f t="shared" si="3"/>
        <v>10</v>
      </c>
      <c r="D17" s="37">
        <f>SUM(D12:D16)</f>
        <v>44</v>
      </c>
      <c r="E17" s="12"/>
      <c r="F17" s="12"/>
      <c r="G17" s="12"/>
      <c r="H17" s="12"/>
      <c r="I17" s="12"/>
      <c r="J17" s="12"/>
      <c r="K17" s="12"/>
      <c r="L17" s="12"/>
      <c r="M17" s="12"/>
      <c r="N17" s="12"/>
      <c r="O17" s="12"/>
      <c r="P17" s="12"/>
      <c r="Q17" s="12"/>
      <c r="R17" s="12"/>
      <c r="S17" s="12"/>
      <c r="T17" s="12"/>
      <c r="U17" s="12"/>
      <c r="V17" s="12"/>
      <c r="W17" s="12"/>
      <c r="X17" s="12"/>
      <c r="Y17" s="12"/>
      <c r="Z17" s="12"/>
    </row>
    <row r="18" spans="1:26" ht="15.75">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spans="1:26" ht="15.7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spans="1:26" ht="16.5">
      <c r="A20" s="28" t="s">
        <v>812</v>
      </c>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spans="1:26" ht="15.75" customHeight="1">
      <c r="A21" s="35"/>
      <c r="B21" s="29" t="s">
        <v>813</v>
      </c>
      <c r="C21" s="30" t="s">
        <v>814</v>
      </c>
      <c r="D21" s="30" t="s">
        <v>815</v>
      </c>
      <c r="E21" s="12"/>
      <c r="F21" s="12"/>
      <c r="G21" s="12"/>
      <c r="H21" s="12"/>
      <c r="I21" s="12"/>
      <c r="J21" s="12"/>
      <c r="K21" s="12"/>
      <c r="L21" s="12"/>
      <c r="M21" s="12"/>
      <c r="N21" s="12"/>
      <c r="O21" s="12"/>
      <c r="P21" s="12"/>
      <c r="Q21" s="12"/>
      <c r="R21" s="12"/>
      <c r="S21" s="12"/>
      <c r="T21" s="12"/>
      <c r="U21" s="12"/>
      <c r="V21" s="12"/>
      <c r="W21" s="12"/>
      <c r="X21" s="12"/>
      <c r="Y21" s="12"/>
      <c r="Z21" s="12"/>
    </row>
    <row r="22" spans="1:26" ht="15.75" customHeight="1">
      <c r="A22" s="35" t="s">
        <v>816</v>
      </c>
      <c r="B22" s="35">
        <v>37</v>
      </c>
      <c r="C22" s="35">
        <v>11</v>
      </c>
      <c r="D22" s="35">
        <f t="shared" ref="D22:D26" si="4">SUM(B22:C22)</f>
        <v>48</v>
      </c>
      <c r="E22" s="12"/>
      <c r="F22" s="12"/>
      <c r="G22" s="12"/>
      <c r="H22" s="12"/>
      <c r="I22" s="12"/>
      <c r="J22" s="12"/>
      <c r="K22" s="12"/>
      <c r="L22" s="12"/>
      <c r="M22" s="12"/>
      <c r="N22" s="12"/>
      <c r="O22" s="12"/>
      <c r="P22" s="12"/>
      <c r="Q22" s="12"/>
      <c r="R22" s="12"/>
      <c r="S22" s="12"/>
      <c r="T22" s="12"/>
      <c r="U22" s="12"/>
      <c r="V22" s="12"/>
      <c r="W22" s="12"/>
      <c r="X22" s="12"/>
      <c r="Y22" s="12"/>
      <c r="Z22" s="12"/>
    </row>
    <row r="23" spans="1:26" ht="15.75" customHeight="1">
      <c r="A23" s="35" t="s">
        <v>817</v>
      </c>
      <c r="B23" s="35">
        <v>0</v>
      </c>
      <c r="C23" s="35">
        <v>0</v>
      </c>
      <c r="D23" s="35">
        <f t="shared" si="4"/>
        <v>0</v>
      </c>
      <c r="E23" s="12"/>
      <c r="F23" s="12"/>
      <c r="G23" s="12"/>
      <c r="H23" s="12"/>
      <c r="I23" s="12"/>
      <c r="J23" s="12"/>
      <c r="K23" s="12"/>
      <c r="L23" s="12"/>
      <c r="M23" s="12"/>
      <c r="N23" s="12"/>
      <c r="O23" s="12"/>
      <c r="P23" s="12"/>
      <c r="Q23" s="12"/>
      <c r="R23" s="12"/>
      <c r="S23" s="12"/>
      <c r="T23" s="12"/>
      <c r="U23" s="12"/>
      <c r="V23" s="12"/>
      <c r="W23" s="12"/>
      <c r="X23" s="12"/>
      <c r="Y23" s="12"/>
      <c r="Z23" s="12"/>
    </row>
    <row r="24" spans="1:26" ht="15.75" customHeight="1">
      <c r="A24" s="35" t="s">
        <v>818</v>
      </c>
      <c r="B24" s="35">
        <v>5</v>
      </c>
      <c r="C24" s="35">
        <v>3</v>
      </c>
      <c r="D24" s="35">
        <f t="shared" si="4"/>
        <v>8</v>
      </c>
      <c r="E24" s="12"/>
      <c r="F24" s="12"/>
      <c r="G24" s="12"/>
      <c r="H24" s="12"/>
      <c r="I24" s="12"/>
      <c r="J24" s="12"/>
      <c r="K24" s="12"/>
      <c r="L24" s="12"/>
      <c r="M24" s="12"/>
      <c r="N24" s="12"/>
      <c r="O24" s="12"/>
      <c r="P24" s="12"/>
      <c r="Q24" s="12"/>
      <c r="R24" s="12"/>
      <c r="S24" s="12"/>
      <c r="T24" s="12"/>
      <c r="U24" s="12"/>
      <c r="V24" s="12"/>
      <c r="W24" s="12"/>
      <c r="X24" s="12"/>
      <c r="Y24" s="12"/>
      <c r="Z24" s="12"/>
    </row>
    <row r="25" spans="1:26" ht="15.75" customHeight="1">
      <c r="A25" s="35" t="s">
        <v>819</v>
      </c>
      <c r="B25" s="35">
        <v>39</v>
      </c>
      <c r="C25" s="35">
        <v>40</v>
      </c>
      <c r="D25" s="35">
        <f t="shared" si="4"/>
        <v>79</v>
      </c>
      <c r="E25" s="12"/>
      <c r="F25" s="12"/>
      <c r="G25" s="12"/>
      <c r="H25" s="12"/>
      <c r="I25" s="12"/>
      <c r="J25" s="12"/>
      <c r="K25" s="12"/>
      <c r="L25" s="12"/>
      <c r="M25" s="12"/>
      <c r="N25" s="12"/>
      <c r="O25" s="12"/>
      <c r="P25" s="12"/>
      <c r="Q25" s="12"/>
      <c r="R25" s="12"/>
      <c r="S25" s="12"/>
      <c r="T25" s="12"/>
      <c r="U25" s="12"/>
      <c r="V25" s="12"/>
      <c r="W25" s="12"/>
      <c r="X25" s="12"/>
      <c r="Y25" s="12"/>
      <c r="Z25" s="12"/>
    </row>
    <row r="26" spans="1:26" ht="15.75" customHeight="1">
      <c r="A26" s="41" t="s">
        <v>820</v>
      </c>
      <c r="B26" s="38">
        <f t="shared" ref="B26:C26" si="5">SUM(B22:B25)</f>
        <v>81</v>
      </c>
      <c r="C26" s="38">
        <f t="shared" si="5"/>
        <v>54</v>
      </c>
      <c r="D26" s="38">
        <f t="shared" si="4"/>
        <v>135</v>
      </c>
      <c r="E26" s="12"/>
      <c r="F26" s="12"/>
      <c r="G26" s="12"/>
      <c r="H26" s="12"/>
      <c r="I26" s="12"/>
      <c r="J26" s="12"/>
      <c r="K26" s="12"/>
      <c r="L26" s="12"/>
      <c r="M26" s="12"/>
      <c r="N26" s="12"/>
      <c r="O26" s="12"/>
      <c r="P26" s="12"/>
      <c r="Q26" s="12"/>
      <c r="R26" s="12"/>
      <c r="S26" s="12"/>
      <c r="T26" s="12"/>
      <c r="U26" s="12"/>
      <c r="V26" s="12"/>
      <c r="W26" s="12"/>
      <c r="X26" s="12"/>
      <c r="Y26" s="12"/>
      <c r="Z26" s="12"/>
    </row>
    <row r="27" spans="1:26" ht="15.75" customHeight="1">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ht="15.75" customHeight="1">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ht="15.75" customHeight="1">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ht="15.75" customHeight="1">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ht="15.75" customHeight="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ht="15.75" customHeight="1">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ht="15.75"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ht="15.75"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ht="15.75"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ht="15.75"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ht="15.7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ht="15.7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ht="15.7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ht="15.7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ht="15.7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ht="15.7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ht="15.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ht="15.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ht="15.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ht="15.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ht="15.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ht="15.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ht="15.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ht="15.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ht="15.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ht="15.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ht="15.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ht="15.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ht="15.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ht="15.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ht="15.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ht="15.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ht="15.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ht="15.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ht="15.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ht="15.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ht="15.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ht="15.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ht="15.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ht="15.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ht="15.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ht="15.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ht="15.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ht="15.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ht="15.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ht="15.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ht="15.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ht="15.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ht="15.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ht="15.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ht="15.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ht="15.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ht="15.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ht="15.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ht="15.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ht="15.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ht="15.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ht="15.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ht="15.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ht="15.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ht="15.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ht="15.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ht="15.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ht="15.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ht="15.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ht="15.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ht="15.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ht="15.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ht="15.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ht="15.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ht="15.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ht="15.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ht="15.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ht="15.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ht="15.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ht="15.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ht="15.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ht="15.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15.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ht="15.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ht="15.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ht="15.7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ht="15.7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ht="15.7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ht="15.7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ht="15.7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ht="15.7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ht="15.7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ht="15.7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ht="15.7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ht="15.7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ht="15.7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ht="15.7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ht="15.7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ht="15.7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ht="15.7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ht="15.7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ht="15.7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15.7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ht="15.7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ht="15.7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ht="15.7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ht="15.7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ht="15.7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ht="15.7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5.7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5.7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5.7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5.7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5.7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5.7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5.7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5.7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5.7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5.7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5.7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5.7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ht="15.7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ht="15.7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ht="15.7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ht="15.7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ht="15.7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ht="15.7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15.7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ht="15.7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ht="15.7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ht="15.7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ht="15.7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ht="15.7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ht="15.7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ht="15.7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ht="15.7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ht="15.7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ht="15.7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ht="15.7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ht="15.7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ht="15.7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ht="15.7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ht="15.7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ht="15.7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ht="15.7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ht="15.7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ht="15.7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ht="15.7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ht="15.7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ht="15.7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ht="15.7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ht="15.7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ht="15.7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ht="15.7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ht="15.7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ht="15.7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ht="15.7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ht="15.7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ht="15.7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ht="15.7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ht="15.7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ht="15.7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ht="15.7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ht="15.7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ht="15.7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ht="15.7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ht="15.7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ht="15.7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ht="15.7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ht="15.7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ht="15.7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ht="15.7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ht="15.7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ht="15.7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ht="15.7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ht="15.7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ht="15.7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ht="15.7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ht="15.7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ht="15.7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ht="15.7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ht="15.7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ht="15.7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ht="15.7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ht="15.7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ht="15.7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ht="15.7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ht="15.7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ht="15.7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ht="15.7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ht="15.7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ht="15.7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ht="15.7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ht="15.7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ht="15.7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ht="15.7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ht="15.7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ht="15.7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ht="15.7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ht="15.7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ht="15.7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ht="15.7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ht="15.7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ht="15.7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ht="15.7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ht="15.7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ht="15.7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ht="15.7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ht="15.7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ht="15.7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ht="15.7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ht="15.7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ht="15.7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ht="15.7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ht="15.7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ht="15.7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ht="15.7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ht="15.7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ht="15.7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ht="15.7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ht="15.7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ht="15.7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ht="15.7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ht="15.7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ht="15.7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ht="15.75"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ht="15.75"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ht="15.75"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ht="15.75"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ht="15.75"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ht="15.75"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ht="15.75"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ht="15.75"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ht="15.75"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ht="15.75"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ht="15.75"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ht="15.75"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ht="15.75"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ht="15.75"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ht="15.75"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ht="15.75"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ht="15.75"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ht="15.75"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ht="15.75"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ht="15.75"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ht="15.75"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ht="15.75"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ht="15.75"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ht="15.75"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ht="15.75"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ht="15.75"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ht="15.75"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ht="15.75"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ht="15.75"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ht="15.75"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ht="15.75"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ht="15.75"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ht="15.75"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ht="15.75"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ht="15.75"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ht="15.75"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ht="15.75"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ht="15.75"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ht="15.75"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ht="15.75"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ht="15.75"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ht="15.75"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ht="15.75"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ht="15.75"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ht="15.75"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ht="15.75"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ht="15.75"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ht="15.75"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ht="15.75"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ht="15.75"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ht="15.75"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ht="15.75"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ht="15.75"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ht="15.75"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ht="15.75"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ht="15.75"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ht="15.75"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ht="15.75"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ht="15.75"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ht="15.75"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ht="15.75"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ht="15.75"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ht="15.75"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ht="15.75"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ht="15.75"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ht="15.75"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ht="15.75"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ht="15.75"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ht="15.75"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ht="15.75"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ht="15.75"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ht="15.75"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ht="15.7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ht="15.7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ht="15.7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ht="15.7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ht="15.7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ht="15.7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ht="15.7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ht="15.7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ht="15.7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ht="15.7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ht="15.7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ht="15.7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ht="15.7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ht="15.7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ht="15.7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ht="15.7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ht="15.7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ht="15.7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ht="15.7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ht="15.7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ht="15.7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ht="15.7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ht="15.7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ht="15.7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ht="15.7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ht="15.7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ht="15.7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ht="15.7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ht="15.7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ht="15.7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ht="15.7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ht="15.7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ht="15.7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ht="15.7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ht="15.7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ht="15.7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ht="15.7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ht="15.7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ht="15.7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ht="15.7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ht="15.7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ht="15.7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ht="15.7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ht="15.7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ht="15.7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ht="15.7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ht="15.7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ht="15.7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ht="15.7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ht="15.7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ht="15.7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ht="15.7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ht="15.7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ht="15.7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ht="15.7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ht="15.7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ht="15.7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ht="15.7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ht="15.7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ht="15.7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ht="15.7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ht="15.7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ht="15.7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ht="15.7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ht="15.7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ht="15.7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ht="15.7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ht="15.7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ht="15.7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ht="15.7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ht="15.7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ht="15.7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ht="15.7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ht="15.7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ht="15.7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ht="15.7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ht="15.7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ht="15.7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ht="15.7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ht="15.7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ht="15.7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ht="15.7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ht="15.7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ht="15.7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ht="15.7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ht="15.7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ht="15.7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ht="15.7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ht="15.7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ht="15.7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ht="15.7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ht="15.7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ht="15.7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ht="15.7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ht="15.7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ht="15.7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ht="15.7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ht="15.7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ht="15.7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ht="15.7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ht="15.7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ht="15.7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ht="15.7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ht="15.7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ht="15.7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ht="15.7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ht="15.7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ht="15.7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ht="15.7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ht="15.7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ht="15.7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ht="15.7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ht="15.7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ht="15.7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ht="15.7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ht="15.7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ht="15.7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ht="15.7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ht="15.7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ht="15.7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ht="15.7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ht="15.7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ht="15.7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ht="15.7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ht="15.7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ht="15.7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ht="15.7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ht="15.7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ht="15.7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ht="15.7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ht="15.7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ht="15.7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ht="15.7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ht="15.7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ht="15.7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ht="15.7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ht="15.7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ht="15.7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ht="15.7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ht="15.7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ht="15.7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ht="15.75"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ht="15.7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ht="15.75"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ht="15.7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ht="15.75"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ht="15.7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ht="15.75"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ht="15.7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ht="15.75"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ht="15.7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ht="15.75"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ht="15.7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ht="15.75"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ht="15.7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ht="15.7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ht="15.7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ht="15.7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ht="15.7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ht="15.7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ht="15.7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ht="15.7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ht="15.7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ht="15.7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ht="15.7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ht="15.7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ht="15.7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ht="15.7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ht="15.7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ht="15.7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ht="15.7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ht="15.7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ht="15.7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ht="15.7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ht="15.7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ht="15.7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ht="15.7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ht="15.7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ht="15.7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ht="15.7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ht="15.7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ht="15.7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ht="15.7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ht="15.7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ht="15.7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ht="15.7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ht="15.7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ht="15.75"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ht="15.7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ht="15.75"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ht="15.7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ht="15.75"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ht="15.7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ht="15.75"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ht="15.7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ht="15.75"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ht="15.7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ht="15.75"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ht="15.7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ht="15.75"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ht="15.75"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ht="15.75"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ht="15.75"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ht="15.75"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ht="15.75"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ht="15.75"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ht="15.75"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ht="15.75"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ht="15.75"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ht="15.75"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ht="15.75"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ht="15.75"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ht="15.75"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ht="15.75"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ht="15.75"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ht="15.75"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ht="15.75"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ht="15.75"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ht="15.75"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ht="15.75"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ht="15.75"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ht="15.75"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ht="15.75"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ht="15.75"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ht="15.75"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ht="15.75"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ht="15.75"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ht="15.75"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ht="15.75"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ht="15.75"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ht="15.75"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ht="15.75"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ht="15.75"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ht="15.75"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ht="15.75"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ht="15.75"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ht="15.75"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ht="15.75"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ht="15.75"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ht="15.75"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ht="15.75"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ht="15.75"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ht="15.75"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ht="15.75"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ht="15.75"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ht="15.75"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ht="15.75"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ht="15.75"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ht="15.75"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ht="15.75"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ht="15.75"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ht="15.75"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ht="15.75"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ht="15.75"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ht="15.75"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ht="15.75"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ht="15.75"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ht="15.75"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ht="15.75"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ht="15.75"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ht="15.75"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ht="15.75"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ht="15.75"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ht="15.75"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ht="15.75"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ht="15.75"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ht="15.75"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ht="15.75"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ht="15.75"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ht="15.75"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ht="15.75"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ht="15.75"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ht="15.75"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ht="15.75"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ht="15.75"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ht="15.75"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ht="15.75"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ht="15.75"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ht="15.75"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ht="15.75"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ht="15.75"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ht="15.75"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ht="15.75"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ht="15.75"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ht="15.75"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ht="15.75"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ht="15.75"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ht="15.75"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ht="15.75"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ht="15.75"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ht="15.75"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ht="15.75"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ht="15.75"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ht="15.75"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ht="15.75"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ht="15.75"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ht="15.75"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ht="15.75"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ht="15.75"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ht="15.75"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ht="15.75"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ht="15.75"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ht="15.75"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ht="15.75"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ht="15.75"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ht="15.75"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ht="15.75"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ht="15.75"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ht="15.75"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ht="15.75"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ht="15.75"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ht="15.75"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ht="15.75"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ht="15.75"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ht="15.75"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ht="15.75"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ht="15.75"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ht="15.75"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ht="15.75"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ht="15.75"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ht="15.75"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ht="15.75"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ht="15.75"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ht="15.75"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ht="15.75"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ht="15.75"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ht="15.75"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ht="15.75"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ht="15.75"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ht="15.75"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ht="15.75"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ht="15.75"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ht="15.75"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ht="15.75"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ht="15.75"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ht="15.75"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ht="15.75"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ht="15.75"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ht="15.75"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ht="15.75"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ht="15.75"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ht="15.75"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ht="15.75"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ht="15.75"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ht="15.75"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ht="15.75"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ht="15.75"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ht="15.75"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ht="15.75"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ht="15.75"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ht="15.75"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ht="15.75"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ht="15.75"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ht="15.75"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ht="15.75"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ht="15.75"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ht="15.75"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ht="15.75"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ht="15.75"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ht="15.75"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ht="15.75"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ht="15.75"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ht="15.75"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ht="15.75"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ht="15.75"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ht="15.75"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ht="15.75"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ht="15.75"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ht="15.75"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ht="15.75"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ht="15.75"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ht="15.75"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ht="15.75"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ht="15.75"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ht="15.75"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ht="15.75"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ht="15.75"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ht="15.75"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ht="15.75"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ht="15.75"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ht="15.75"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ht="15.75"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ht="15.75"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ht="15.75"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ht="15.75"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ht="15.75"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ht="15.75"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ht="15.75"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ht="15.75"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ht="15.75"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ht="15.75"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ht="15.75"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ht="15.75"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ht="15.75"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ht="15.75"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ht="15.75"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ht="15.75"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ht="15.75"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ht="15.75"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ht="15.75"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ht="15.75"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ht="15.75"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ht="15.75"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ht="15.75"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ht="15.75"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ht="15.75"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ht="15.75"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ht="15.75"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ht="15.75"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ht="15.75"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ht="15.75"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ht="15.75"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ht="15.75"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ht="15.75"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ht="15.75"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ht="15.75"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ht="15.75"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ht="15.75"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ht="15.75"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ht="15.75"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ht="15.75"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ht="15.75"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ht="15.75"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ht="15.75"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ht="15.75"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ht="15.75"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ht="15.75"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ht="15.75"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ht="15.75"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ht="15.75"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ht="15.75"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ht="15.75"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ht="15.75"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ht="15.75"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ht="15.75"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ht="15.75"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ht="15.75"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ht="15.75"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ht="15.75"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ht="15.75"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ht="15.75"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ht="15.75"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ht="15.75"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ht="15.75"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ht="15.75"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ht="15.75"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ht="15.75"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ht="15.75"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ht="15.75"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ht="15.75"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ht="15.75"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ht="15.75"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ht="15.75"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ht="15.75"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ht="15.75"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ht="15.75"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ht="15.75"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ht="15.75"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ht="15.75"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ht="15.75"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ht="15.75"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ht="15.75"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ht="15.75"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ht="15.75"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ht="15.75"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ht="15.75"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ht="15.75"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ht="15.75"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ht="15.75"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ht="15.75"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ht="15.75"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ht="15.75"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ht="15.75"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ht="15.75"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ht="15.75"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ht="15.75"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ht="15.75"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ht="15.75"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ht="15.75"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ht="15.75"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ht="15.75"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ht="15.75"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ht="15.75"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ht="15.75"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ht="15.75"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ht="15.75"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ht="15.75"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ht="15.75"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ht="15.75"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ht="15.75"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ht="15.75"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ht="15.75"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ht="15.75"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ht="15.75"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ht="15.75"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ht="15.75"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ht="15.75"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ht="15.75"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ht="15.75"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ht="15.75"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ht="15.75"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ht="15.75"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ht="15.75"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ht="15.75"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ht="15.75"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ht="15.75"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ht="15.75"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ht="15.75"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ht="15.75"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ht="15.75"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ht="15.75"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ht="15.75"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ht="15.75"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ht="15.75"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ht="15.75"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ht="15.75"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ht="15.75"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ht="15.75"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ht="15.75"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ht="15.75"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ht="15.75"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ht="15.75"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ht="15.75"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ht="15.75"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ht="15.75"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ht="15.75"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ht="15.75"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ht="15.75"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ht="15.75"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ht="15.75"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ht="15.75"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ht="15.75"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ht="15.75"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ht="15.75"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ht="15.75"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ht="15.75"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ht="15.75"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ht="15.75"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ht="15.75"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ht="15.75"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ht="15.75"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ht="15.75"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ht="15.75"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ht="15.75" customHeight="1">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ht="15.75" customHeight="1">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ht="15.75" customHeight="1">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ht="15.75" customHeight="1">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ht="15.75" customHeight="1">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ht="15.75" customHeight="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ht="15.75" customHeight="1">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ht="15.75" customHeight="1">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ht="15.75" customHeight="1">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ht="15.75" customHeight="1">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ht="15.75" customHeight="1">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ht="15.75" customHeight="1">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ht="15.75" customHeight="1">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ht="15.75" customHeight="1">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ht="15.75" customHeight="1">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ht="15.75" customHeight="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ht="15.75" customHeight="1">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ht="15.75" customHeight="1">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ht="15.75" customHeight="1">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ht="15.75" customHeight="1">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ht="15.75" customHeight="1">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ht="15.75" customHeight="1">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spans="1:26" ht="15.75" customHeight="1">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spans="1:26" ht="15.75" customHeight="1">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spans="1:26" ht="15.75" customHeight="1">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phoneticPr fontId="18" type="noConversion"/>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31"/>
  <sheetViews>
    <sheetView topLeftCell="A322" workbookViewId="0">
      <selection activeCell="H330" sqref="H330"/>
    </sheetView>
  </sheetViews>
  <sheetFormatPr defaultColWidth="12.625" defaultRowHeight="14.25"/>
  <cols>
    <col min="1" max="1" width="7.875" customWidth="1"/>
    <col min="2" max="3" width="14.375" customWidth="1"/>
    <col min="4" max="4" width="61.25" style="60" customWidth="1"/>
    <col min="5" max="5" width="10.5" customWidth="1"/>
    <col min="6" max="26" width="7.875" customWidth="1"/>
  </cols>
  <sheetData>
    <row r="1" spans="1:8" ht="15.75">
      <c r="B1" s="1" t="s">
        <v>0</v>
      </c>
      <c r="C1" s="2" t="s">
        <v>1</v>
      </c>
      <c r="D1" s="55" t="s">
        <v>2</v>
      </c>
      <c r="E1" s="1" t="s">
        <v>3</v>
      </c>
      <c r="F1" s="1" t="s">
        <v>5</v>
      </c>
      <c r="G1" s="61" t="s">
        <v>845</v>
      </c>
      <c r="H1" s="61" t="s">
        <v>872</v>
      </c>
    </row>
    <row r="2" spans="1:8" ht="60">
      <c r="A2" s="1">
        <v>0</v>
      </c>
      <c r="B2" s="3" t="s">
        <v>846</v>
      </c>
      <c r="C2" s="4" t="s">
        <v>7</v>
      </c>
      <c r="D2" s="56" t="s">
        <v>8</v>
      </c>
      <c r="E2" s="62" t="s">
        <v>9</v>
      </c>
      <c r="F2" s="4" t="s">
        <v>10</v>
      </c>
      <c r="G2" t="str">
        <f>LEFT(E2,4)</f>
        <v>2019</v>
      </c>
      <c r="H2" t="str">
        <f>IF(C2="","","Y")</f>
        <v>Y</v>
      </c>
    </row>
    <row r="3" spans="1:8" ht="30">
      <c r="A3" s="1">
        <v>1</v>
      </c>
      <c r="B3" s="3" t="s">
        <v>847</v>
      </c>
      <c r="C3" s="4" t="s">
        <v>12</v>
      </c>
      <c r="D3" s="56" t="s">
        <v>13</v>
      </c>
      <c r="E3" s="4" t="s">
        <v>14</v>
      </c>
      <c r="F3" s="4" t="s">
        <v>10</v>
      </c>
      <c r="G3" t="str">
        <f t="shared" ref="G3:G65" si="0">LEFT(E3,4)</f>
        <v>2019</v>
      </c>
      <c r="H3" t="str">
        <f t="shared" ref="H3:H66" si="1">IF(C3="","","Y")</f>
        <v>Y</v>
      </c>
    </row>
    <row r="4" spans="1:8" ht="30">
      <c r="A4" s="1">
        <v>2</v>
      </c>
      <c r="B4" s="3" t="s">
        <v>717</v>
      </c>
      <c r="C4" s="4" t="s">
        <v>7</v>
      </c>
      <c r="D4" s="56" t="s">
        <v>16</v>
      </c>
      <c r="E4" s="4" t="s">
        <v>14</v>
      </c>
      <c r="F4" s="4" t="s">
        <v>17</v>
      </c>
      <c r="G4" t="str">
        <f t="shared" si="0"/>
        <v>2019</v>
      </c>
      <c r="H4" t="str">
        <f t="shared" si="1"/>
        <v>Y</v>
      </c>
    </row>
    <row r="5" spans="1:8" ht="30">
      <c r="A5" s="1">
        <v>3</v>
      </c>
      <c r="B5" s="3" t="s">
        <v>848</v>
      </c>
      <c r="D5" s="56" t="s">
        <v>19</v>
      </c>
      <c r="E5" s="4" t="s">
        <v>20</v>
      </c>
      <c r="F5" s="4" t="s">
        <v>10</v>
      </c>
      <c r="G5" t="str">
        <f t="shared" si="0"/>
        <v>2019</v>
      </c>
      <c r="H5" t="str">
        <f t="shared" si="1"/>
        <v/>
      </c>
    </row>
    <row r="6" spans="1:8" ht="30">
      <c r="A6" s="1">
        <v>4</v>
      </c>
      <c r="B6" s="3" t="s">
        <v>847</v>
      </c>
      <c r="D6" s="56" t="s">
        <v>21</v>
      </c>
      <c r="E6" s="4" t="s">
        <v>22</v>
      </c>
      <c r="F6" s="4" t="s">
        <v>10</v>
      </c>
      <c r="G6" t="str">
        <f t="shared" si="0"/>
        <v>2019</v>
      </c>
      <c r="H6" t="str">
        <f t="shared" si="1"/>
        <v/>
      </c>
    </row>
    <row r="7" spans="1:8" ht="45">
      <c r="A7" s="1">
        <v>5</v>
      </c>
      <c r="B7" s="3" t="s">
        <v>847</v>
      </c>
      <c r="C7" s="4" t="s">
        <v>23</v>
      </c>
      <c r="D7" s="56" t="s">
        <v>24</v>
      </c>
      <c r="E7" s="4" t="s">
        <v>25</v>
      </c>
      <c r="F7" s="4" t="s">
        <v>10</v>
      </c>
      <c r="G7" t="str">
        <f t="shared" si="0"/>
        <v>2019</v>
      </c>
      <c r="H7" t="str">
        <f t="shared" si="1"/>
        <v>Y</v>
      </c>
    </row>
    <row r="8" spans="1:8" ht="30">
      <c r="A8" s="1">
        <v>6</v>
      </c>
      <c r="B8" s="3" t="s">
        <v>849</v>
      </c>
      <c r="D8" s="56" t="s">
        <v>27</v>
      </c>
      <c r="E8" s="4" t="s">
        <v>28</v>
      </c>
      <c r="F8" s="4" t="s">
        <v>10</v>
      </c>
      <c r="G8" t="str">
        <f t="shared" si="0"/>
        <v>2019</v>
      </c>
      <c r="H8" t="str">
        <f t="shared" si="1"/>
        <v/>
      </c>
    </row>
    <row r="9" spans="1:8" ht="45">
      <c r="A9" s="1">
        <v>7</v>
      </c>
      <c r="B9" s="3" t="s">
        <v>849</v>
      </c>
      <c r="C9" s="4" t="s">
        <v>29</v>
      </c>
      <c r="D9" s="56" t="s">
        <v>30</v>
      </c>
      <c r="E9" s="4" t="s">
        <v>31</v>
      </c>
      <c r="F9" s="4" t="s">
        <v>10</v>
      </c>
      <c r="G9" t="str">
        <f t="shared" si="0"/>
        <v>2019</v>
      </c>
      <c r="H9" t="str">
        <f t="shared" si="1"/>
        <v>Y</v>
      </c>
    </row>
    <row r="10" spans="1:8" ht="30">
      <c r="A10" s="1">
        <v>8</v>
      </c>
      <c r="B10" s="3" t="s">
        <v>850</v>
      </c>
      <c r="D10" s="56" t="s">
        <v>33</v>
      </c>
      <c r="E10" s="4" t="s">
        <v>34</v>
      </c>
      <c r="F10" s="4" t="s">
        <v>10</v>
      </c>
      <c r="G10" t="str">
        <f t="shared" si="0"/>
        <v>2019</v>
      </c>
      <c r="H10" t="str">
        <f t="shared" si="1"/>
        <v/>
      </c>
    </row>
    <row r="11" spans="1:8" ht="60">
      <c r="A11" s="1">
        <v>9</v>
      </c>
      <c r="B11" s="5"/>
      <c r="C11" s="4" t="s">
        <v>35</v>
      </c>
      <c r="D11" s="56" t="s">
        <v>36</v>
      </c>
      <c r="E11" s="4" t="s">
        <v>34</v>
      </c>
      <c r="F11" s="4" t="s">
        <v>17</v>
      </c>
      <c r="G11" t="str">
        <f t="shared" si="0"/>
        <v>2019</v>
      </c>
      <c r="H11" t="str">
        <f t="shared" si="1"/>
        <v>Y</v>
      </c>
    </row>
    <row r="12" spans="1:8" ht="30">
      <c r="A12" s="1">
        <v>10</v>
      </c>
      <c r="B12" s="5"/>
      <c r="D12" s="56" t="s">
        <v>37</v>
      </c>
      <c r="E12" s="4" t="s">
        <v>38</v>
      </c>
      <c r="F12" s="4" t="s">
        <v>10</v>
      </c>
      <c r="G12" t="str">
        <f t="shared" si="0"/>
        <v>2019</v>
      </c>
      <c r="H12" t="str">
        <f t="shared" si="1"/>
        <v/>
      </c>
    </row>
    <row r="13" spans="1:8" ht="30">
      <c r="A13" s="1">
        <v>11</v>
      </c>
      <c r="B13" s="3" t="s">
        <v>717</v>
      </c>
      <c r="C13" s="4" t="s">
        <v>39</v>
      </c>
      <c r="D13" s="56" t="s">
        <v>40</v>
      </c>
      <c r="E13" s="4" t="s">
        <v>41</v>
      </c>
      <c r="F13" s="4" t="s">
        <v>10</v>
      </c>
      <c r="G13" t="str">
        <f t="shared" si="0"/>
        <v>2019</v>
      </c>
      <c r="H13" t="str">
        <f t="shared" si="1"/>
        <v>Y</v>
      </c>
    </row>
    <row r="14" spans="1:8" ht="30">
      <c r="A14" s="1">
        <v>12</v>
      </c>
      <c r="B14" s="3" t="s">
        <v>846</v>
      </c>
      <c r="C14" s="4" t="s">
        <v>42</v>
      </c>
      <c r="D14" s="56" t="s">
        <v>43</v>
      </c>
      <c r="E14" s="4" t="s">
        <v>44</v>
      </c>
      <c r="F14" s="4" t="s">
        <v>10</v>
      </c>
      <c r="G14" t="str">
        <f t="shared" si="0"/>
        <v>2018</v>
      </c>
      <c r="H14" t="str">
        <f t="shared" si="1"/>
        <v>Y</v>
      </c>
    </row>
    <row r="15" spans="1:8" ht="30">
      <c r="A15" s="1">
        <v>13</v>
      </c>
      <c r="B15" s="5"/>
      <c r="D15" s="56" t="s">
        <v>45</v>
      </c>
      <c r="E15" s="4" t="s">
        <v>46</v>
      </c>
      <c r="F15" s="4" t="s">
        <v>10</v>
      </c>
      <c r="G15" t="str">
        <f t="shared" si="0"/>
        <v>2018</v>
      </c>
      <c r="H15" t="str">
        <f t="shared" si="1"/>
        <v/>
      </c>
    </row>
    <row r="16" spans="1:8" ht="30">
      <c r="A16" s="1">
        <v>14</v>
      </c>
      <c r="B16" s="3" t="s">
        <v>851</v>
      </c>
      <c r="C16" s="4" t="s">
        <v>48</v>
      </c>
      <c r="D16" s="56" t="s">
        <v>49</v>
      </c>
      <c r="E16" s="4" t="s">
        <v>50</v>
      </c>
      <c r="F16" s="4" t="s">
        <v>10</v>
      </c>
      <c r="G16" t="str">
        <f t="shared" si="0"/>
        <v>2018</v>
      </c>
      <c r="H16" t="str">
        <f t="shared" si="1"/>
        <v>Y</v>
      </c>
    </row>
    <row r="17" spans="1:8" ht="30">
      <c r="A17" s="1">
        <v>15</v>
      </c>
      <c r="B17" s="5"/>
      <c r="C17" s="4" t="s">
        <v>12</v>
      </c>
      <c r="D17" s="57" t="s">
        <v>51</v>
      </c>
      <c r="E17" s="4" t="s">
        <v>52</v>
      </c>
      <c r="F17" s="4" t="s">
        <v>10</v>
      </c>
      <c r="G17" t="str">
        <f t="shared" si="0"/>
        <v>2018</v>
      </c>
      <c r="H17" t="str">
        <f t="shared" si="1"/>
        <v>Y</v>
      </c>
    </row>
    <row r="18" spans="1:8" ht="45">
      <c r="A18" s="1">
        <v>16</v>
      </c>
      <c r="B18" s="3" t="s">
        <v>852</v>
      </c>
      <c r="C18" s="4" t="s">
        <v>54</v>
      </c>
      <c r="D18" s="56" t="s">
        <v>55</v>
      </c>
      <c r="E18" s="4" t="s">
        <v>56</v>
      </c>
      <c r="F18" s="4" t="s">
        <v>10</v>
      </c>
      <c r="G18" t="str">
        <f t="shared" si="0"/>
        <v>2018</v>
      </c>
      <c r="H18" t="str">
        <f t="shared" si="1"/>
        <v>Y</v>
      </c>
    </row>
    <row r="19" spans="1:8" ht="60">
      <c r="A19" s="1">
        <v>17</v>
      </c>
      <c r="B19" s="3" t="s">
        <v>849</v>
      </c>
      <c r="C19" s="4" t="s">
        <v>57</v>
      </c>
      <c r="D19" s="56" t="s">
        <v>58</v>
      </c>
      <c r="E19" s="4" t="s">
        <v>59</v>
      </c>
      <c r="F19" s="4" t="s">
        <v>10</v>
      </c>
      <c r="G19" t="str">
        <f t="shared" si="0"/>
        <v>2018</v>
      </c>
      <c r="H19" t="str">
        <f t="shared" si="1"/>
        <v>Y</v>
      </c>
    </row>
    <row r="20" spans="1:8" ht="45">
      <c r="A20" s="1">
        <v>18</v>
      </c>
      <c r="B20" s="3" t="s">
        <v>850</v>
      </c>
      <c r="C20" s="4" t="s">
        <v>60</v>
      </c>
      <c r="D20" s="56" t="s">
        <v>61</v>
      </c>
      <c r="E20" s="4" t="s">
        <v>62</v>
      </c>
      <c r="F20" s="4" t="s">
        <v>10</v>
      </c>
      <c r="G20" t="str">
        <f t="shared" si="0"/>
        <v>2018</v>
      </c>
      <c r="H20" t="str">
        <f t="shared" si="1"/>
        <v>Y</v>
      </c>
    </row>
    <row r="21" spans="1:8" ht="75">
      <c r="A21" s="1">
        <v>19</v>
      </c>
      <c r="B21" s="3" t="s">
        <v>706</v>
      </c>
      <c r="C21" s="4" t="s">
        <v>54</v>
      </c>
      <c r="D21" s="56" t="s">
        <v>64</v>
      </c>
      <c r="E21" s="4" t="s">
        <v>65</v>
      </c>
      <c r="F21" s="4" t="s">
        <v>17</v>
      </c>
      <c r="G21" t="str">
        <f t="shared" si="0"/>
        <v>2018</v>
      </c>
      <c r="H21" t="str">
        <f t="shared" si="1"/>
        <v>Y</v>
      </c>
    </row>
    <row r="22" spans="1:8" ht="45">
      <c r="A22" s="1">
        <v>20</v>
      </c>
      <c r="B22" s="3" t="s">
        <v>711</v>
      </c>
      <c r="C22" s="7" t="s">
        <v>67</v>
      </c>
      <c r="D22" s="56" t="s">
        <v>68</v>
      </c>
      <c r="E22" s="4" t="s">
        <v>69</v>
      </c>
      <c r="F22" s="4" t="s">
        <v>17</v>
      </c>
      <c r="G22" t="str">
        <f t="shared" si="0"/>
        <v>2018</v>
      </c>
      <c r="H22" t="str">
        <f t="shared" si="1"/>
        <v>Y</v>
      </c>
    </row>
    <row r="23" spans="1:8" ht="45">
      <c r="A23" s="1">
        <v>21</v>
      </c>
      <c r="B23" s="5"/>
      <c r="C23" s="4" t="s">
        <v>70</v>
      </c>
      <c r="D23" s="56" t="s">
        <v>71</v>
      </c>
      <c r="E23" s="4" t="s">
        <v>72</v>
      </c>
      <c r="F23" s="4" t="s">
        <v>17</v>
      </c>
      <c r="G23" t="str">
        <f t="shared" si="0"/>
        <v>2018</v>
      </c>
      <c r="H23" t="str">
        <f t="shared" si="1"/>
        <v>Y</v>
      </c>
    </row>
    <row r="24" spans="1:8" ht="45">
      <c r="A24" s="1">
        <v>22</v>
      </c>
      <c r="B24" s="3" t="s">
        <v>846</v>
      </c>
      <c r="C24" s="4" t="s">
        <v>73</v>
      </c>
      <c r="D24" s="56" t="s">
        <v>74</v>
      </c>
      <c r="E24" s="4" t="s">
        <v>72</v>
      </c>
      <c r="F24" s="4" t="s">
        <v>10</v>
      </c>
      <c r="G24" t="str">
        <f t="shared" si="0"/>
        <v>2018</v>
      </c>
      <c r="H24" t="str">
        <f t="shared" si="1"/>
        <v>Y</v>
      </c>
    </row>
    <row r="25" spans="1:8" ht="45">
      <c r="A25" s="1">
        <v>23</v>
      </c>
      <c r="B25" s="3" t="s">
        <v>853</v>
      </c>
      <c r="C25" s="4" t="s">
        <v>76</v>
      </c>
      <c r="D25" s="56" t="s">
        <v>77</v>
      </c>
      <c r="E25" s="4" t="s">
        <v>78</v>
      </c>
      <c r="F25" s="4" t="s">
        <v>10</v>
      </c>
      <c r="G25" t="str">
        <f t="shared" si="0"/>
        <v>2018</v>
      </c>
      <c r="H25" t="str">
        <f t="shared" si="1"/>
        <v>Y</v>
      </c>
    </row>
    <row r="26" spans="1:8" ht="30">
      <c r="A26" s="1">
        <v>24</v>
      </c>
      <c r="B26" s="3" t="s">
        <v>853</v>
      </c>
      <c r="D26" s="56" t="s">
        <v>79</v>
      </c>
      <c r="E26" s="4" t="s">
        <v>78</v>
      </c>
      <c r="F26" s="4" t="s">
        <v>10</v>
      </c>
      <c r="G26" t="str">
        <f t="shared" si="0"/>
        <v>2018</v>
      </c>
      <c r="H26" t="str">
        <f t="shared" si="1"/>
        <v/>
      </c>
    </row>
    <row r="27" spans="1:8" ht="75">
      <c r="A27" s="1">
        <v>25</v>
      </c>
      <c r="B27" s="3" t="s">
        <v>714</v>
      </c>
      <c r="C27" s="4" t="s">
        <v>81</v>
      </c>
      <c r="D27" s="56" t="s">
        <v>82</v>
      </c>
      <c r="E27" s="4" t="s">
        <v>83</v>
      </c>
      <c r="F27" s="4" t="s">
        <v>17</v>
      </c>
      <c r="G27" t="str">
        <f t="shared" si="0"/>
        <v>2018</v>
      </c>
      <c r="H27" t="str">
        <f t="shared" si="1"/>
        <v>Y</v>
      </c>
    </row>
    <row r="28" spans="1:8" ht="45">
      <c r="A28" s="1">
        <v>26</v>
      </c>
      <c r="B28" s="3" t="s">
        <v>847</v>
      </c>
      <c r="D28" s="56" t="s">
        <v>84</v>
      </c>
      <c r="E28" s="4" t="s">
        <v>85</v>
      </c>
      <c r="F28" s="4" t="s">
        <v>10</v>
      </c>
      <c r="G28" t="str">
        <f t="shared" si="0"/>
        <v>2018</v>
      </c>
      <c r="H28" t="str">
        <f t="shared" si="1"/>
        <v/>
      </c>
    </row>
    <row r="29" spans="1:8" ht="30">
      <c r="A29" s="1">
        <v>27</v>
      </c>
      <c r="B29" s="3" t="s">
        <v>850</v>
      </c>
      <c r="D29" s="56" t="s">
        <v>86</v>
      </c>
      <c r="E29" s="4" t="s">
        <v>87</v>
      </c>
      <c r="F29" s="4" t="s">
        <v>10</v>
      </c>
      <c r="G29" t="str">
        <f t="shared" si="0"/>
        <v>2018</v>
      </c>
      <c r="H29" t="str">
        <f t="shared" si="1"/>
        <v/>
      </c>
    </row>
    <row r="30" spans="1:8" ht="15.75">
      <c r="A30" s="1">
        <v>28</v>
      </c>
      <c r="B30" s="5"/>
      <c r="D30" s="56" t="s">
        <v>88</v>
      </c>
      <c r="E30" s="4" t="s">
        <v>89</v>
      </c>
      <c r="F30" s="4" t="s">
        <v>90</v>
      </c>
      <c r="G30" t="str">
        <f t="shared" si="0"/>
        <v>2018</v>
      </c>
      <c r="H30" t="str">
        <f t="shared" si="1"/>
        <v/>
      </c>
    </row>
    <row r="31" spans="1:8" ht="30">
      <c r="A31" s="1">
        <v>29</v>
      </c>
      <c r="B31" s="3" t="s">
        <v>848</v>
      </c>
      <c r="C31" s="4" t="s">
        <v>48</v>
      </c>
      <c r="D31" s="56" t="s">
        <v>91</v>
      </c>
      <c r="E31" s="4" t="s">
        <v>89</v>
      </c>
      <c r="F31" s="4" t="s">
        <v>10</v>
      </c>
      <c r="G31" t="str">
        <f t="shared" si="0"/>
        <v>2018</v>
      </c>
      <c r="H31" t="str">
        <f t="shared" si="1"/>
        <v>Y</v>
      </c>
    </row>
    <row r="32" spans="1:8" ht="45">
      <c r="A32" s="1">
        <v>30</v>
      </c>
      <c r="B32" s="5"/>
      <c r="C32" s="4" t="s">
        <v>92</v>
      </c>
      <c r="D32" s="56" t="s">
        <v>93</v>
      </c>
      <c r="E32" s="4" t="s">
        <v>94</v>
      </c>
      <c r="F32" s="4" t="s">
        <v>10</v>
      </c>
      <c r="G32" t="str">
        <f t="shared" si="0"/>
        <v>2018</v>
      </c>
      <c r="H32" t="str">
        <f t="shared" si="1"/>
        <v>Y</v>
      </c>
    </row>
    <row r="33" spans="1:8" ht="30">
      <c r="A33" s="1">
        <v>31</v>
      </c>
      <c r="B33" s="3" t="s">
        <v>849</v>
      </c>
      <c r="D33" s="56" t="s">
        <v>95</v>
      </c>
      <c r="E33" s="4" t="s">
        <v>94</v>
      </c>
      <c r="F33" s="4" t="s">
        <v>10</v>
      </c>
      <c r="G33" t="str">
        <f t="shared" si="0"/>
        <v>2018</v>
      </c>
      <c r="H33" t="str">
        <f t="shared" si="1"/>
        <v/>
      </c>
    </row>
    <row r="34" spans="1:8" ht="30">
      <c r="A34" s="1">
        <v>32</v>
      </c>
      <c r="B34" s="3" t="s">
        <v>854</v>
      </c>
      <c r="D34" s="56" t="s">
        <v>97</v>
      </c>
      <c r="E34" s="4" t="s">
        <v>98</v>
      </c>
      <c r="F34" s="4" t="s">
        <v>10</v>
      </c>
      <c r="G34" t="str">
        <f t="shared" si="0"/>
        <v>2018</v>
      </c>
      <c r="H34" t="str">
        <f t="shared" si="1"/>
        <v/>
      </c>
    </row>
    <row r="35" spans="1:8" ht="45">
      <c r="A35" s="1">
        <v>33</v>
      </c>
      <c r="B35" s="3" t="s">
        <v>850</v>
      </c>
      <c r="C35" s="4" t="s">
        <v>48</v>
      </c>
      <c r="D35" s="56" t="s">
        <v>99</v>
      </c>
      <c r="E35" s="4" t="s">
        <v>100</v>
      </c>
      <c r="F35" s="4" t="s">
        <v>10</v>
      </c>
      <c r="G35" t="str">
        <f t="shared" si="0"/>
        <v>2018</v>
      </c>
      <c r="H35" t="str">
        <f t="shared" si="1"/>
        <v>Y</v>
      </c>
    </row>
    <row r="36" spans="1:8" ht="60">
      <c r="A36" s="1">
        <v>34</v>
      </c>
      <c r="B36" s="3" t="s">
        <v>685</v>
      </c>
      <c r="C36" s="4" t="s">
        <v>23</v>
      </c>
      <c r="D36" s="58" t="s">
        <v>102</v>
      </c>
      <c r="E36" s="4" t="s">
        <v>103</v>
      </c>
      <c r="F36" s="4" t="s">
        <v>17</v>
      </c>
      <c r="G36" t="str">
        <f t="shared" si="0"/>
        <v>2018</v>
      </c>
      <c r="H36" t="str">
        <f t="shared" si="1"/>
        <v>Y</v>
      </c>
    </row>
    <row r="37" spans="1:8" ht="45">
      <c r="A37" s="1">
        <v>35</v>
      </c>
      <c r="B37" s="3" t="s">
        <v>850</v>
      </c>
      <c r="C37" s="4" t="s">
        <v>48</v>
      </c>
      <c r="D37" s="56" t="s">
        <v>104</v>
      </c>
      <c r="E37" s="4" t="s">
        <v>105</v>
      </c>
      <c r="F37" s="4" t="s">
        <v>10</v>
      </c>
      <c r="G37" t="str">
        <f t="shared" si="0"/>
        <v>2018</v>
      </c>
      <c r="H37" t="str">
        <f t="shared" si="1"/>
        <v>Y</v>
      </c>
    </row>
    <row r="38" spans="1:8" ht="75">
      <c r="A38" s="1">
        <v>36</v>
      </c>
      <c r="B38" s="3" t="s">
        <v>855</v>
      </c>
      <c r="C38" s="4" t="s">
        <v>29</v>
      </c>
      <c r="D38" s="56" t="s">
        <v>107</v>
      </c>
      <c r="E38" s="4" t="s">
        <v>108</v>
      </c>
      <c r="F38" s="4" t="s">
        <v>10</v>
      </c>
      <c r="G38" t="str">
        <f t="shared" si="0"/>
        <v>2018</v>
      </c>
      <c r="H38" t="str">
        <f t="shared" si="1"/>
        <v>Y</v>
      </c>
    </row>
    <row r="39" spans="1:8" ht="45">
      <c r="A39" s="1">
        <v>37</v>
      </c>
      <c r="B39" s="5"/>
      <c r="C39" s="4" t="s">
        <v>29</v>
      </c>
      <c r="D39" s="56" t="s">
        <v>109</v>
      </c>
      <c r="E39" s="4" t="s">
        <v>110</v>
      </c>
      <c r="F39" s="4" t="s">
        <v>10</v>
      </c>
      <c r="G39" t="str">
        <f t="shared" si="0"/>
        <v>2018</v>
      </c>
      <c r="H39" t="str">
        <f t="shared" si="1"/>
        <v>Y</v>
      </c>
    </row>
    <row r="40" spans="1:8" ht="45">
      <c r="A40" s="1">
        <v>38</v>
      </c>
      <c r="B40" s="3" t="s">
        <v>849</v>
      </c>
      <c r="C40" s="4" t="s">
        <v>111</v>
      </c>
      <c r="D40" s="56" t="s">
        <v>112</v>
      </c>
      <c r="E40" s="4" t="s">
        <v>113</v>
      </c>
      <c r="F40" s="4" t="s">
        <v>10</v>
      </c>
      <c r="G40" t="str">
        <f t="shared" si="0"/>
        <v>2018</v>
      </c>
      <c r="H40" t="str">
        <f t="shared" si="1"/>
        <v>Y</v>
      </c>
    </row>
    <row r="41" spans="1:8" ht="30">
      <c r="A41" s="1">
        <v>39</v>
      </c>
      <c r="B41" s="3" t="s">
        <v>856</v>
      </c>
      <c r="D41" s="56" t="s">
        <v>115</v>
      </c>
      <c r="E41" s="4" t="s">
        <v>116</v>
      </c>
      <c r="F41" s="4" t="s">
        <v>10</v>
      </c>
      <c r="G41" t="str">
        <f t="shared" si="0"/>
        <v>2018</v>
      </c>
      <c r="H41" t="str">
        <f t="shared" si="1"/>
        <v/>
      </c>
    </row>
    <row r="42" spans="1:8" ht="45">
      <c r="A42" s="1">
        <v>40</v>
      </c>
      <c r="B42" s="3" t="s">
        <v>857</v>
      </c>
      <c r="C42" s="4" t="s">
        <v>60</v>
      </c>
      <c r="D42" s="56" t="s">
        <v>118</v>
      </c>
      <c r="E42" s="4" t="s">
        <v>119</v>
      </c>
      <c r="F42" s="4" t="s">
        <v>10</v>
      </c>
      <c r="G42" t="str">
        <f t="shared" si="0"/>
        <v>2018</v>
      </c>
      <c r="H42" t="str">
        <f t="shared" si="1"/>
        <v>Y</v>
      </c>
    </row>
    <row r="43" spans="1:8" ht="60">
      <c r="A43" s="1">
        <v>41</v>
      </c>
      <c r="B43" s="3" t="s">
        <v>718</v>
      </c>
      <c r="C43" s="4" t="s">
        <v>7</v>
      </c>
      <c r="D43" s="56" t="s">
        <v>121</v>
      </c>
      <c r="E43" s="4" t="s">
        <v>122</v>
      </c>
      <c r="F43" s="4" t="s">
        <v>17</v>
      </c>
      <c r="G43" t="str">
        <f t="shared" si="0"/>
        <v>2018</v>
      </c>
      <c r="H43" t="str">
        <f t="shared" si="1"/>
        <v>Y</v>
      </c>
    </row>
    <row r="44" spans="1:8" ht="45">
      <c r="A44" s="1">
        <v>42</v>
      </c>
      <c r="B44" s="3" t="s">
        <v>847</v>
      </c>
      <c r="C44" s="4" t="s">
        <v>48</v>
      </c>
      <c r="D44" s="56" t="s">
        <v>123</v>
      </c>
      <c r="E44" s="4" t="s">
        <v>124</v>
      </c>
      <c r="F44" s="4" t="s">
        <v>10</v>
      </c>
      <c r="G44" t="str">
        <f t="shared" si="0"/>
        <v>2018</v>
      </c>
      <c r="H44" t="str">
        <f t="shared" si="1"/>
        <v>Y</v>
      </c>
    </row>
    <row r="45" spans="1:8" ht="45">
      <c r="A45" s="1">
        <v>43</v>
      </c>
      <c r="B45" s="3" t="s">
        <v>685</v>
      </c>
      <c r="C45" s="4" t="s">
        <v>125</v>
      </c>
      <c r="D45" s="56" t="s">
        <v>126</v>
      </c>
      <c r="E45" s="4" t="s">
        <v>127</v>
      </c>
      <c r="F45" s="4" t="s">
        <v>17</v>
      </c>
      <c r="G45" t="str">
        <f t="shared" si="0"/>
        <v>2018</v>
      </c>
      <c r="H45" t="str">
        <f t="shared" si="1"/>
        <v>Y</v>
      </c>
    </row>
    <row r="46" spans="1:8" ht="120">
      <c r="A46" s="1">
        <v>44</v>
      </c>
      <c r="B46" s="3" t="s">
        <v>703</v>
      </c>
      <c r="C46" s="4" t="s">
        <v>129</v>
      </c>
      <c r="D46" s="56" t="s">
        <v>130</v>
      </c>
      <c r="E46" s="4" t="s">
        <v>131</v>
      </c>
      <c r="F46" s="4" t="s">
        <v>17</v>
      </c>
      <c r="G46" t="str">
        <f t="shared" si="0"/>
        <v>2018</v>
      </c>
      <c r="H46" t="str">
        <f t="shared" si="1"/>
        <v>Y</v>
      </c>
    </row>
    <row r="47" spans="1:8" ht="45">
      <c r="A47" s="1">
        <v>45</v>
      </c>
      <c r="B47" s="3" t="s">
        <v>705</v>
      </c>
      <c r="C47" s="4" t="s">
        <v>125</v>
      </c>
      <c r="D47" s="56" t="s">
        <v>133</v>
      </c>
      <c r="E47" s="4" t="s">
        <v>134</v>
      </c>
      <c r="F47" s="4" t="s">
        <v>17</v>
      </c>
      <c r="G47" t="str">
        <f t="shared" si="0"/>
        <v>2018</v>
      </c>
      <c r="H47" t="str">
        <f t="shared" si="1"/>
        <v>Y</v>
      </c>
    </row>
    <row r="48" spans="1:8" ht="45">
      <c r="A48" s="1">
        <v>46</v>
      </c>
      <c r="B48" s="5"/>
      <c r="C48" s="4" t="s">
        <v>135</v>
      </c>
      <c r="D48" s="56" t="s">
        <v>136</v>
      </c>
      <c r="E48" s="4" t="s">
        <v>137</v>
      </c>
      <c r="F48" s="4" t="s">
        <v>10</v>
      </c>
      <c r="G48" t="str">
        <f t="shared" si="0"/>
        <v>2018</v>
      </c>
      <c r="H48" t="str">
        <f t="shared" si="1"/>
        <v>Y</v>
      </c>
    </row>
    <row r="49" spans="1:8" ht="30">
      <c r="A49" s="1">
        <v>47</v>
      </c>
      <c r="B49" s="3" t="s">
        <v>853</v>
      </c>
      <c r="D49" s="56" t="s">
        <v>138</v>
      </c>
      <c r="E49" s="4" t="s">
        <v>137</v>
      </c>
      <c r="F49" s="4" t="s">
        <v>10</v>
      </c>
      <c r="G49" t="str">
        <f t="shared" si="0"/>
        <v>2018</v>
      </c>
      <c r="H49" t="str">
        <f t="shared" si="1"/>
        <v/>
      </c>
    </row>
    <row r="50" spans="1:8" ht="30">
      <c r="A50" s="1">
        <v>48</v>
      </c>
      <c r="B50" s="3" t="s">
        <v>849</v>
      </c>
      <c r="D50" s="56" t="s">
        <v>139</v>
      </c>
      <c r="E50" s="4" t="s">
        <v>140</v>
      </c>
      <c r="F50" s="4" t="s">
        <v>10</v>
      </c>
      <c r="G50" t="str">
        <f t="shared" si="0"/>
        <v>2018</v>
      </c>
      <c r="H50" t="str">
        <f t="shared" si="1"/>
        <v/>
      </c>
    </row>
    <row r="51" spans="1:8" ht="30">
      <c r="A51" s="1">
        <v>49</v>
      </c>
      <c r="B51" s="5"/>
      <c r="C51" s="4" t="s">
        <v>39</v>
      </c>
      <c r="D51" s="56" t="s">
        <v>141</v>
      </c>
      <c r="E51" s="4" t="s">
        <v>140</v>
      </c>
      <c r="F51" s="4" t="s">
        <v>10</v>
      </c>
      <c r="G51" t="str">
        <f t="shared" si="0"/>
        <v>2018</v>
      </c>
      <c r="H51" t="str">
        <f t="shared" si="1"/>
        <v>Y</v>
      </c>
    </row>
    <row r="52" spans="1:8" ht="30">
      <c r="A52" s="1">
        <v>50</v>
      </c>
      <c r="B52" s="5"/>
      <c r="C52" s="4" t="s">
        <v>29</v>
      </c>
      <c r="D52" s="56" t="s">
        <v>142</v>
      </c>
      <c r="E52" s="4" t="s">
        <v>143</v>
      </c>
      <c r="F52" s="4" t="s">
        <v>10</v>
      </c>
      <c r="G52" t="str">
        <f t="shared" si="0"/>
        <v>2018</v>
      </c>
      <c r="H52" t="str">
        <f t="shared" si="1"/>
        <v>Y</v>
      </c>
    </row>
    <row r="53" spans="1:8" ht="30">
      <c r="A53" s="1">
        <v>51</v>
      </c>
      <c r="B53" s="3" t="s">
        <v>849</v>
      </c>
      <c r="D53" s="56" t="s">
        <v>95</v>
      </c>
      <c r="E53" s="4" t="s">
        <v>144</v>
      </c>
      <c r="F53" s="4" t="s">
        <v>10</v>
      </c>
      <c r="G53" t="str">
        <f t="shared" si="0"/>
        <v>2018</v>
      </c>
      <c r="H53" t="str">
        <f t="shared" si="1"/>
        <v/>
      </c>
    </row>
    <row r="54" spans="1:8" ht="45">
      <c r="A54" s="1">
        <v>52</v>
      </c>
      <c r="B54" s="3" t="s">
        <v>858</v>
      </c>
      <c r="C54" s="4" t="s">
        <v>48</v>
      </c>
      <c r="D54" s="56" t="s">
        <v>146</v>
      </c>
      <c r="E54" s="4" t="s">
        <v>147</v>
      </c>
      <c r="F54" s="4" t="s">
        <v>10</v>
      </c>
      <c r="G54" t="str">
        <f t="shared" si="0"/>
        <v>2018</v>
      </c>
      <c r="H54" t="str">
        <f t="shared" si="1"/>
        <v>Y</v>
      </c>
    </row>
    <row r="55" spans="1:8" ht="45">
      <c r="A55" s="1">
        <v>53</v>
      </c>
      <c r="B55" s="3" t="s">
        <v>855</v>
      </c>
      <c r="C55" s="4" t="s">
        <v>60</v>
      </c>
      <c r="D55" s="56" t="s">
        <v>148</v>
      </c>
      <c r="E55" s="4" t="s">
        <v>149</v>
      </c>
      <c r="F55" s="4" t="s">
        <v>10</v>
      </c>
      <c r="G55" t="str">
        <f t="shared" si="0"/>
        <v>2018</v>
      </c>
      <c r="H55" t="str">
        <f t="shared" si="1"/>
        <v>Y</v>
      </c>
    </row>
    <row r="56" spans="1:8" ht="45">
      <c r="A56" s="1">
        <v>54</v>
      </c>
      <c r="B56" s="3" t="s">
        <v>847</v>
      </c>
      <c r="C56" s="4" t="s">
        <v>48</v>
      </c>
      <c r="D56" s="56" t="s">
        <v>150</v>
      </c>
      <c r="E56" s="4" t="s">
        <v>149</v>
      </c>
      <c r="F56" s="4" t="s">
        <v>10</v>
      </c>
      <c r="G56" t="str">
        <f t="shared" si="0"/>
        <v>2018</v>
      </c>
      <c r="H56" t="str">
        <f t="shared" si="1"/>
        <v>Y</v>
      </c>
    </row>
    <row r="57" spans="1:8" ht="75">
      <c r="A57" s="1">
        <v>55</v>
      </c>
      <c r="B57" s="3" t="s">
        <v>695</v>
      </c>
      <c r="C57" s="4" t="s">
        <v>70</v>
      </c>
      <c r="D57" s="56" t="s">
        <v>152</v>
      </c>
      <c r="E57" s="4" t="s">
        <v>153</v>
      </c>
      <c r="F57" s="4" t="s">
        <v>17</v>
      </c>
      <c r="G57" t="str">
        <f t="shared" si="0"/>
        <v>2018</v>
      </c>
      <c r="H57" t="str">
        <f t="shared" si="1"/>
        <v>Y</v>
      </c>
    </row>
    <row r="58" spans="1:8" ht="45">
      <c r="A58" s="1">
        <v>56</v>
      </c>
      <c r="B58" s="3" t="s">
        <v>848</v>
      </c>
      <c r="C58" s="4" t="s">
        <v>48</v>
      </c>
      <c r="D58" s="56" t="s">
        <v>154</v>
      </c>
      <c r="E58" s="4" t="s">
        <v>155</v>
      </c>
      <c r="F58" s="4" t="s">
        <v>10</v>
      </c>
      <c r="G58" t="str">
        <f t="shared" si="0"/>
        <v>2018</v>
      </c>
      <c r="H58" t="str">
        <f t="shared" si="1"/>
        <v>Y</v>
      </c>
    </row>
    <row r="59" spans="1:8" ht="30">
      <c r="A59" s="1">
        <v>57</v>
      </c>
      <c r="B59" s="3" t="s">
        <v>859</v>
      </c>
      <c r="D59" s="56" t="s">
        <v>157</v>
      </c>
      <c r="E59" s="4" t="s">
        <v>158</v>
      </c>
      <c r="F59" s="4" t="s">
        <v>10</v>
      </c>
      <c r="G59" t="str">
        <f t="shared" si="0"/>
        <v>2018</v>
      </c>
      <c r="H59" t="str">
        <f t="shared" si="1"/>
        <v/>
      </c>
    </row>
    <row r="60" spans="1:8" ht="30">
      <c r="A60" s="1">
        <v>58</v>
      </c>
      <c r="B60" s="3" t="s">
        <v>857</v>
      </c>
      <c r="C60" s="4" t="s">
        <v>48</v>
      </c>
      <c r="D60" s="56" t="s">
        <v>159</v>
      </c>
      <c r="E60" s="4" t="s">
        <v>160</v>
      </c>
      <c r="F60" s="4" t="s">
        <v>10</v>
      </c>
      <c r="G60" t="str">
        <f t="shared" si="0"/>
        <v>2018</v>
      </c>
      <c r="H60" t="str">
        <f t="shared" si="1"/>
        <v>Y</v>
      </c>
    </row>
    <row r="61" spans="1:8" ht="45">
      <c r="A61" s="1">
        <v>59</v>
      </c>
      <c r="B61" s="3" t="s">
        <v>853</v>
      </c>
      <c r="C61" s="4" t="s">
        <v>48</v>
      </c>
      <c r="D61" s="56" t="s">
        <v>161</v>
      </c>
      <c r="E61" s="4" t="s">
        <v>160</v>
      </c>
      <c r="F61" s="4" t="s">
        <v>10</v>
      </c>
      <c r="G61" t="str">
        <f t="shared" si="0"/>
        <v>2018</v>
      </c>
      <c r="H61" t="str">
        <f t="shared" si="1"/>
        <v>Y</v>
      </c>
    </row>
    <row r="62" spans="1:8" ht="45">
      <c r="A62" s="1">
        <v>60</v>
      </c>
      <c r="B62" s="5"/>
      <c r="C62" s="4" t="s">
        <v>12</v>
      </c>
      <c r="D62" s="56" t="s">
        <v>162</v>
      </c>
      <c r="E62" s="4" t="s">
        <v>163</v>
      </c>
      <c r="F62" s="4" t="s">
        <v>10</v>
      </c>
      <c r="G62" t="str">
        <f t="shared" si="0"/>
        <v>2018</v>
      </c>
      <c r="H62" t="str">
        <f t="shared" si="1"/>
        <v>Y</v>
      </c>
    </row>
    <row r="63" spans="1:8" ht="30">
      <c r="A63" s="1">
        <v>61</v>
      </c>
      <c r="B63" s="3" t="s">
        <v>860</v>
      </c>
      <c r="D63" s="56" t="s">
        <v>165</v>
      </c>
      <c r="E63" s="4" t="s">
        <v>166</v>
      </c>
      <c r="F63" s="4" t="s">
        <v>10</v>
      </c>
      <c r="G63" t="str">
        <f t="shared" si="0"/>
        <v>2018</v>
      </c>
      <c r="H63" t="str">
        <f t="shared" si="1"/>
        <v/>
      </c>
    </row>
    <row r="64" spans="1:8" ht="30">
      <c r="A64" s="1">
        <v>62</v>
      </c>
      <c r="B64" s="5"/>
      <c r="D64" s="56" t="s">
        <v>167</v>
      </c>
      <c r="E64" s="4" t="s">
        <v>166</v>
      </c>
      <c r="F64" s="4" t="s">
        <v>10</v>
      </c>
      <c r="G64" t="str">
        <f t="shared" si="0"/>
        <v>2018</v>
      </c>
      <c r="H64" t="str">
        <f t="shared" si="1"/>
        <v/>
      </c>
    </row>
    <row r="65" spans="1:8" ht="105">
      <c r="A65" s="1">
        <v>63</v>
      </c>
      <c r="B65" s="3" t="s">
        <v>855</v>
      </c>
      <c r="C65" s="4" t="s">
        <v>168</v>
      </c>
      <c r="D65" s="56" t="s">
        <v>169</v>
      </c>
      <c r="E65" s="4" t="s">
        <v>170</v>
      </c>
      <c r="F65" s="4" t="s">
        <v>10</v>
      </c>
      <c r="G65" t="str">
        <f t="shared" si="0"/>
        <v>2018</v>
      </c>
      <c r="H65" t="str">
        <f t="shared" si="1"/>
        <v>Y</v>
      </c>
    </row>
    <row r="66" spans="1:8" ht="45">
      <c r="A66" s="1">
        <v>64</v>
      </c>
      <c r="B66" s="3" t="s">
        <v>856</v>
      </c>
      <c r="C66" s="4" t="s">
        <v>48</v>
      </c>
      <c r="D66" s="56" t="s">
        <v>171</v>
      </c>
      <c r="E66" s="4" t="s">
        <v>170</v>
      </c>
      <c r="F66" s="4" t="s">
        <v>10</v>
      </c>
      <c r="G66" t="str">
        <f t="shared" ref="G66:G128" si="2">LEFT(E66,4)</f>
        <v>2018</v>
      </c>
      <c r="H66" t="str">
        <f t="shared" si="1"/>
        <v>Y</v>
      </c>
    </row>
    <row r="67" spans="1:8" ht="75">
      <c r="A67" s="1">
        <v>65</v>
      </c>
      <c r="B67" s="5"/>
      <c r="C67" s="4" t="s">
        <v>172</v>
      </c>
      <c r="D67" s="56" t="s">
        <v>173</v>
      </c>
      <c r="E67" s="4" t="s">
        <v>174</v>
      </c>
      <c r="F67" s="4" t="s">
        <v>90</v>
      </c>
      <c r="G67" t="str">
        <f t="shared" si="2"/>
        <v>2018</v>
      </c>
      <c r="H67" t="str">
        <f t="shared" ref="H67:H130" si="3">IF(C67="","","Y")</f>
        <v>Y</v>
      </c>
    </row>
    <row r="68" spans="1:8" ht="30">
      <c r="A68" s="1">
        <v>66</v>
      </c>
      <c r="B68" s="5"/>
      <c r="D68" s="56" t="s">
        <v>175</v>
      </c>
      <c r="E68" s="4" t="s">
        <v>176</v>
      </c>
      <c r="F68" s="4" t="s">
        <v>10</v>
      </c>
      <c r="G68" t="str">
        <f t="shared" si="2"/>
        <v>2018</v>
      </c>
      <c r="H68" t="str">
        <f t="shared" si="3"/>
        <v/>
      </c>
    </row>
    <row r="69" spans="1:8" ht="75">
      <c r="A69" s="1">
        <v>67</v>
      </c>
      <c r="B69" s="5"/>
      <c r="D69" s="56" t="s">
        <v>177</v>
      </c>
      <c r="E69" s="4" t="s">
        <v>178</v>
      </c>
      <c r="F69" s="4" t="s">
        <v>10</v>
      </c>
      <c r="G69" t="str">
        <f t="shared" si="2"/>
        <v>2018</v>
      </c>
      <c r="H69" t="str">
        <f t="shared" si="3"/>
        <v/>
      </c>
    </row>
    <row r="70" spans="1:8" ht="30">
      <c r="A70" s="1">
        <v>68</v>
      </c>
      <c r="B70" s="5"/>
      <c r="D70" s="56" t="s">
        <v>179</v>
      </c>
      <c r="E70" s="4" t="s">
        <v>180</v>
      </c>
      <c r="F70" s="4" t="s">
        <v>10</v>
      </c>
      <c r="G70" t="str">
        <f t="shared" si="2"/>
        <v>2018</v>
      </c>
      <c r="H70" t="str">
        <f t="shared" si="3"/>
        <v/>
      </c>
    </row>
    <row r="71" spans="1:8" ht="45">
      <c r="A71" s="1">
        <v>69</v>
      </c>
      <c r="B71" s="5"/>
      <c r="C71" s="4" t="s">
        <v>39</v>
      </c>
      <c r="D71" s="56" t="s">
        <v>181</v>
      </c>
      <c r="E71" s="4" t="s">
        <v>180</v>
      </c>
      <c r="F71" s="4" t="s">
        <v>10</v>
      </c>
      <c r="G71" t="str">
        <f t="shared" si="2"/>
        <v>2018</v>
      </c>
      <c r="H71" t="str">
        <f t="shared" si="3"/>
        <v>Y</v>
      </c>
    </row>
    <row r="72" spans="1:8" ht="30">
      <c r="A72" s="1">
        <v>70</v>
      </c>
      <c r="B72" s="3" t="s">
        <v>861</v>
      </c>
      <c r="C72" s="4" t="s">
        <v>60</v>
      </c>
      <c r="D72" s="56" t="s">
        <v>183</v>
      </c>
      <c r="E72" s="4" t="s">
        <v>184</v>
      </c>
      <c r="F72" s="4" t="s">
        <v>10</v>
      </c>
      <c r="G72" t="str">
        <f t="shared" si="2"/>
        <v>2018</v>
      </c>
      <c r="H72" t="str">
        <f t="shared" si="3"/>
        <v>Y</v>
      </c>
    </row>
    <row r="73" spans="1:8" ht="45">
      <c r="A73" s="1">
        <v>71</v>
      </c>
      <c r="B73" s="3" t="s">
        <v>858</v>
      </c>
      <c r="C73" s="4" t="s">
        <v>12</v>
      </c>
      <c r="D73" s="56" t="s">
        <v>185</v>
      </c>
      <c r="E73" s="4" t="s">
        <v>186</v>
      </c>
      <c r="F73" s="4" t="s">
        <v>10</v>
      </c>
      <c r="G73" t="str">
        <f t="shared" si="2"/>
        <v>2018</v>
      </c>
      <c r="H73" t="str">
        <f t="shared" si="3"/>
        <v>Y</v>
      </c>
    </row>
    <row r="74" spans="1:8" ht="60">
      <c r="A74" s="1">
        <v>72</v>
      </c>
      <c r="B74" s="3" t="s">
        <v>862</v>
      </c>
      <c r="C74" s="4" t="s">
        <v>70</v>
      </c>
      <c r="D74" s="56" t="s">
        <v>188</v>
      </c>
      <c r="E74" s="4" t="s">
        <v>189</v>
      </c>
      <c r="F74" s="4" t="s">
        <v>17</v>
      </c>
      <c r="G74" t="str">
        <f t="shared" si="2"/>
        <v>2018</v>
      </c>
      <c r="H74" t="str">
        <f t="shared" si="3"/>
        <v>Y</v>
      </c>
    </row>
    <row r="75" spans="1:8" ht="75">
      <c r="A75" s="1">
        <v>73</v>
      </c>
      <c r="B75" s="3" t="s">
        <v>711</v>
      </c>
      <c r="C75" s="7" t="s">
        <v>190</v>
      </c>
      <c r="D75" s="56" t="s">
        <v>191</v>
      </c>
      <c r="E75" s="4" t="s">
        <v>192</v>
      </c>
      <c r="F75" s="4" t="s">
        <v>17</v>
      </c>
      <c r="G75" t="str">
        <f t="shared" si="2"/>
        <v>2018</v>
      </c>
      <c r="H75" t="str">
        <f t="shared" si="3"/>
        <v>Y</v>
      </c>
    </row>
    <row r="76" spans="1:8" ht="30">
      <c r="A76" s="1">
        <v>74</v>
      </c>
      <c r="B76" s="5"/>
      <c r="D76" s="56" t="s">
        <v>193</v>
      </c>
      <c r="E76" s="4" t="s">
        <v>194</v>
      </c>
      <c r="F76" s="4" t="s">
        <v>10</v>
      </c>
      <c r="G76" t="str">
        <f t="shared" si="2"/>
        <v>2018</v>
      </c>
      <c r="H76" t="str">
        <f t="shared" si="3"/>
        <v/>
      </c>
    </row>
    <row r="77" spans="1:8" ht="30">
      <c r="A77" s="1">
        <v>75</v>
      </c>
      <c r="B77" s="5"/>
      <c r="C77" s="4" t="s">
        <v>29</v>
      </c>
      <c r="D77" s="56" t="s">
        <v>195</v>
      </c>
      <c r="E77" s="4" t="s">
        <v>196</v>
      </c>
      <c r="F77" s="4" t="s">
        <v>10</v>
      </c>
      <c r="G77" t="str">
        <f t="shared" si="2"/>
        <v>2018</v>
      </c>
      <c r="H77" t="str">
        <f t="shared" si="3"/>
        <v>Y</v>
      </c>
    </row>
    <row r="78" spans="1:8" ht="30">
      <c r="A78" s="1">
        <v>76</v>
      </c>
      <c r="B78" s="3" t="s">
        <v>854</v>
      </c>
      <c r="C78" s="4" t="s">
        <v>48</v>
      </c>
      <c r="D78" s="56" t="s">
        <v>197</v>
      </c>
      <c r="E78" s="4" t="s">
        <v>198</v>
      </c>
      <c r="F78" s="4" t="s">
        <v>10</v>
      </c>
      <c r="G78" t="str">
        <f t="shared" si="2"/>
        <v>2018</v>
      </c>
      <c r="H78" t="str">
        <f t="shared" si="3"/>
        <v>Y</v>
      </c>
    </row>
    <row r="79" spans="1:8" ht="30">
      <c r="A79" s="1">
        <v>77</v>
      </c>
      <c r="B79" s="3" t="s">
        <v>850</v>
      </c>
      <c r="D79" s="56" t="s">
        <v>199</v>
      </c>
      <c r="E79" s="4" t="s">
        <v>198</v>
      </c>
      <c r="F79" s="4" t="s">
        <v>10</v>
      </c>
      <c r="G79" t="str">
        <f t="shared" si="2"/>
        <v>2018</v>
      </c>
      <c r="H79" t="str">
        <f t="shared" si="3"/>
        <v/>
      </c>
    </row>
    <row r="80" spans="1:8" ht="30">
      <c r="A80" s="1">
        <v>78</v>
      </c>
      <c r="B80" s="3" t="s">
        <v>847</v>
      </c>
      <c r="C80" s="4" t="s">
        <v>29</v>
      </c>
      <c r="D80" s="56" t="s">
        <v>200</v>
      </c>
      <c r="E80" s="4" t="s">
        <v>201</v>
      </c>
      <c r="F80" s="4" t="s">
        <v>10</v>
      </c>
      <c r="G80" t="str">
        <f t="shared" si="2"/>
        <v>2018</v>
      </c>
      <c r="H80" t="str">
        <f t="shared" si="3"/>
        <v>Y</v>
      </c>
    </row>
    <row r="81" spans="1:8" ht="30">
      <c r="A81" s="1">
        <v>79</v>
      </c>
      <c r="B81" s="3" t="s">
        <v>856</v>
      </c>
      <c r="C81" s="4" t="s">
        <v>12</v>
      </c>
      <c r="D81" s="56" t="s">
        <v>202</v>
      </c>
      <c r="E81" s="4" t="s">
        <v>203</v>
      </c>
      <c r="F81" s="4" t="s">
        <v>10</v>
      </c>
      <c r="G81" t="str">
        <f t="shared" si="2"/>
        <v>2018</v>
      </c>
      <c r="H81" t="str">
        <f t="shared" si="3"/>
        <v>Y</v>
      </c>
    </row>
    <row r="82" spans="1:8" ht="45">
      <c r="A82" s="1">
        <v>80</v>
      </c>
      <c r="B82" s="5"/>
      <c r="C82" s="4" t="s">
        <v>48</v>
      </c>
      <c r="D82" s="56" t="s">
        <v>204</v>
      </c>
      <c r="E82" s="4" t="s">
        <v>205</v>
      </c>
      <c r="F82" s="4" t="s">
        <v>10</v>
      </c>
      <c r="G82" t="str">
        <f t="shared" si="2"/>
        <v>2018</v>
      </c>
      <c r="H82" t="str">
        <f t="shared" si="3"/>
        <v>Y</v>
      </c>
    </row>
    <row r="83" spans="1:8" ht="45">
      <c r="A83" s="1">
        <v>81</v>
      </c>
      <c r="B83" s="3" t="s">
        <v>851</v>
      </c>
      <c r="C83" s="4" t="s">
        <v>29</v>
      </c>
      <c r="D83" s="56" t="s">
        <v>206</v>
      </c>
      <c r="E83" s="4" t="s">
        <v>207</v>
      </c>
      <c r="F83" s="4" t="s">
        <v>10</v>
      </c>
      <c r="G83" t="str">
        <f t="shared" si="2"/>
        <v>2018</v>
      </c>
      <c r="H83" t="str">
        <f t="shared" si="3"/>
        <v>Y</v>
      </c>
    </row>
    <row r="84" spans="1:8" ht="30">
      <c r="A84" s="1">
        <v>82</v>
      </c>
      <c r="B84" s="5"/>
      <c r="C84" s="4" t="s">
        <v>35</v>
      </c>
      <c r="D84" s="56" t="s">
        <v>208</v>
      </c>
      <c r="E84" s="4" t="s">
        <v>207</v>
      </c>
      <c r="F84" s="4" t="s">
        <v>10</v>
      </c>
      <c r="G84" t="str">
        <f t="shared" si="2"/>
        <v>2018</v>
      </c>
      <c r="H84" t="str">
        <f t="shared" si="3"/>
        <v>Y</v>
      </c>
    </row>
    <row r="85" spans="1:8" ht="15.75">
      <c r="A85" s="1">
        <v>83</v>
      </c>
      <c r="B85" s="5"/>
      <c r="D85" s="56" t="s">
        <v>209</v>
      </c>
      <c r="E85" s="4" t="s">
        <v>210</v>
      </c>
      <c r="F85" s="4" t="s">
        <v>90</v>
      </c>
      <c r="G85" t="str">
        <f t="shared" si="2"/>
        <v>2018</v>
      </c>
      <c r="H85" t="str">
        <f t="shared" si="3"/>
        <v/>
      </c>
    </row>
    <row r="86" spans="1:8" ht="30">
      <c r="A86" s="1">
        <v>84</v>
      </c>
      <c r="B86" s="3" t="s">
        <v>851</v>
      </c>
      <c r="C86" s="4" t="s">
        <v>48</v>
      </c>
      <c r="D86" s="56" t="s">
        <v>211</v>
      </c>
      <c r="E86" s="4" t="s">
        <v>212</v>
      </c>
      <c r="F86" s="4" t="s">
        <v>10</v>
      </c>
      <c r="G86" t="str">
        <f t="shared" si="2"/>
        <v>2018</v>
      </c>
      <c r="H86" t="str">
        <f t="shared" si="3"/>
        <v>Y</v>
      </c>
    </row>
    <row r="87" spans="1:8" ht="30">
      <c r="A87" s="1">
        <v>85</v>
      </c>
      <c r="B87" s="3" t="s">
        <v>849</v>
      </c>
      <c r="D87" s="56" t="s">
        <v>139</v>
      </c>
      <c r="E87" s="4" t="s">
        <v>212</v>
      </c>
      <c r="F87" s="4" t="s">
        <v>10</v>
      </c>
      <c r="G87" t="str">
        <f t="shared" si="2"/>
        <v>2018</v>
      </c>
      <c r="H87" t="str">
        <f t="shared" si="3"/>
        <v/>
      </c>
    </row>
    <row r="88" spans="1:8" ht="45">
      <c r="A88" s="1">
        <v>86</v>
      </c>
      <c r="B88" s="3" t="s">
        <v>852</v>
      </c>
      <c r="C88" s="4" t="s">
        <v>48</v>
      </c>
      <c r="D88" s="56" t="s">
        <v>213</v>
      </c>
      <c r="E88" s="4" t="s">
        <v>214</v>
      </c>
      <c r="F88" s="4" t="s">
        <v>10</v>
      </c>
      <c r="G88" t="str">
        <f t="shared" si="2"/>
        <v>2018</v>
      </c>
      <c r="H88" t="str">
        <f t="shared" si="3"/>
        <v>Y</v>
      </c>
    </row>
    <row r="89" spans="1:8" ht="60">
      <c r="A89" s="1">
        <v>87</v>
      </c>
      <c r="B89" s="3" t="s">
        <v>691</v>
      </c>
      <c r="C89" s="4" t="s">
        <v>81</v>
      </c>
      <c r="D89" s="56" t="s">
        <v>216</v>
      </c>
      <c r="E89" s="4" t="s">
        <v>217</v>
      </c>
      <c r="F89" s="4" t="s">
        <v>17</v>
      </c>
      <c r="G89" t="str">
        <f t="shared" si="2"/>
        <v>2017</v>
      </c>
      <c r="H89" t="str">
        <f t="shared" si="3"/>
        <v>Y</v>
      </c>
    </row>
    <row r="90" spans="1:8" ht="60">
      <c r="A90" s="1">
        <v>88</v>
      </c>
      <c r="B90" s="3" t="s">
        <v>697</v>
      </c>
      <c r="C90" s="4" t="s">
        <v>129</v>
      </c>
      <c r="D90" s="56" t="s">
        <v>219</v>
      </c>
      <c r="E90" s="4" t="s">
        <v>217</v>
      </c>
      <c r="F90" s="4" t="s">
        <v>17</v>
      </c>
      <c r="G90" t="str">
        <f t="shared" si="2"/>
        <v>2017</v>
      </c>
      <c r="H90" t="str">
        <f t="shared" si="3"/>
        <v>Y</v>
      </c>
    </row>
    <row r="91" spans="1:8" ht="60">
      <c r="A91" s="1">
        <v>89</v>
      </c>
      <c r="B91" s="3" t="s">
        <v>689</v>
      </c>
      <c r="C91" s="4" t="s">
        <v>70</v>
      </c>
      <c r="D91" s="56" t="s">
        <v>221</v>
      </c>
      <c r="E91" s="4" t="s">
        <v>217</v>
      </c>
      <c r="F91" s="4" t="s">
        <v>17</v>
      </c>
      <c r="G91" t="str">
        <f t="shared" si="2"/>
        <v>2017</v>
      </c>
      <c r="H91" t="str">
        <f t="shared" si="3"/>
        <v>Y</v>
      </c>
    </row>
    <row r="92" spans="1:8" ht="60">
      <c r="A92" s="1">
        <v>90</v>
      </c>
      <c r="B92" s="3" t="s">
        <v>687</v>
      </c>
      <c r="C92" s="4" t="s">
        <v>70</v>
      </c>
      <c r="D92" s="56" t="s">
        <v>223</v>
      </c>
      <c r="E92" s="4" t="s">
        <v>217</v>
      </c>
      <c r="F92" s="4" t="s">
        <v>17</v>
      </c>
      <c r="G92" t="str">
        <f t="shared" si="2"/>
        <v>2017</v>
      </c>
      <c r="H92" t="str">
        <f t="shared" si="3"/>
        <v>Y</v>
      </c>
    </row>
    <row r="93" spans="1:8" ht="60">
      <c r="A93" s="1">
        <v>91</v>
      </c>
      <c r="B93" s="3" t="s">
        <v>686</v>
      </c>
      <c r="C93" s="4" t="s">
        <v>70</v>
      </c>
      <c r="D93" s="56" t="s">
        <v>225</v>
      </c>
      <c r="E93" s="4" t="s">
        <v>217</v>
      </c>
      <c r="F93" s="4" t="s">
        <v>17</v>
      </c>
      <c r="G93" t="str">
        <f t="shared" si="2"/>
        <v>2017</v>
      </c>
      <c r="H93" t="str">
        <f t="shared" si="3"/>
        <v>Y</v>
      </c>
    </row>
    <row r="94" spans="1:8" ht="60">
      <c r="A94" s="1">
        <v>92</v>
      </c>
      <c r="B94" s="3" t="s">
        <v>716</v>
      </c>
      <c r="C94" s="4" t="s">
        <v>81</v>
      </c>
      <c r="D94" s="56" t="s">
        <v>227</v>
      </c>
      <c r="E94" s="4" t="s">
        <v>217</v>
      </c>
      <c r="F94" s="4" t="s">
        <v>17</v>
      </c>
      <c r="G94" t="str">
        <f t="shared" si="2"/>
        <v>2017</v>
      </c>
      <c r="H94" t="str">
        <f t="shared" si="3"/>
        <v>Y</v>
      </c>
    </row>
    <row r="95" spans="1:8" ht="60">
      <c r="A95" s="1">
        <v>93</v>
      </c>
      <c r="B95" s="3" t="s">
        <v>688</v>
      </c>
      <c r="C95" s="4" t="s">
        <v>229</v>
      </c>
      <c r="D95" s="56" t="s">
        <v>230</v>
      </c>
      <c r="E95" s="4" t="s">
        <v>217</v>
      </c>
      <c r="F95" s="4" t="s">
        <v>17</v>
      </c>
      <c r="G95" t="str">
        <f t="shared" si="2"/>
        <v>2017</v>
      </c>
      <c r="H95" t="str">
        <f t="shared" si="3"/>
        <v>Y</v>
      </c>
    </row>
    <row r="96" spans="1:8" ht="60">
      <c r="A96" s="1">
        <v>94</v>
      </c>
      <c r="B96" s="3" t="s">
        <v>690</v>
      </c>
      <c r="C96" s="4" t="s">
        <v>129</v>
      </c>
      <c r="D96" s="56" t="s">
        <v>232</v>
      </c>
      <c r="E96" s="4" t="s">
        <v>217</v>
      </c>
      <c r="F96" s="4" t="s">
        <v>17</v>
      </c>
      <c r="G96" t="str">
        <f t="shared" si="2"/>
        <v>2017</v>
      </c>
      <c r="H96" t="str">
        <f t="shared" si="3"/>
        <v>Y</v>
      </c>
    </row>
    <row r="97" spans="1:8" ht="30">
      <c r="A97" s="1">
        <v>95</v>
      </c>
      <c r="B97" s="3" t="s">
        <v>863</v>
      </c>
      <c r="C97" s="4" t="s">
        <v>60</v>
      </c>
      <c r="D97" s="56" t="s">
        <v>234</v>
      </c>
      <c r="E97" s="4" t="s">
        <v>217</v>
      </c>
      <c r="F97" s="4" t="s">
        <v>10</v>
      </c>
      <c r="G97" t="str">
        <f t="shared" si="2"/>
        <v>2017</v>
      </c>
      <c r="H97" t="str">
        <f t="shared" si="3"/>
        <v>Y</v>
      </c>
    </row>
    <row r="98" spans="1:8" ht="30">
      <c r="A98" s="1">
        <v>96</v>
      </c>
      <c r="B98" s="3" t="s">
        <v>850</v>
      </c>
      <c r="D98" s="56" t="s">
        <v>86</v>
      </c>
      <c r="E98" s="4" t="s">
        <v>217</v>
      </c>
      <c r="F98" s="4" t="s">
        <v>10</v>
      </c>
      <c r="G98" t="str">
        <f t="shared" si="2"/>
        <v>2017</v>
      </c>
      <c r="H98" t="str">
        <f t="shared" si="3"/>
        <v/>
      </c>
    </row>
    <row r="99" spans="1:8" ht="30">
      <c r="A99" s="1">
        <v>97</v>
      </c>
      <c r="B99" s="5"/>
      <c r="C99" s="4" t="s">
        <v>235</v>
      </c>
      <c r="D99" s="56" t="s">
        <v>236</v>
      </c>
      <c r="E99" s="4" t="s">
        <v>237</v>
      </c>
      <c r="F99" s="4" t="s">
        <v>10</v>
      </c>
      <c r="G99" t="str">
        <f t="shared" si="2"/>
        <v>2017</v>
      </c>
      <c r="H99" t="str">
        <f t="shared" si="3"/>
        <v>Y</v>
      </c>
    </row>
    <row r="100" spans="1:8" ht="45">
      <c r="A100" s="1">
        <v>98</v>
      </c>
      <c r="B100" s="5"/>
      <c r="C100" s="4" t="s">
        <v>238</v>
      </c>
      <c r="D100" s="56" t="s">
        <v>239</v>
      </c>
      <c r="E100" s="4" t="s">
        <v>237</v>
      </c>
      <c r="F100" s="4" t="s">
        <v>10</v>
      </c>
      <c r="G100" t="str">
        <f t="shared" si="2"/>
        <v>2017</v>
      </c>
      <c r="H100" t="str">
        <f t="shared" si="3"/>
        <v>Y</v>
      </c>
    </row>
    <row r="101" spans="1:8" ht="45">
      <c r="A101" s="1">
        <v>99</v>
      </c>
      <c r="B101" s="5"/>
      <c r="D101" s="56" t="s">
        <v>240</v>
      </c>
      <c r="E101" s="4" t="s">
        <v>241</v>
      </c>
      <c r="F101" s="4" t="s">
        <v>90</v>
      </c>
      <c r="G101" t="str">
        <f t="shared" si="2"/>
        <v>2017</v>
      </c>
      <c r="H101" t="str">
        <f t="shared" si="3"/>
        <v/>
      </c>
    </row>
    <row r="102" spans="1:8" ht="30">
      <c r="A102" s="1">
        <v>100</v>
      </c>
      <c r="B102" s="5"/>
      <c r="D102" s="56" t="s">
        <v>242</v>
      </c>
      <c r="E102" s="4" t="s">
        <v>243</v>
      </c>
      <c r="F102" s="4" t="s">
        <v>90</v>
      </c>
      <c r="G102" t="str">
        <f t="shared" si="2"/>
        <v>2017</v>
      </c>
      <c r="H102" t="str">
        <f t="shared" si="3"/>
        <v/>
      </c>
    </row>
    <row r="103" spans="1:8" ht="30">
      <c r="A103" s="1">
        <v>101</v>
      </c>
      <c r="B103" s="3" t="s">
        <v>855</v>
      </c>
      <c r="D103" s="56" t="s">
        <v>244</v>
      </c>
      <c r="E103" s="4" t="s">
        <v>245</v>
      </c>
      <c r="F103" s="4" t="s">
        <v>10</v>
      </c>
      <c r="G103" t="str">
        <f t="shared" si="2"/>
        <v>2017</v>
      </c>
      <c r="H103" t="str">
        <f t="shared" si="3"/>
        <v/>
      </c>
    </row>
    <row r="104" spans="1:8" ht="45">
      <c r="A104" s="1">
        <v>102</v>
      </c>
      <c r="B104" s="3" t="s">
        <v>855</v>
      </c>
      <c r="C104" s="4" t="s">
        <v>12</v>
      </c>
      <c r="D104" s="56" t="s">
        <v>246</v>
      </c>
      <c r="E104" s="4" t="s">
        <v>247</v>
      </c>
      <c r="F104" s="4" t="s">
        <v>10</v>
      </c>
      <c r="G104" t="str">
        <f t="shared" si="2"/>
        <v>2017</v>
      </c>
      <c r="H104" t="str">
        <f t="shared" si="3"/>
        <v>Y</v>
      </c>
    </row>
    <row r="105" spans="1:8" ht="45">
      <c r="A105" s="1">
        <v>103</v>
      </c>
      <c r="B105" s="8" t="s">
        <v>697</v>
      </c>
      <c r="C105" s="4" t="s">
        <v>81</v>
      </c>
      <c r="D105" s="56" t="s">
        <v>248</v>
      </c>
      <c r="E105" s="4" t="s">
        <v>249</v>
      </c>
      <c r="F105" s="4" t="s">
        <v>17</v>
      </c>
      <c r="G105" t="str">
        <f t="shared" si="2"/>
        <v>2017</v>
      </c>
      <c r="H105" t="str">
        <f t="shared" si="3"/>
        <v>Y</v>
      </c>
    </row>
    <row r="106" spans="1:8" ht="30">
      <c r="A106" s="1">
        <v>104</v>
      </c>
      <c r="B106" s="5"/>
      <c r="D106" s="56" t="s">
        <v>250</v>
      </c>
      <c r="E106" s="4" t="s">
        <v>251</v>
      </c>
      <c r="F106" s="4" t="s">
        <v>10</v>
      </c>
      <c r="G106" t="str">
        <f t="shared" si="2"/>
        <v>2017</v>
      </c>
      <c r="H106" t="str">
        <f t="shared" si="3"/>
        <v/>
      </c>
    </row>
    <row r="107" spans="1:8" ht="45">
      <c r="A107" s="1">
        <v>105</v>
      </c>
      <c r="B107" s="3" t="s">
        <v>699</v>
      </c>
      <c r="C107" s="4" t="s">
        <v>129</v>
      </c>
      <c r="D107" s="56" t="s">
        <v>253</v>
      </c>
      <c r="E107" s="4" t="s">
        <v>254</v>
      </c>
      <c r="F107" s="4" t="s">
        <v>17</v>
      </c>
      <c r="G107" t="str">
        <f t="shared" si="2"/>
        <v>2017</v>
      </c>
      <c r="H107" t="str">
        <f t="shared" si="3"/>
        <v>Y</v>
      </c>
    </row>
    <row r="108" spans="1:8" ht="45">
      <c r="A108" s="1">
        <v>106</v>
      </c>
      <c r="B108" s="3" t="s">
        <v>861</v>
      </c>
      <c r="C108" s="4" t="s">
        <v>48</v>
      </c>
      <c r="D108" s="56" t="s">
        <v>255</v>
      </c>
      <c r="E108" s="4" t="s">
        <v>256</v>
      </c>
      <c r="F108" s="4" t="s">
        <v>10</v>
      </c>
      <c r="G108" t="str">
        <f t="shared" si="2"/>
        <v>2017</v>
      </c>
      <c r="H108" t="str">
        <f t="shared" si="3"/>
        <v>Y</v>
      </c>
    </row>
    <row r="109" spans="1:8" ht="30">
      <c r="A109" s="1">
        <v>107</v>
      </c>
      <c r="B109" s="3" t="s">
        <v>864</v>
      </c>
      <c r="D109" s="58" t="s">
        <v>258</v>
      </c>
      <c r="E109" s="4" t="s">
        <v>259</v>
      </c>
      <c r="F109" s="4" t="s">
        <v>17</v>
      </c>
      <c r="G109" t="str">
        <f t="shared" si="2"/>
        <v>2017</v>
      </c>
      <c r="H109" t="str">
        <f t="shared" si="3"/>
        <v/>
      </c>
    </row>
    <row r="110" spans="1:8" ht="30">
      <c r="A110" s="1">
        <v>108</v>
      </c>
      <c r="B110" s="3" t="s">
        <v>864</v>
      </c>
      <c r="D110" s="58" t="s">
        <v>260</v>
      </c>
      <c r="E110" s="4" t="s">
        <v>259</v>
      </c>
      <c r="F110" s="4" t="s">
        <v>17</v>
      </c>
      <c r="G110" t="str">
        <f t="shared" si="2"/>
        <v>2017</v>
      </c>
      <c r="H110" t="str">
        <f t="shared" si="3"/>
        <v/>
      </c>
    </row>
    <row r="111" spans="1:8" ht="75">
      <c r="A111" s="1">
        <v>109</v>
      </c>
      <c r="B111" s="3" t="s">
        <v>864</v>
      </c>
      <c r="C111" s="4" t="s">
        <v>229</v>
      </c>
      <c r="D111" s="56" t="s">
        <v>261</v>
      </c>
      <c r="E111" s="4" t="s">
        <v>259</v>
      </c>
      <c r="F111" s="4" t="s">
        <v>17</v>
      </c>
      <c r="G111" t="str">
        <f t="shared" si="2"/>
        <v>2017</v>
      </c>
      <c r="H111" t="str">
        <f t="shared" si="3"/>
        <v>Y</v>
      </c>
    </row>
    <row r="112" spans="1:8" ht="45">
      <c r="A112" s="1">
        <v>110</v>
      </c>
      <c r="B112" s="3" t="s">
        <v>855</v>
      </c>
      <c r="C112" s="4" t="s">
        <v>48</v>
      </c>
      <c r="D112" s="56" t="s">
        <v>262</v>
      </c>
      <c r="E112" s="4" t="s">
        <v>259</v>
      </c>
      <c r="F112" s="4" t="s">
        <v>10</v>
      </c>
      <c r="G112" t="str">
        <f t="shared" si="2"/>
        <v>2017</v>
      </c>
      <c r="H112" t="str">
        <f t="shared" si="3"/>
        <v>Y</v>
      </c>
    </row>
    <row r="113" spans="1:8" ht="45">
      <c r="A113" s="1">
        <v>111</v>
      </c>
      <c r="B113" s="3" t="s">
        <v>860</v>
      </c>
      <c r="D113" s="56" t="s">
        <v>263</v>
      </c>
      <c r="E113" s="4" t="s">
        <v>259</v>
      </c>
      <c r="F113" s="4" t="s">
        <v>10</v>
      </c>
      <c r="G113" t="str">
        <f t="shared" si="2"/>
        <v>2017</v>
      </c>
      <c r="H113" t="str">
        <f t="shared" si="3"/>
        <v/>
      </c>
    </row>
    <row r="114" spans="1:8" ht="60">
      <c r="A114" s="1">
        <v>112</v>
      </c>
      <c r="B114" s="3" t="s">
        <v>860</v>
      </c>
      <c r="D114" s="56" t="s">
        <v>264</v>
      </c>
      <c r="E114" s="4" t="s">
        <v>259</v>
      </c>
      <c r="F114" s="4" t="s">
        <v>10</v>
      </c>
      <c r="G114" t="str">
        <f t="shared" si="2"/>
        <v>2017</v>
      </c>
      <c r="H114" t="str">
        <f t="shared" si="3"/>
        <v/>
      </c>
    </row>
    <row r="115" spans="1:8" ht="45">
      <c r="A115" s="1">
        <v>113</v>
      </c>
      <c r="B115" s="3" t="s">
        <v>715</v>
      </c>
      <c r="C115" s="4" t="s">
        <v>70</v>
      </c>
      <c r="D115" s="56" t="s">
        <v>266</v>
      </c>
      <c r="E115" s="4" t="s">
        <v>267</v>
      </c>
      <c r="F115" s="4" t="s">
        <v>17</v>
      </c>
      <c r="G115" t="str">
        <f t="shared" si="2"/>
        <v>2017</v>
      </c>
      <c r="H115" t="str">
        <f t="shared" si="3"/>
        <v>Y</v>
      </c>
    </row>
    <row r="116" spans="1:8" ht="30">
      <c r="A116" s="1">
        <v>114</v>
      </c>
      <c r="B116" s="3" t="s">
        <v>865</v>
      </c>
      <c r="C116" s="4" t="s">
        <v>12</v>
      </c>
      <c r="D116" s="56" t="s">
        <v>269</v>
      </c>
      <c r="E116" s="4" t="s">
        <v>270</v>
      </c>
      <c r="F116" s="4" t="s">
        <v>10</v>
      </c>
      <c r="G116" t="str">
        <f t="shared" si="2"/>
        <v>2017</v>
      </c>
      <c r="H116" t="str">
        <f t="shared" si="3"/>
        <v>Y</v>
      </c>
    </row>
    <row r="117" spans="1:8" ht="60">
      <c r="A117" s="1">
        <v>115</v>
      </c>
      <c r="B117" s="3" t="s">
        <v>685</v>
      </c>
      <c r="C117" s="4" t="s">
        <v>125</v>
      </c>
      <c r="D117" s="56" t="s">
        <v>271</v>
      </c>
      <c r="E117" s="4" t="s">
        <v>270</v>
      </c>
      <c r="F117" s="4" t="s">
        <v>10</v>
      </c>
      <c r="G117" t="str">
        <f t="shared" si="2"/>
        <v>2017</v>
      </c>
      <c r="H117" t="str">
        <f t="shared" si="3"/>
        <v>Y</v>
      </c>
    </row>
    <row r="118" spans="1:8" ht="30">
      <c r="A118" s="1">
        <v>116</v>
      </c>
      <c r="B118" s="5"/>
      <c r="D118" s="56" t="s">
        <v>272</v>
      </c>
      <c r="E118" s="4" t="s">
        <v>273</v>
      </c>
      <c r="F118" s="4" t="s">
        <v>10</v>
      </c>
      <c r="G118" t="str">
        <f t="shared" si="2"/>
        <v>2017</v>
      </c>
      <c r="H118" t="str">
        <f t="shared" si="3"/>
        <v/>
      </c>
    </row>
    <row r="119" spans="1:8" ht="45">
      <c r="A119" s="1">
        <v>117</v>
      </c>
      <c r="B119" s="3" t="s">
        <v>855</v>
      </c>
      <c r="C119" s="4" t="s">
        <v>48</v>
      </c>
      <c r="D119" s="56" t="s">
        <v>274</v>
      </c>
      <c r="E119" s="4" t="s">
        <v>275</v>
      </c>
      <c r="F119" s="4" t="s">
        <v>10</v>
      </c>
      <c r="G119" t="str">
        <f t="shared" si="2"/>
        <v>2017</v>
      </c>
      <c r="H119" t="str">
        <f t="shared" si="3"/>
        <v>Y</v>
      </c>
    </row>
    <row r="120" spans="1:8" ht="60">
      <c r="A120" s="1">
        <v>118</v>
      </c>
      <c r="B120" s="3" t="s">
        <v>688</v>
      </c>
      <c r="C120" s="7" t="s">
        <v>276</v>
      </c>
      <c r="D120" s="56" t="s">
        <v>277</v>
      </c>
      <c r="E120" s="4" t="s">
        <v>275</v>
      </c>
      <c r="F120" s="4" t="s">
        <v>17</v>
      </c>
      <c r="G120" t="str">
        <f t="shared" si="2"/>
        <v>2017</v>
      </c>
      <c r="H120" t="str">
        <f t="shared" si="3"/>
        <v>Y</v>
      </c>
    </row>
    <row r="121" spans="1:8" ht="45">
      <c r="A121" s="1">
        <v>119</v>
      </c>
      <c r="B121" s="5"/>
      <c r="C121" s="4" t="s">
        <v>278</v>
      </c>
      <c r="D121" s="56" t="s">
        <v>279</v>
      </c>
      <c r="E121" s="4" t="s">
        <v>280</v>
      </c>
      <c r="F121" s="4" t="s">
        <v>10</v>
      </c>
      <c r="G121" t="str">
        <f t="shared" si="2"/>
        <v>2017</v>
      </c>
      <c r="H121" t="str">
        <f t="shared" si="3"/>
        <v>Y</v>
      </c>
    </row>
    <row r="122" spans="1:8" ht="45">
      <c r="A122" s="1">
        <v>120</v>
      </c>
      <c r="B122" s="3" t="s">
        <v>686</v>
      </c>
      <c r="C122" s="7" t="s">
        <v>276</v>
      </c>
      <c r="D122" s="56" t="s">
        <v>281</v>
      </c>
      <c r="E122" s="4" t="s">
        <v>282</v>
      </c>
      <c r="F122" s="4" t="s">
        <v>17</v>
      </c>
      <c r="G122" t="str">
        <f t="shared" si="2"/>
        <v>2017</v>
      </c>
      <c r="H122" t="str">
        <f t="shared" si="3"/>
        <v>Y</v>
      </c>
    </row>
    <row r="123" spans="1:8" ht="90">
      <c r="A123" s="1">
        <v>121</v>
      </c>
      <c r="B123" s="3" t="s">
        <v>695</v>
      </c>
      <c r="C123" s="4" t="s">
        <v>23</v>
      </c>
      <c r="D123" s="56" t="s">
        <v>283</v>
      </c>
      <c r="E123" s="4" t="s">
        <v>284</v>
      </c>
      <c r="F123" s="4" t="s">
        <v>17</v>
      </c>
      <c r="G123" t="str">
        <f t="shared" si="2"/>
        <v>2017</v>
      </c>
      <c r="H123" t="str">
        <f t="shared" si="3"/>
        <v>Y</v>
      </c>
    </row>
    <row r="124" spans="1:8" ht="90">
      <c r="A124" s="1">
        <v>122</v>
      </c>
      <c r="B124" s="3" t="s">
        <v>702</v>
      </c>
      <c r="C124" s="7" t="s">
        <v>125</v>
      </c>
      <c r="D124" s="56" t="s">
        <v>286</v>
      </c>
      <c r="E124" s="4" t="s">
        <v>287</v>
      </c>
      <c r="F124" s="4" t="s">
        <v>17</v>
      </c>
      <c r="G124" t="str">
        <f t="shared" si="2"/>
        <v>2017</v>
      </c>
      <c r="H124" t="str">
        <f t="shared" si="3"/>
        <v>Y</v>
      </c>
    </row>
    <row r="125" spans="1:8" ht="45">
      <c r="A125" s="1">
        <v>123</v>
      </c>
      <c r="B125" s="5"/>
      <c r="C125" s="4" t="s">
        <v>278</v>
      </c>
      <c r="D125" s="56" t="s">
        <v>288</v>
      </c>
      <c r="E125" s="4" t="s">
        <v>289</v>
      </c>
      <c r="F125" s="4" t="s">
        <v>10</v>
      </c>
      <c r="G125" t="str">
        <f t="shared" si="2"/>
        <v>2017</v>
      </c>
      <c r="H125" t="str">
        <f t="shared" si="3"/>
        <v>Y</v>
      </c>
    </row>
    <row r="126" spans="1:8" ht="30">
      <c r="A126" s="1">
        <v>124</v>
      </c>
      <c r="B126" s="5"/>
      <c r="C126" s="4" t="s">
        <v>48</v>
      </c>
      <c r="D126" s="56" t="s">
        <v>290</v>
      </c>
      <c r="E126" s="4" t="s">
        <v>289</v>
      </c>
      <c r="F126" s="4" t="s">
        <v>10</v>
      </c>
      <c r="G126" t="str">
        <f t="shared" si="2"/>
        <v>2017</v>
      </c>
      <c r="H126" t="str">
        <f t="shared" si="3"/>
        <v>Y</v>
      </c>
    </row>
    <row r="127" spans="1:8" ht="45">
      <c r="A127" s="1">
        <v>125</v>
      </c>
      <c r="B127" s="3" t="s">
        <v>696</v>
      </c>
      <c r="C127" s="4" t="s">
        <v>12</v>
      </c>
      <c r="D127" s="56" t="s">
        <v>292</v>
      </c>
      <c r="E127" s="4" t="s">
        <v>293</v>
      </c>
      <c r="F127" s="4" t="s">
        <v>17</v>
      </c>
      <c r="G127" t="str">
        <f t="shared" si="2"/>
        <v>2017</v>
      </c>
      <c r="H127" t="str">
        <f t="shared" si="3"/>
        <v>Y</v>
      </c>
    </row>
    <row r="128" spans="1:8" ht="60">
      <c r="A128" s="1">
        <v>126</v>
      </c>
      <c r="B128" s="5"/>
      <c r="C128" s="4" t="s">
        <v>23</v>
      </c>
      <c r="D128" s="56" t="s">
        <v>294</v>
      </c>
      <c r="E128" s="4" t="s">
        <v>295</v>
      </c>
      <c r="F128" s="4" t="s">
        <v>17</v>
      </c>
      <c r="G128" t="str">
        <f t="shared" si="2"/>
        <v>2017</v>
      </c>
      <c r="H128" t="str">
        <f t="shared" si="3"/>
        <v>Y</v>
      </c>
    </row>
    <row r="129" spans="1:8" ht="30">
      <c r="A129" s="1">
        <v>127</v>
      </c>
      <c r="B129" s="3" t="s">
        <v>860</v>
      </c>
      <c r="D129" s="56" t="s">
        <v>296</v>
      </c>
      <c r="E129" s="4" t="s">
        <v>297</v>
      </c>
      <c r="F129" s="4" t="s">
        <v>10</v>
      </c>
      <c r="G129" t="str">
        <f t="shared" ref="G129:G192" si="4">LEFT(E129,4)</f>
        <v>2017</v>
      </c>
      <c r="H129" t="str">
        <f t="shared" si="3"/>
        <v/>
      </c>
    </row>
    <row r="130" spans="1:8" ht="30">
      <c r="A130" s="1">
        <v>128</v>
      </c>
      <c r="B130" s="3" t="s">
        <v>852</v>
      </c>
      <c r="D130" s="56" t="s">
        <v>298</v>
      </c>
      <c r="E130" s="4" t="s">
        <v>297</v>
      </c>
      <c r="F130" s="4" t="s">
        <v>10</v>
      </c>
      <c r="G130" t="str">
        <f t="shared" si="4"/>
        <v>2017</v>
      </c>
      <c r="H130" t="str">
        <f t="shared" si="3"/>
        <v/>
      </c>
    </row>
    <row r="131" spans="1:8" ht="45">
      <c r="A131" s="1">
        <v>129</v>
      </c>
      <c r="B131" s="3" t="s">
        <v>853</v>
      </c>
      <c r="C131" s="4" t="s">
        <v>48</v>
      </c>
      <c r="D131" s="56" t="s">
        <v>299</v>
      </c>
      <c r="E131" s="4" t="s">
        <v>300</v>
      </c>
      <c r="F131" s="4" t="s">
        <v>10</v>
      </c>
      <c r="G131" t="str">
        <f t="shared" si="4"/>
        <v>2017</v>
      </c>
      <c r="H131" t="str">
        <f t="shared" ref="H131:H194" si="5">IF(C131="","","Y")</f>
        <v>Y</v>
      </c>
    </row>
    <row r="132" spans="1:8" ht="30">
      <c r="A132" s="1">
        <v>130</v>
      </c>
      <c r="B132" s="5"/>
      <c r="D132" s="56" t="s">
        <v>301</v>
      </c>
      <c r="E132" s="4" t="s">
        <v>302</v>
      </c>
      <c r="F132" s="4" t="s">
        <v>10</v>
      </c>
      <c r="G132" t="str">
        <f t="shared" si="4"/>
        <v>2017</v>
      </c>
      <c r="H132" t="str">
        <f t="shared" si="5"/>
        <v/>
      </c>
    </row>
    <row r="133" spans="1:8" ht="30">
      <c r="A133" s="1">
        <v>131</v>
      </c>
      <c r="B133" s="5"/>
      <c r="D133" s="56" t="s">
        <v>303</v>
      </c>
      <c r="E133" s="4" t="s">
        <v>304</v>
      </c>
      <c r="F133" s="4" t="s">
        <v>90</v>
      </c>
      <c r="G133" t="str">
        <f t="shared" si="4"/>
        <v>2017</v>
      </c>
      <c r="H133" t="str">
        <f t="shared" si="5"/>
        <v/>
      </c>
    </row>
    <row r="134" spans="1:8" ht="30">
      <c r="A134" s="1">
        <v>132</v>
      </c>
      <c r="B134" s="5"/>
      <c r="D134" s="56" t="s">
        <v>305</v>
      </c>
      <c r="E134" s="4" t="s">
        <v>304</v>
      </c>
      <c r="F134" s="4" t="s">
        <v>90</v>
      </c>
      <c r="G134" t="str">
        <f t="shared" si="4"/>
        <v>2017</v>
      </c>
      <c r="H134" t="str">
        <f t="shared" si="5"/>
        <v/>
      </c>
    </row>
    <row r="135" spans="1:8" ht="30">
      <c r="A135" s="1">
        <v>133</v>
      </c>
      <c r="B135" s="3" t="s">
        <v>846</v>
      </c>
      <c r="D135" s="56" t="s">
        <v>306</v>
      </c>
      <c r="E135" s="4" t="s">
        <v>304</v>
      </c>
      <c r="F135" s="4" t="s">
        <v>10</v>
      </c>
      <c r="G135" t="str">
        <f t="shared" si="4"/>
        <v>2017</v>
      </c>
      <c r="H135" t="str">
        <f t="shared" si="5"/>
        <v/>
      </c>
    </row>
    <row r="136" spans="1:8" ht="45">
      <c r="A136" s="1">
        <v>134</v>
      </c>
      <c r="B136" s="5"/>
      <c r="D136" s="56" t="s">
        <v>307</v>
      </c>
      <c r="E136" s="4" t="s">
        <v>308</v>
      </c>
      <c r="F136" s="4" t="s">
        <v>10</v>
      </c>
      <c r="G136" t="str">
        <f t="shared" si="4"/>
        <v>2017</v>
      </c>
      <c r="H136" t="str">
        <f t="shared" si="5"/>
        <v/>
      </c>
    </row>
    <row r="137" spans="1:8" ht="30">
      <c r="A137" s="1">
        <v>135</v>
      </c>
      <c r="B137" s="5"/>
      <c r="C137" s="4" t="s">
        <v>29</v>
      </c>
      <c r="D137" s="56" t="s">
        <v>309</v>
      </c>
      <c r="E137" s="4" t="s">
        <v>310</v>
      </c>
      <c r="F137" s="4" t="s">
        <v>10</v>
      </c>
      <c r="G137" t="str">
        <f t="shared" si="4"/>
        <v>2017</v>
      </c>
      <c r="H137" t="str">
        <f t="shared" si="5"/>
        <v>Y</v>
      </c>
    </row>
    <row r="138" spans="1:8" ht="45">
      <c r="A138" s="1">
        <v>136</v>
      </c>
      <c r="B138" s="5"/>
      <c r="C138" s="4" t="s">
        <v>48</v>
      </c>
      <c r="D138" s="56" t="s">
        <v>311</v>
      </c>
      <c r="E138" s="4" t="s">
        <v>310</v>
      </c>
      <c r="F138" s="4" t="s">
        <v>10</v>
      </c>
      <c r="G138" t="str">
        <f t="shared" si="4"/>
        <v>2017</v>
      </c>
      <c r="H138" t="str">
        <f t="shared" si="5"/>
        <v>Y</v>
      </c>
    </row>
    <row r="139" spans="1:8" ht="45">
      <c r="A139" s="1">
        <v>137</v>
      </c>
      <c r="B139" s="3" t="s">
        <v>859</v>
      </c>
      <c r="C139" s="4" t="s">
        <v>73</v>
      </c>
      <c r="D139" s="56" t="s">
        <v>312</v>
      </c>
      <c r="E139" s="4" t="s">
        <v>313</v>
      </c>
      <c r="F139" s="4" t="s">
        <v>10</v>
      </c>
      <c r="G139" t="str">
        <f t="shared" si="4"/>
        <v>2017</v>
      </c>
      <c r="H139" t="str">
        <f t="shared" si="5"/>
        <v>Y</v>
      </c>
    </row>
    <row r="140" spans="1:8" ht="30">
      <c r="A140" s="1">
        <v>138</v>
      </c>
      <c r="B140" s="3" t="s">
        <v>847</v>
      </c>
      <c r="C140" s="4" t="s">
        <v>48</v>
      </c>
      <c r="D140" s="56" t="s">
        <v>314</v>
      </c>
      <c r="E140" s="4" t="s">
        <v>315</v>
      </c>
      <c r="F140" s="4" t="s">
        <v>10</v>
      </c>
      <c r="G140" t="str">
        <f t="shared" si="4"/>
        <v>2017</v>
      </c>
      <c r="H140" t="str">
        <f t="shared" si="5"/>
        <v>Y</v>
      </c>
    </row>
    <row r="141" spans="1:8" ht="60">
      <c r="A141" s="1">
        <v>139</v>
      </c>
      <c r="B141" s="5"/>
      <c r="C141" s="4" t="s">
        <v>316</v>
      </c>
      <c r="D141" s="56" t="s">
        <v>317</v>
      </c>
      <c r="E141" s="4" t="s">
        <v>318</v>
      </c>
      <c r="F141" s="4" t="s">
        <v>10</v>
      </c>
      <c r="G141" t="str">
        <f t="shared" si="4"/>
        <v>2017</v>
      </c>
      <c r="H141" t="str">
        <f t="shared" si="5"/>
        <v>Y</v>
      </c>
    </row>
    <row r="142" spans="1:8" ht="45">
      <c r="A142" s="1">
        <v>140</v>
      </c>
      <c r="B142" s="5"/>
      <c r="C142" s="4" t="s">
        <v>319</v>
      </c>
      <c r="D142" s="56" t="s">
        <v>320</v>
      </c>
      <c r="E142" s="4" t="s">
        <v>321</v>
      </c>
      <c r="F142" s="4" t="s">
        <v>10</v>
      </c>
      <c r="G142" t="str">
        <f t="shared" si="4"/>
        <v>2017</v>
      </c>
      <c r="H142" t="str">
        <f t="shared" si="5"/>
        <v>Y</v>
      </c>
    </row>
    <row r="143" spans="1:8" ht="30">
      <c r="A143" s="1">
        <v>141</v>
      </c>
      <c r="B143" s="3" t="s">
        <v>849</v>
      </c>
      <c r="D143" s="56" t="s">
        <v>95</v>
      </c>
      <c r="E143" s="4" t="s">
        <v>322</v>
      </c>
      <c r="F143" s="4" t="s">
        <v>10</v>
      </c>
      <c r="G143" t="str">
        <f t="shared" si="4"/>
        <v>2017</v>
      </c>
      <c r="H143" t="str">
        <f t="shared" si="5"/>
        <v/>
      </c>
    </row>
    <row r="144" spans="1:8" ht="60">
      <c r="A144" s="1">
        <v>142</v>
      </c>
      <c r="B144" s="3" t="s">
        <v>689</v>
      </c>
      <c r="C144" s="4" t="s">
        <v>323</v>
      </c>
      <c r="D144" s="56" t="s">
        <v>324</v>
      </c>
      <c r="E144" s="4" t="s">
        <v>325</v>
      </c>
      <c r="F144" s="4" t="s">
        <v>10</v>
      </c>
      <c r="G144" t="str">
        <f t="shared" si="4"/>
        <v>2017</v>
      </c>
      <c r="H144" t="str">
        <f t="shared" si="5"/>
        <v>Y</v>
      </c>
    </row>
    <row r="145" spans="1:8" ht="30">
      <c r="A145" s="1">
        <v>143</v>
      </c>
      <c r="B145" s="3" t="s">
        <v>857</v>
      </c>
      <c r="C145" s="4" t="s">
        <v>73</v>
      </c>
      <c r="D145" s="56" t="s">
        <v>326</v>
      </c>
      <c r="E145" s="4" t="s">
        <v>325</v>
      </c>
      <c r="F145" s="4" t="s">
        <v>10</v>
      </c>
      <c r="G145" t="str">
        <f t="shared" si="4"/>
        <v>2017</v>
      </c>
      <c r="H145" t="str">
        <f t="shared" si="5"/>
        <v>Y</v>
      </c>
    </row>
    <row r="146" spans="1:8" ht="75">
      <c r="A146" s="1">
        <v>144</v>
      </c>
      <c r="B146" s="3" t="s">
        <v>690</v>
      </c>
      <c r="C146" s="4" t="s">
        <v>125</v>
      </c>
      <c r="D146" s="56" t="s">
        <v>327</v>
      </c>
      <c r="E146" s="4" t="s">
        <v>328</v>
      </c>
      <c r="F146" s="4" t="s">
        <v>17</v>
      </c>
      <c r="G146" t="str">
        <f t="shared" si="4"/>
        <v>2017</v>
      </c>
      <c r="H146" t="str">
        <f t="shared" si="5"/>
        <v>Y</v>
      </c>
    </row>
    <row r="147" spans="1:8" ht="90">
      <c r="A147" s="1">
        <v>145</v>
      </c>
      <c r="B147" s="3" t="s">
        <v>696</v>
      </c>
      <c r="D147" s="56" t="s">
        <v>329</v>
      </c>
      <c r="E147" s="4" t="s">
        <v>330</v>
      </c>
      <c r="F147" s="4" t="s">
        <v>17</v>
      </c>
      <c r="G147" t="str">
        <f t="shared" si="4"/>
        <v>2017</v>
      </c>
      <c r="H147" t="str">
        <f t="shared" si="5"/>
        <v/>
      </c>
    </row>
    <row r="148" spans="1:8" ht="45">
      <c r="A148" s="1">
        <v>146</v>
      </c>
      <c r="B148" s="5"/>
      <c r="C148" s="4" t="s">
        <v>48</v>
      </c>
      <c r="D148" s="56" t="s">
        <v>331</v>
      </c>
      <c r="E148" s="4" t="s">
        <v>332</v>
      </c>
      <c r="F148" s="4" t="s">
        <v>10</v>
      </c>
      <c r="G148" t="str">
        <f t="shared" si="4"/>
        <v>2017</v>
      </c>
      <c r="H148" t="str">
        <f t="shared" si="5"/>
        <v>Y</v>
      </c>
    </row>
    <row r="149" spans="1:8" ht="30">
      <c r="A149" s="1">
        <v>147</v>
      </c>
      <c r="B149" s="3" t="s">
        <v>866</v>
      </c>
      <c r="D149" s="58" t="s">
        <v>334</v>
      </c>
      <c r="E149" s="4" t="s">
        <v>335</v>
      </c>
      <c r="F149" s="4" t="s">
        <v>17</v>
      </c>
      <c r="G149" t="str">
        <f t="shared" si="4"/>
        <v>2017</v>
      </c>
      <c r="H149" t="str">
        <f t="shared" si="5"/>
        <v/>
      </c>
    </row>
    <row r="150" spans="1:8" ht="30">
      <c r="A150" s="1">
        <v>148</v>
      </c>
      <c r="B150" s="3" t="s">
        <v>866</v>
      </c>
      <c r="D150" s="58" t="s">
        <v>336</v>
      </c>
      <c r="E150" s="4" t="s">
        <v>335</v>
      </c>
      <c r="F150" s="4" t="s">
        <v>17</v>
      </c>
      <c r="G150" t="str">
        <f t="shared" si="4"/>
        <v>2017</v>
      </c>
      <c r="H150" t="str">
        <f t="shared" si="5"/>
        <v/>
      </c>
    </row>
    <row r="151" spans="1:8" ht="90">
      <c r="A151" s="1">
        <v>149</v>
      </c>
      <c r="B151" s="3" t="s">
        <v>866</v>
      </c>
      <c r="D151" s="56" t="s">
        <v>337</v>
      </c>
      <c r="E151" s="4" t="s">
        <v>335</v>
      </c>
      <c r="F151" s="4" t="s">
        <v>17</v>
      </c>
      <c r="G151" t="str">
        <f t="shared" si="4"/>
        <v>2017</v>
      </c>
      <c r="H151" t="str">
        <f t="shared" si="5"/>
        <v/>
      </c>
    </row>
    <row r="152" spans="1:8" ht="30">
      <c r="A152" s="1">
        <v>150</v>
      </c>
      <c r="B152" s="3" t="s">
        <v>850</v>
      </c>
      <c r="C152" s="4" t="s">
        <v>23</v>
      </c>
      <c r="D152" s="56" t="s">
        <v>338</v>
      </c>
      <c r="E152" s="4" t="s">
        <v>339</v>
      </c>
      <c r="F152" s="4" t="s">
        <v>10</v>
      </c>
      <c r="G152" t="str">
        <f t="shared" si="4"/>
        <v>2017</v>
      </c>
      <c r="H152" t="str">
        <f t="shared" si="5"/>
        <v>Y</v>
      </c>
    </row>
    <row r="153" spans="1:8" ht="45">
      <c r="A153" s="1">
        <v>151</v>
      </c>
      <c r="B153" s="5"/>
      <c r="C153" s="4" t="s">
        <v>48</v>
      </c>
      <c r="D153" s="56" t="s">
        <v>340</v>
      </c>
      <c r="E153" s="4" t="s">
        <v>341</v>
      </c>
      <c r="F153" s="4" t="s">
        <v>10</v>
      </c>
      <c r="G153" t="str">
        <f t="shared" si="4"/>
        <v>2017</v>
      </c>
      <c r="H153" t="str">
        <f t="shared" si="5"/>
        <v>Y</v>
      </c>
    </row>
    <row r="154" spans="1:8" ht="75">
      <c r="A154" s="1">
        <v>152</v>
      </c>
      <c r="B154" s="3" t="s">
        <v>714</v>
      </c>
      <c r="C154" s="4" t="s">
        <v>7</v>
      </c>
      <c r="D154" s="56" t="s">
        <v>342</v>
      </c>
      <c r="E154" s="4" t="s">
        <v>343</v>
      </c>
      <c r="F154" s="4" t="s">
        <v>17</v>
      </c>
      <c r="G154" t="str">
        <f t="shared" si="4"/>
        <v>2017</v>
      </c>
      <c r="H154" t="str">
        <f t="shared" si="5"/>
        <v>Y</v>
      </c>
    </row>
    <row r="155" spans="1:8" ht="45">
      <c r="A155" s="1">
        <v>153</v>
      </c>
      <c r="B155" s="5"/>
      <c r="C155" s="4" t="s">
        <v>135</v>
      </c>
      <c r="D155" s="56" t="s">
        <v>344</v>
      </c>
      <c r="E155" s="4" t="s">
        <v>345</v>
      </c>
      <c r="F155" s="4" t="s">
        <v>10</v>
      </c>
      <c r="G155" t="str">
        <f t="shared" si="4"/>
        <v>2017</v>
      </c>
      <c r="H155" t="str">
        <f t="shared" si="5"/>
        <v>Y</v>
      </c>
    </row>
    <row r="156" spans="1:8" ht="30">
      <c r="A156" s="1">
        <v>154</v>
      </c>
      <c r="B156" s="5"/>
      <c r="D156" s="56" t="s">
        <v>346</v>
      </c>
      <c r="E156" s="4" t="s">
        <v>347</v>
      </c>
      <c r="F156" s="4" t="s">
        <v>10</v>
      </c>
      <c r="G156" t="str">
        <f t="shared" si="4"/>
        <v>2017</v>
      </c>
      <c r="H156" t="str">
        <f t="shared" si="5"/>
        <v/>
      </c>
    </row>
    <row r="157" spans="1:8" ht="30">
      <c r="A157" s="1">
        <v>155</v>
      </c>
      <c r="B157" s="3" t="s">
        <v>863</v>
      </c>
      <c r="C157" s="4" t="s">
        <v>48</v>
      </c>
      <c r="D157" s="56" t="s">
        <v>348</v>
      </c>
      <c r="E157" s="4" t="s">
        <v>347</v>
      </c>
      <c r="F157" s="4" t="s">
        <v>10</v>
      </c>
      <c r="G157" t="str">
        <f t="shared" si="4"/>
        <v>2017</v>
      </c>
      <c r="H157" t="str">
        <f t="shared" si="5"/>
        <v>Y</v>
      </c>
    </row>
    <row r="158" spans="1:8" ht="30">
      <c r="A158" s="1">
        <v>156</v>
      </c>
      <c r="B158" s="42" t="s">
        <v>867</v>
      </c>
      <c r="C158" s="4" t="s">
        <v>29</v>
      </c>
      <c r="D158" s="56" t="s">
        <v>350</v>
      </c>
      <c r="E158" s="4" t="s">
        <v>347</v>
      </c>
      <c r="F158" s="4" t="s">
        <v>10</v>
      </c>
      <c r="G158" t="str">
        <f t="shared" si="4"/>
        <v>2017</v>
      </c>
      <c r="H158" t="str">
        <f t="shared" si="5"/>
        <v>Y</v>
      </c>
    </row>
    <row r="159" spans="1:8" ht="45">
      <c r="A159" s="1">
        <v>157</v>
      </c>
      <c r="B159" s="3" t="s">
        <v>850</v>
      </c>
      <c r="C159" s="4" t="s">
        <v>48</v>
      </c>
      <c r="D159" s="56" t="s">
        <v>351</v>
      </c>
      <c r="E159" s="4" t="s">
        <v>352</v>
      </c>
      <c r="F159" s="4" t="s">
        <v>10</v>
      </c>
      <c r="G159" t="str">
        <f t="shared" si="4"/>
        <v>2017</v>
      </c>
      <c r="H159" t="str">
        <f t="shared" si="5"/>
        <v>Y</v>
      </c>
    </row>
    <row r="160" spans="1:8" ht="45">
      <c r="A160" s="1">
        <v>158</v>
      </c>
      <c r="B160" s="3" t="s">
        <v>688</v>
      </c>
      <c r="C160" s="4" t="s">
        <v>319</v>
      </c>
      <c r="D160" s="56" t="s">
        <v>353</v>
      </c>
      <c r="E160" s="4" t="s">
        <v>352</v>
      </c>
      <c r="F160" s="4" t="s">
        <v>10</v>
      </c>
      <c r="G160" t="str">
        <f t="shared" si="4"/>
        <v>2017</v>
      </c>
      <c r="H160" t="str">
        <f t="shared" si="5"/>
        <v>Y</v>
      </c>
    </row>
    <row r="161" spans="1:8" ht="30">
      <c r="A161" s="1">
        <v>159</v>
      </c>
      <c r="B161" s="3" t="s">
        <v>685</v>
      </c>
      <c r="C161" s="4" t="s">
        <v>135</v>
      </c>
      <c r="D161" s="56" t="s">
        <v>354</v>
      </c>
      <c r="E161" s="4" t="s">
        <v>352</v>
      </c>
      <c r="F161" s="4" t="s">
        <v>10</v>
      </c>
      <c r="G161" t="str">
        <f t="shared" si="4"/>
        <v>2017</v>
      </c>
      <c r="H161" t="str">
        <f t="shared" si="5"/>
        <v>Y</v>
      </c>
    </row>
    <row r="162" spans="1:8" ht="120">
      <c r="A162" s="1">
        <v>160</v>
      </c>
      <c r="B162" s="3" t="s">
        <v>713</v>
      </c>
      <c r="C162" s="4" t="s">
        <v>70</v>
      </c>
      <c r="D162" s="56" t="s">
        <v>356</v>
      </c>
      <c r="E162" s="4" t="s">
        <v>357</v>
      </c>
      <c r="F162" s="4" t="s">
        <v>17</v>
      </c>
      <c r="G162" t="str">
        <f t="shared" si="4"/>
        <v>2017</v>
      </c>
      <c r="H162" t="str">
        <f t="shared" si="5"/>
        <v>Y</v>
      </c>
    </row>
    <row r="163" spans="1:8" ht="60">
      <c r="A163" s="1">
        <v>161</v>
      </c>
      <c r="B163" s="3" t="s">
        <v>707</v>
      </c>
      <c r="C163" s="4" t="s">
        <v>70</v>
      </c>
      <c r="D163" s="56" t="s">
        <v>359</v>
      </c>
      <c r="E163" s="4" t="s">
        <v>357</v>
      </c>
      <c r="F163" s="4" t="s">
        <v>17</v>
      </c>
      <c r="G163" t="str">
        <f t="shared" si="4"/>
        <v>2017</v>
      </c>
      <c r="H163" t="str">
        <f t="shared" si="5"/>
        <v>Y</v>
      </c>
    </row>
    <row r="164" spans="1:8" ht="120">
      <c r="A164" s="1">
        <v>162</v>
      </c>
      <c r="B164" s="8" t="s">
        <v>708</v>
      </c>
      <c r="C164" s="4" t="s">
        <v>81</v>
      </c>
      <c r="D164" s="56" t="s">
        <v>361</v>
      </c>
      <c r="E164" s="4" t="s">
        <v>357</v>
      </c>
      <c r="F164" s="4" t="s">
        <v>17</v>
      </c>
      <c r="G164" t="str">
        <f t="shared" si="4"/>
        <v>2017</v>
      </c>
      <c r="H164" t="str">
        <f t="shared" si="5"/>
        <v>Y</v>
      </c>
    </row>
    <row r="165" spans="1:8" ht="60">
      <c r="A165" s="1">
        <v>163</v>
      </c>
      <c r="B165" s="3" t="s">
        <v>709</v>
      </c>
      <c r="C165" s="4" t="s">
        <v>70</v>
      </c>
      <c r="D165" s="56" t="s">
        <v>363</v>
      </c>
      <c r="E165" s="4" t="s">
        <v>357</v>
      </c>
      <c r="F165" s="4" t="s">
        <v>17</v>
      </c>
      <c r="G165" t="str">
        <f t="shared" si="4"/>
        <v>2017</v>
      </c>
      <c r="H165" t="str">
        <f t="shared" si="5"/>
        <v>Y</v>
      </c>
    </row>
    <row r="166" spans="1:8" ht="60">
      <c r="A166" s="1">
        <v>164</v>
      </c>
      <c r="B166" s="3" t="s">
        <v>719</v>
      </c>
      <c r="C166" s="4" t="s">
        <v>81</v>
      </c>
      <c r="D166" s="56" t="s">
        <v>365</v>
      </c>
      <c r="E166" s="4" t="s">
        <v>357</v>
      </c>
      <c r="F166" s="4" t="s">
        <v>17</v>
      </c>
      <c r="G166" t="str">
        <f t="shared" si="4"/>
        <v>2017</v>
      </c>
      <c r="H166" t="str">
        <f t="shared" si="5"/>
        <v>Y</v>
      </c>
    </row>
    <row r="167" spans="1:8" ht="60">
      <c r="A167" s="1">
        <v>165</v>
      </c>
      <c r="B167" s="5"/>
      <c r="C167" s="4" t="s">
        <v>81</v>
      </c>
      <c r="D167" s="56" t="s">
        <v>366</v>
      </c>
      <c r="E167" s="4" t="s">
        <v>357</v>
      </c>
      <c r="F167" s="4" t="s">
        <v>17</v>
      </c>
      <c r="G167" t="str">
        <f t="shared" si="4"/>
        <v>2017</v>
      </c>
      <c r="H167" t="str">
        <f t="shared" si="5"/>
        <v>Y</v>
      </c>
    </row>
    <row r="168" spans="1:8" ht="75">
      <c r="A168" s="1">
        <v>166</v>
      </c>
      <c r="B168" s="5"/>
      <c r="C168" s="4" t="s">
        <v>172</v>
      </c>
      <c r="D168" s="56" t="s">
        <v>367</v>
      </c>
      <c r="E168" s="4" t="s">
        <v>368</v>
      </c>
      <c r="F168" s="4" t="s">
        <v>90</v>
      </c>
      <c r="G168" t="str">
        <f t="shared" si="4"/>
        <v>2017</v>
      </c>
      <c r="H168" t="str">
        <f t="shared" si="5"/>
        <v>Y</v>
      </c>
    </row>
    <row r="169" spans="1:8" ht="165">
      <c r="A169" s="1">
        <v>167</v>
      </c>
      <c r="B169" s="3" t="s">
        <v>700</v>
      </c>
      <c r="C169" s="4" t="s">
        <v>229</v>
      </c>
      <c r="D169" s="56" t="s">
        <v>370</v>
      </c>
      <c r="E169" s="4" t="s">
        <v>371</v>
      </c>
      <c r="F169" s="4" t="s">
        <v>17</v>
      </c>
      <c r="G169" t="str">
        <f t="shared" si="4"/>
        <v>2017</v>
      </c>
      <c r="H169" t="str">
        <f t="shared" si="5"/>
        <v>Y</v>
      </c>
    </row>
    <row r="170" spans="1:8" ht="45">
      <c r="A170" s="1">
        <v>168</v>
      </c>
      <c r="B170" s="3" t="s">
        <v>848</v>
      </c>
      <c r="C170" s="4" t="s">
        <v>12</v>
      </c>
      <c r="D170" s="56" t="s">
        <v>372</v>
      </c>
      <c r="E170" s="4" t="s">
        <v>373</v>
      </c>
      <c r="F170" s="4" t="s">
        <v>10</v>
      </c>
      <c r="G170" t="str">
        <f t="shared" si="4"/>
        <v>2017</v>
      </c>
      <c r="H170" t="str">
        <f t="shared" si="5"/>
        <v>Y</v>
      </c>
    </row>
    <row r="171" spans="1:8" ht="30">
      <c r="A171" s="1">
        <v>169</v>
      </c>
      <c r="B171" s="3" t="s">
        <v>868</v>
      </c>
      <c r="D171" s="56" t="s">
        <v>375</v>
      </c>
      <c r="E171" s="4" t="s">
        <v>376</v>
      </c>
      <c r="F171" s="4" t="s">
        <v>10</v>
      </c>
      <c r="G171" t="str">
        <f t="shared" si="4"/>
        <v>2017</v>
      </c>
      <c r="H171" t="str">
        <f t="shared" si="5"/>
        <v/>
      </c>
    </row>
    <row r="172" spans="1:8" ht="45">
      <c r="A172" s="1">
        <v>170</v>
      </c>
      <c r="B172" s="3" t="s">
        <v>866</v>
      </c>
      <c r="C172" s="4" t="s">
        <v>377</v>
      </c>
      <c r="D172" s="56" t="s">
        <v>378</v>
      </c>
      <c r="E172" s="4" t="s">
        <v>379</v>
      </c>
      <c r="F172" s="4" t="s">
        <v>17</v>
      </c>
      <c r="G172" t="str">
        <f t="shared" si="4"/>
        <v>2017</v>
      </c>
      <c r="H172" t="str">
        <f t="shared" si="5"/>
        <v>Y</v>
      </c>
    </row>
    <row r="173" spans="1:8" ht="60">
      <c r="A173" s="1">
        <v>171</v>
      </c>
      <c r="B173" s="3" t="s">
        <v>869</v>
      </c>
      <c r="C173" s="4" t="s">
        <v>81</v>
      </c>
      <c r="D173" s="56" t="s">
        <v>381</v>
      </c>
      <c r="E173" s="4" t="s">
        <v>382</v>
      </c>
      <c r="F173" s="4" t="s">
        <v>17</v>
      </c>
      <c r="G173" t="str">
        <f t="shared" si="4"/>
        <v>2017</v>
      </c>
      <c r="H173" t="str">
        <f t="shared" si="5"/>
        <v>Y</v>
      </c>
    </row>
    <row r="174" spans="1:8" ht="45">
      <c r="A174" s="1">
        <v>172</v>
      </c>
      <c r="B174" s="3" t="s">
        <v>861</v>
      </c>
      <c r="D174" s="56" t="s">
        <v>383</v>
      </c>
      <c r="E174" s="4" t="s">
        <v>384</v>
      </c>
      <c r="F174" s="4" t="s">
        <v>10</v>
      </c>
      <c r="G174" t="str">
        <f t="shared" si="4"/>
        <v>2017</v>
      </c>
      <c r="H174" t="str">
        <f t="shared" si="5"/>
        <v/>
      </c>
    </row>
    <row r="175" spans="1:8" ht="30">
      <c r="A175" s="1">
        <v>173</v>
      </c>
      <c r="B175" s="5"/>
      <c r="C175" s="4" t="s">
        <v>12</v>
      </c>
      <c r="D175" s="56" t="s">
        <v>385</v>
      </c>
      <c r="E175" s="4" t="s">
        <v>386</v>
      </c>
      <c r="F175" s="4" t="s">
        <v>10</v>
      </c>
      <c r="G175" t="str">
        <f t="shared" si="4"/>
        <v>2017</v>
      </c>
      <c r="H175" t="str">
        <f t="shared" si="5"/>
        <v>Y</v>
      </c>
    </row>
    <row r="176" spans="1:8" ht="45">
      <c r="A176" s="1">
        <v>174</v>
      </c>
      <c r="B176" s="5"/>
      <c r="C176" s="4" t="s">
        <v>48</v>
      </c>
      <c r="D176" s="56" t="s">
        <v>387</v>
      </c>
      <c r="E176" s="4" t="s">
        <v>386</v>
      </c>
      <c r="F176" s="4" t="s">
        <v>10</v>
      </c>
      <c r="G176" t="str">
        <f t="shared" si="4"/>
        <v>2017</v>
      </c>
      <c r="H176" t="str">
        <f t="shared" si="5"/>
        <v>Y</v>
      </c>
    </row>
    <row r="177" spans="1:8" ht="45">
      <c r="A177" s="1">
        <v>175</v>
      </c>
      <c r="B177" s="3" t="s">
        <v>849</v>
      </c>
      <c r="C177" s="4" t="s">
        <v>35</v>
      </c>
      <c r="D177" s="56" t="s">
        <v>388</v>
      </c>
      <c r="E177" s="4" t="s">
        <v>389</v>
      </c>
      <c r="F177" s="4" t="s">
        <v>10</v>
      </c>
      <c r="G177" t="str">
        <f t="shared" si="4"/>
        <v>2017</v>
      </c>
      <c r="H177" t="str">
        <f t="shared" si="5"/>
        <v>Y</v>
      </c>
    </row>
    <row r="178" spans="1:8" ht="30">
      <c r="A178" s="1">
        <v>176</v>
      </c>
      <c r="B178" s="5"/>
      <c r="C178" s="4" t="s">
        <v>278</v>
      </c>
      <c r="D178" s="56" t="s">
        <v>390</v>
      </c>
      <c r="E178" s="4" t="s">
        <v>389</v>
      </c>
      <c r="F178" s="4" t="s">
        <v>10</v>
      </c>
      <c r="G178" t="str">
        <f t="shared" si="4"/>
        <v>2017</v>
      </c>
      <c r="H178" t="str">
        <f t="shared" si="5"/>
        <v>Y</v>
      </c>
    </row>
    <row r="179" spans="1:8" ht="30">
      <c r="A179" s="1">
        <v>177</v>
      </c>
      <c r="B179" s="3" t="s">
        <v>711</v>
      </c>
      <c r="C179" s="4" t="s">
        <v>278</v>
      </c>
      <c r="D179" s="56" t="s">
        <v>391</v>
      </c>
      <c r="E179" s="4" t="s">
        <v>389</v>
      </c>
      <c r="F179" s="4" t="s">
        <v>10</v>
      </c>
      <c r="G179" t="str">
        <f t="shared" si="4"/>
        <v>2017</v>
      </c>
      <c r="H179" t="str">
        <f t="shared" si="5"/>
        <v>Y</v>
      </c>
    </row>
    <row r="180" spans="1:8" ht="30">
      <c r="A180" s="1">
        <v>178</v>
      </c>
      <c r="B180" s="3" t="s">
        <v>855</v>
      </c>
      <c r="C180" s="4" t="s">
        <v>29</v>
      </c>
      <c r="D180" s="56" t="s">
        <v>392</v>
      </c>
      <c r="E180" s="4" t="s">
        <v>393</v>
      </c>
      <c r="F180" s="4" t="s">
        <v>10</v>
      </c>
      <c r="G180" t="str">
        <f t="shared" si="4"/>
        <v>2017</v>
      </c>
      <c r="H180" t="str">
        <f t="shared" si="5"/>
        <v>Y</v>
      </c>
    </row>
    <row r="181" spans="1:8" ht="45">
      <c r="A181" s="1">
        <v>179</v>
      </c>
      <c r="B181" s="5"/>
      <c r="C181" s="4" t="s">
        <v>48</v>
      </c>
      <c r="D181" s="56" t="s">
        <v>394</v>
      </c>
      <c r="E181" s="4" t="s">
        <v>395</v>
      </c>
      <c r="F181" s="4" t="s">
        <v>10</v>
      </c>
      <c r="G181" t="str">
        <f t="shared" si="4"/>
        <v>2017</v>
      </c>
      <c r="H181" t="str">
        <f t="shared" si="5"/>
        <v>Y</v>
      </c>
    </row>
    <row r="182" spans="1:8" ht="45">
      <c r="A182" s="1">
        <v>180</v>
      </c>
      <c r="B182" s="3" t="s">
        <v>850</v>
      </c>
      <c r="C182" s="4" t="s">
        <v>48</v>
      </c>
      <c r="D182" s="56" t="s">
        <v>396</v>
      </c>
      <c r="E182" s="4" t="s">
        <v>395</v>
      </c>
      <c r="F182" s="4" t="s">
        <v>10</v>
      </c>
      <c r="G182" t="str">
        <f t="shared" si="4"/>
        <v>2017</v>
      </c>
      <c r="H182" t="str">
        <f t="shared" si="5"/>
        <v>Y</v>
      </c>
    </row>
    <row r="183" spans="1:8" ht="30">
      <c r="A183" s="1">
        <v>181</v>
      </c>
      <c r="B183" s="5"/>
      <c r="C183" s="4" t="s">
        <v>48</v>
      </c>
      <c r="D183" s="56" t="s">
        <v>397</v>
      </c>
      <c r="E183" s="4" t="s">
        <v>398</v>
      </c>
      <c r="F183" s="4" t="s">
        <v>10</v>
      </c>
      <c r="G183" t="str">
        <f t="shared" si="4"/>
        <v>2017</v>
      </c>
      <c r="H183" t="str">
        <f t="shared" si="5"/>
        <v>Y</v>
      </c>
    </row>
    <row r="184" spans="1:8" ht="30">
      <c r="A184" s="1">
        <v>182</v>
      </c>
      <c r="B184" s="3" t="s">
        <v>854</v>
      </c>
      <c r="C184" s="4" t="s">
        <v>399</v>
      </c>
      <c r="D184" s="56" t="s">
        <v>400</v>
      </c>
      <c r="E184" s="4" t="s">
        <v>401</v>
      </c>
      <c r="F184" s="4" t="s">
        <v>10</v>
      </c>
      <c r="G184" t="str">
        <f t="shared" si="4"/>
        <v>2017</v>
      </c>
      <c r="H184" t="str">
        <f t="shared" si="5"/>
        <v>Y</v>
      </c>
    </row>
    <row r="185" spans="1:8" ht="30">
      <c r="A185" s="1">
        <v>183</v>
      </c>
      <c r="B185" s="5"/>
      <c r="D185" s="56" t="s">
        <v>402</v>
      </c>
      <c r="E185" s="4" t="s">
        <v>403</v>
      </c>
      <c r="F185" s="4" t="s">
        <v>10</v>
      </c>
      <c r="G185" t="str">
        <f t="shared" si="4"/>
        <v>2017</v>
      </c>
      <c r="H185" t="str">
        <f t="shared" si="5"/>
        <v/>
      </c>
    </row>
    <row r="186" spans="1:8" ht="30">
      <c r="A186" s="1">
        <v>184</v>
      </c>
      <c r="B186" s="3" t="s">
        <v>863</v>
      </c>
      <c r="C186" s="4" t="s">
        <v>48</v>
      </c>
      <c r="D186" s="56" t="s">
        <v>404</v>
      </c>
      <c r="E186" s="4" t="s">
        <v>405</v>
      </c>
      <c r="F186" s="4" t="s">
        <v>10</v>
      </c>
      <c r="G186" t="str">
        <f t="shared" si="4"/>
        <v>2017</v>
      </c>
      <c r="H186" t="str">
        <f t="shared" si="5"/>
        <v>Y</v>
      </c>
    </row>
    <row r="187" spans="1:8" ht="45">
      <c r="A187" s="1">
        <v>185</v>
      </c>
      <c r="B187" s="3" t="s">
        <v>860</v>
      </c>
      <c r="C187" s="4" t="s">
        <v>48</v>
      </c>
      <c r="D187" s="56" t="s">
        <v>406</v>
      </c>
      <c r="E187" s="4" t="s">
        <v>405</v>
      </c>
      <c r="F187" s="4" t="s">
        <v>10</v>
      </c>
      <c r="G187" t="str">
        <f t="shared" si="4"/>
        <v>2017</v>
      </c>
      <c r="H187" t="str">
        <f t="shared" si="5"/>
        <v>Y</v>
      </c>
    </row>
    <row r="188" spans="1:8" ht="45">
      <c r="A188" s="1">
        <v>186</v>
      </c>
      <c r="B188" s="3" t="s">
        <v>865</v>
      </c>
      <c r="C188" s="4" t="s">
        <v>235</v>
      </c>
      <c r="D188" s="56" t="s">
        <v>407</v>
      </c>
      <c r="E188" s="4" t="s">
        <v>408</v>
      </c>
      <c r="F188" s="4" t="s">
        <v>10</v>
      </c>
      <c r="G188" t="str">
        <f t="shared" si="4"/>
        <v>2017</v>
      </c>
      <c r="H188" t="str">
        <f t="shared" si="5"/>
        <v>Y</v>
      </c>
    </row>
    <row r="189" spans="1:8" ht="47.25">
      <c r="A189" s="1">
        <v>187</v>
      </c>
      <c r="B189" s="3" t="s">
        <v>856</v>
      </c>
      <c r="C189" s="4" t="s">
        <v>48</v>
      </c>
      <c r="D189" s="59" t="s">
        <v>842</v>
      </c>
      <c r="E189" s="4" t="s">
        <v>410</v>
      </c>
      <c r="F189" s="4" t="s">
        <v>10</v>
      </c>
      <c r="G189" t="str">
        <f t="shared" si="4"/>
        <v>2017</v>
      </c>
      <c r="H189" t="str">
        <f t="shared" si="5"/>
        <v>Y</v>
      </c>
    </row>
    <row r="190" spans="1:8" ht="31.5">
      <c r="A190" s="1">
        <v>188</v>
      </c>
      <c r="B190" s="5"/>
      <c r="D190" s="59" t="s">
        <v>843</v>
      </c>
      <c r="E190" s="4" t="s">
        <v>412</v>
      </c>
      <c r="F190" s="4" t="s">
        <v>10</v>
      </c>
      <c r="G190" t="str">
        <f t="shared" si="4"/>
        <v>2017</v>
      </c>
      <c r="H190" t="str">
        <f t="shared" si="5"/>
        <v/>
      </c>
    </row>
    <row r="191" spans="1:8" ht="60">
      <c r="A191" s="1">
        <v>189</v>
      </c>
      <c r="B191" s="3" t="s">
        <v>701</v>
      </c>
      <c r="C191" s="4" t="s">
        <v>70</v>
      </c>
      <c r="D191" s="56" t="s">
        <v>414</v>
      </c>
      <c r="E191" s="4" t="s">
        <v>415</v>
      </c>
      <c r="F191" s="4" t="s">
        <v>17</v>
      </c>
      <c r="G191" t="str">
        <f t="shared" si="4"/>
        <v>2017</v>
      </c>
      <c r="H191" t="str">
        <f t="shared" si="5"/>
        <v>Y</v>
      </c>
    </row>
    <row r="192" spans="1:8" ht="60">
      <c r="A192" s="1">
        <v>190</v>
      </c>
      <c r="B192" s="3" t="s">
        <v>688</v>
      </c>
      <c r="C192" s="4" t="s">
        <v>70</v>
      </c>
      <c r="D192" s="56" t="s">
        <v>416</v>
      </c>
      <c r="E192" s="4" t="s">
        <v>415</v>
      </c>
      <c r="F192" s="4" t="s">
        <v>17</v>
      </c>
      <c r="G192" t="str">
        <f t="shared" si="4"/>
        <v>2017</v>
      </c>
      <c r="H192" t="str">
        <f t="shared" si="5"/>
        <v>Y</v>
      </c>
    </row>
    <row r="193" spans="1:8" ht="30">
      <c r="A193" s="1">
        <v>191</v>
      </c>
      <c r="B193" s="3" t="s">
        <v>685</v>
      </c>
      <c r="C193" s="4" t="s">
        <v>12</v>
      </c>
      <c r="D193" s="56" t="s">
        <v>417</v>
      </c>
      <c r="E193" s="4" t="s">
        <v>415</v>
      </c>
      <c r="F193" s="4" t="s">
        <v>17</v>
      </c>
      <c r="G193" t="str">
        <f t="shared" ref="G193:G255" si="6">LEFT(E193,4)</f>
        <v>2017</v>
      </c>
      <c r="H193" t="str">
        <f t="shared" si="5"/>
        <v>Y</v>
      </c>
    </row>
    <row r="194" spans="1:8" ht="45">
      <c r="A194" s="1">
        <v>192</v>
      </c>
      <c r="B194" s="3" t="s">
        <v>853</v>
      </c>
      <c r="C194" s="4" t="s">
        <v>12</v>
      </c>
      <c r="D194" s="56" t="s">
        <v>418</v>
      </c>
      <c r="E194" s="4" t="s">
        <v>419</v>
      </c>
      <c r="F194" s="4" t="s">
        <v>10</v>
      </c>
      <c r="G194" t="str">
        <f t="shared" si="6"/>
        <v>2017</v>
      </c>
      <c r="H194" t="str">
        <f t="shared" si="5"/>
        <v>Y</v>
      </c>
    </row>
    <row r="195" spans="1:8" ht="30">
      <c r="A195" s="1">
        <v>193</v>
      </c>
      <c r="B195" s="3" t="s">
        <v>857</v>
      </c>
      <c r="C195" s="4" t="s">
        <v>60</v>
      </c>
      <c r="D195" s="56" t="s">
        <v>420</v>
      </c>
      <c r="E195" s="4" t="s">
        <v>421</v>
      </c>
      <c r="F195" s="4" t="s">
        <v>10</v>
      </c>
      <c r="G195" t="str">
        <f t="shared" si="6"/>
        <v>2017</v>
      </c>
      <c r="H195" t="str">
        <f t="shared" ref="H195:H258" si="7">IF(C195="","","Y")</f>
        <v>Y</v>
      </c>
    </row>
    <row r="196" spans="1:8" ht="45">
      <c r="A196" s="1">
        <v>194</v>
      </c>
      <c r="B196" s="5"/>
      <c r="D196" s="56" t="s">
        <v>422</v>
      </c>
      <c r="E196" s="4" t="s">
        <v>421</v>
      </c>
      <c r="F196" s="4" t="s">
        <v>10</v>
      </c>
      <c r="G196" t="str">
        <f t="shared" si="6"/>
        <v>2017</v>
      </c>
      <c r="H196" t="str">
        <f t="shared" si="7"/>
        <v/>
      </c>
    </row>
    <row r="197" spans="1:8" ht="45">
      <c r="A197" s="1">
        <v>195</v>
      </c>
      <c r="B197" s="5"/>
      <c r="C197" s="4" t="s">
        <v>39</v>
      </c>
      <c r="D197" s="56" t="s">
        <v>423</v>
      </c>
      <c r="E197" s="4" t="s">
        <v>421</v>
      </c>
      <c r="F197" s="4" t="s">
        <v>10</v>
      </c>
      <c r="G197" t="str">
        <f t="shared" si="6"/>
        <v>2017</v>
      </c>
      <c r="H197" t="str">
        <f t="shared" si="7"/>
        <v>Y</v>
      </c>
    </row>
    <row r="198" spans="1:8" ht="45">
      <c r="A198" s="1">
        <v>196</v>
      </c>
      <c r="B198" s="5"/>
      <c r="C198" s="4" t="s">
        <v>73</v>
      </c>
      <c r="D198" s="56" t="s">
        <v>424</v>
      </c>
      <c r="E198" s="4" t="s">
        <v>425</v>
      </c>
      <c r="F198" s="4" t="s">
        <v>10</v>
      </c>
      <c r="G198" t="str">
        <f t="shared" si="6"/>
        <v>2017</v>
      </c>
      <c r="H198" t="str">
        <f t="shared" si="7"/>
        <v>Y</v>
      </c>
    </row>
    <row r="199" spans="1:8" ht="60">
      <c r="A199" s="1">
        <v>197</v>
      </c>
      <c r="B199" s="3" t="s">
        <v>848</v>
      </c>
      <c r="C199" s="4" t="s">
        <v>48</v>
      </c>
      <c r="D199" s="56" t="s">
        <v>426</v>
      </c>
      <c r="E199" s="4" t="s">
        <v>427</v>
      </c>
      <c r="F199" s="4" t="s">
        <v>10</v>
      </c>
      <c r="G199" t="str">
        <f t="shared" si="6"/>
        <v>2017</v>
      </c>
      <c r="H199" t="str">
        <f t="shared" si="7"/>
        <v>Y</v>
      </c>
    </row>
    <row r="200" spans="1:8" ht="45">
      <c r="A200" s="1">
        <v>198</v>
      </c>
      <c r="B200" s="3" t="s">
        <v>858</v>
      </c>
      <c r="C200" s="4" t="s">
        <v>60</v>
      </c>
      <c r="D200" s="56" t="s">
        <v>428</v>
      </c>
      <c r="E200" s="4" t="s">
        <v>427</v>
      </c>
      <c r="F200" s="4" t="s">
        <v>10</v>
      </c>
      <c r="G200" t="str">
        <f t="shared" si="6"/>
        <v>2017</v>
      </c>
      <c r="H200" t="str">
        <f t="shared" si="7"/>
        <v>Y</v>
      </c>
    </row>
    <row r="201" spans="1:8" ht="45">
      <c r="A201" s="1">
        <v>199</v>
      </c>
      <c r="B201" s="3" t="s">
        <v>859</v>
      </c>
      <c r="C201" s="4" t="s">
        <v>48</v>
      </c>
      <c r="D201" s="56" t="s">
        <v>429</v>
      </c>
      <c r="E201" s="4" t="s">
        <v>430</v>
      </c>
      <c r="F201" s="4" t="s">
        <v>10</v>
      </c>
      <c r="G201" t="str">
        <f t="shared" si="6"/>
        <v>2017</v>
      </c>
      <c r="H201" t="str">
        <f t="shared" si="7"/>
        <v>Y</v>
      </c>
    </row>
    <row r="202" spans="1:8" ht="90">
      <c r="A202" s="1">
        <v>200</v>
      </c>
      <c r="B202" s="3" t="s">
        <v>699</v>
      </c>
      <c r="C202" s="7" t="s">
        <v>431</v>
      </c>
      <c r="D202" s="56" t="s">
        <v>432</v>
      </c>
      <c r="E202" s="4" t="s">
        <v>433</v>
      </c>
      <c r="F202" s="4" t="s">
        <v>17</v>
      </c>
      <c r="G202" t="str">
        <f t="shared" si="6"/>
        <v>2017</v>
      </c>
      <c r="H202" t="str">
        <f t="shared" si="7"/>
        <v>Y</v>
      </c>
    </row>
    <row r="203" spans="1:8" ht="45">
      <c r="A203" s="1">
        <v>201</v>
      </c>
      <c r="B203" s="5"/>
      <c r="C203" s="4" t="s">
        <v>48</v>
      </c>
      <c r="D203" s="56" t="s">
        <v>434</v>
      </c>
      <c r="E203" s="4" t="s">
        <v>435</v>
      </c>
      <c r="F203" s="4" t="s">
        <v>10</v>
      </c>
      <c r="G203" t="str">
        <f t="shared" si="6"/>
        <v>2017</v>
      </c>
      <c r="H203" t="str">
        <f t="shared" si="7"/>
        <v>Y</v>
      </c>
    </row>
    <row r="204" spans="1:8" ht="30">
      <c r="A204" s="1">
        <v>202</v>
      </c>
      <c r="B204" s="3" t="s">
        <v>863</v>
      </c>
      <c r="C204" s="4" t="s">
        <v>48</v>
      </c>
      <c r="D204" s="56" t="s">
        <v>436</v>
      </c>
      <c r="E204" s="4" t="s">
        <v>437</v>
      </c>
      <c r="F204" s="4" t="s">
        <v>10</v>
      </c>
      <c r="G204" t="str">
        <f t="shared" si="6"/>
        <v>2017</v>
      </c>
      <c r="H204" t="str">
        <f t="shared" si="7"/>
        <v>Y</v>
      </c>
    </row>
    <row r="205" spans="1:8" ht="30">
      <c r="A205" s="1">
        <v>203</v>
      </c>
      <c r="B205" s="5"/>
      <c r="D205" s="56" t="s">
        <v>438</v>
      </c>
      <c r="E205" s="4" t="s">
        <v>439</v>
      </c>
      <c r="F205" s="4" t="s">
        <v>90</v>
      </c>
      <c r="G205" t="str">
        <f t="shared" si="6"/>
        <v>2016</v>
      </c>
      <c r="H205" t="str">
        <f t="shared" si="7"/>
        <v/>
      </c>
    </row>
    <row r="206" spans="1:8" ht="30">
      <c r="A206" s="1">
        <v>204</v>
      </c>
      <c r="B206" s="5"/>
      <c r="C206" s="4" t="s">
        <v>29</v>
      </c>
      <c r="D206" s="56" t="s">
        <v>440</v>
      </c>
      <c r="E206" s="4" t="s">
        <v>439</v>
      </c>
      <c r="F206" s="4" t="s">
        <v>10</v>
      </c>
      <c r="G206" t="str">
        <f t="shared" si="6"/>
        <v>2016</v>
      </c>
      <c r="H206" t="str">
        <f t="shared" si="7"/>
        <v>Y</v>
      </c>
    </row>
    <row r="207" spans="1:8" ht="45">
      <c r="A207" s="1">
        <v>205</v>
      </c>
      <c r="B207" s="5"/>
      <c r="C207" s="4" t="s">
        <v>441</v>
      </c>
      <c r="D207" s="56" t="s">
        <v>442</v>
      </c>
      <c r="E207" s="4" t="s">
        <v>439</v>
      </c>
      <c r="F207" s="4" t="s">
        <v>10</v>
      </c>
      <c r="G207" t="str">
        <f t="shared" si="6"/>
        <v>2016</v>
      </c>
      <c r="H207" t="str">
        <f t="shared" si="7"/>
        <v>Y</v>
      </c>
    </row>
    <row r="208" spans="1:8" ht="45">
      <c r="A208" s="1">
        <v>206</v>
      </c>
      <c r="B208" s="3" t="s">
        <v>855</v>
      </c>
      <c r="C208" s="4" t="s">
        <v>35</v>
      </c>
      <c r="D208" s="56" t="s">
        <v>443</v>
      </c>
      <c r="E208" s="4" t="s">
        <v>444</v>
      </c>
      <c r="F208" s="4" t="s">
        <v>10</v>
      </c>
      <c r="G208" t="str">
        <f t="shared" si="6"/>
        <v>2016</v>
      </c>
      <c r="H208" t="str">
        <f t="shared" si="7"/>
        <v>Y</v>
      </c>
    </row>
    <row r="209" spans="1:8" ht="45">
      <c r="A209" s="1">
        <v>207</v>
      </c>
      <c r="B209" s="3" t="s">
        <v>713</v>
      </c>
      <c r="C209" s="4" t="s">
        <v>70</v>
      </c>
      <c r="D209" s="56" t="s">
        <v>445</v>
      </c>
      <c r="E209" s="4" t="s">
        <v>446</v>
      </c>
      <c r="F209" s="4" t="s">
        <v>17</v>
      </c>
      <c r="G209" t="str">
        <f t="shared" si="6"/>
        <v>2016</v>
      </c>
      <c r="H209" t="str">
        <f t="shared" si="7"/>
        <v>Y</v>
      </c>
    </row>
    <row r="210" spans="1:8" ht="60">
      <c r="A210" s="1">
        <v>208</v>
      </c>
      <c r="B210" s="5"/>
      <c r="C210" s="4" t="s">
        <v>60</v>
      </c>
      <c r="D210" s="56" t="s">
        <v>447</v>
      </c>
      <c r="E210" s="4" t="s">
        <v>444</v>
      </c>
      <c r="F210" s="4" t="s">
        <v>10</v>
      </c>
      <c r="G210" t="str">
        <f t="shared" si="6"/>
        <v>2016</v>
      </c>
      <c r="H210" t="str">
        <f t="shared" si="7"/>
        <v>Y</v>
      </c>
    </row>
    <row r="211" spans="1:8" ht="30">
      <c r="A211" s="1">
        <v>209</v>
      </c>
      <c r="B211" s="3" t="s">
        <v>847</v>
      </c>
      <c r="C211" s="4" t="s">
        <v>48</v>
      </c>
      <c r="D211" s="56" t="s">
        <v>448</v>
      </c>
      <c r="E211" s="4" t="s">
        <v>444</v>
      </c>
      <c r="F211" s="4" t="s">
        <v>10</v>
      </c>
      <c r="G211" t="str">
        <f t="shared" si="6"/>
        <v>2016</v>
      </c>
      <c r="H211" t="str">
        <f t="shared" si="7"/>
        <v>Y</v>
      </c>
    </row>
    <row r="212" spans="1:8" ht="45">
      <c r="A212" s="1">
        <v>210</v>
      </c>
      <c r="B212" s="3" t="s">
        <v>860</v>
      </c>
      <c r="D212" s="56" t="s">
        <v>449</v>
      </c>
      <c r="E212" s="4" t="s">
        <v>450</v>
      </c>
      <c r="F212" s="4" t="s">
        <v>10</v>
      </c>
      <c r="G212" t="str">
        <f t="shared" si="6"/>
        <v>2016</v>
      </c>
      <c r="H212" t="str">
        <f t="shared" si="7"/>
        <v/>
      </c>
    </row>
    <row r="213" spans="1:8" ht="30">
      <c r="A213" s="1">
        <v>211</v>
      </c>
      <c r="B213" s="5"/>
      <c r="C213" s="4" t="s">
        <v>73</v>
      </c>
      <c r="D213" s="56" t="s">
        <v>451</v>
      </c>
      <c r="E213" s="4" t="s">
        <v>452</v>
      </c>
      <c r="F213" s="4" t="s">
        <v>10</v>
      </c>
      <c r="G213" t="str">
        <f t="shared" si="6"/>
        <v>2016</v>
      </c>
      <c r="H213" t="str">
        <f t="shared" si="7"/>
        <v>Y</v>
      </c>
    </row>
    <row r="214" spans="1:8" ht="30">
      <c r="A214" s="1">
        <v>212</v>
      </c>
      <c r="B214" s="3" t="s">
        <v>870</v>
      </c>
      <c r="C214" s="4" t="s">
        <v>48</v>
      </c>
      <c r="D214" s="56" t="s">
        <v>454</v>
      </c>
      <c r="E214" s="4" t="s">
        <v>452</v>
      </c>
      <c r="F214" s="4" t="s">
        <v>10</v>
      </c>
      <c r="G214" t="str">
        <f t="shared" si="6"/>
        <v>2016</v>
      </c>
      <c r="H214" t="str">
        <f t="shared" si="7"/>
        <v>Y</v>
      </c>
    </row>
    <row r="215" spans="1:8" ht="120">
      <c r="A215" s="1">
        <v>213</v>
      </c>
      <c r="B215" s="3" t="s">
        <v>712</v>
      </c>
      <c r="C215" s="4" t="s">
        <v>81</v>
      </c>
      <c r="D215" s="56" t="s">
        <v>456</v>
      </c>
      <c r="E215" s="4" t="s">
        <v>457</v>
      </c>
      <c r="F215" s="4" t="s">
        <v>17</v>
      </c>
      <c r="G215" t="str">
        <f t="shared" si="6"/>
        <v>2016</v>
      </c>
      <c r="H215" t="str">
        <f t="shared" si="7"/>
        <v>Y</v>
      </c>
    </row>
    <row r="216" spans="1:8" ht="30">
      <c r="A216" s="1">
        <v>214</v>
      </c>
      <c r="B216" s="5"/>
      <c r="D216" s="56" t="s">
        <v>458</v>
      </c>
      <c r="E216" s="4" t="s">
        <v>457</v>
      </c>
      <c r="F216" s="4" t="s">
        <v>10</v>
      </c>
      <c r="G216" t="str">
        <f t="shared" si="6"/>
        <v>2016</v>
      </c>
      <c r="H216" t="str">
        <f t="shared" si="7"/>
        <v/>
      </c>
    </row>
    <row r="217" spans="1:8" ht="105">
      <c r="A217" s="1">
        <v>215</v>
      </c>
      <c r="B217" s="3" t="s">
        <v>717</v>
      </c>
      <c r="C217" s="4" t="s">
        <v>129</v>
      </c>
      <c r="D217" s="56" t="s">
        <v>459</v>
      </c>
      <c r="E217" s="4" t="s">
        <v>460</v>
      </c>
      <c r="F217" s="4" t="s">
        <v>17</v>
      </c>
      <c r="G217" t="str">
        <f t="shared" si="6"/>
        <v>2016</v>
      </c>
      <c r="H217" t="str">
        <f t="shared" si="7"/>
        <v>Y</v>
      </c>
    </row>
    <row r="218" spans="1:8" ht="105">
      <c r="A218" s="1">
        <v>216</v>
      </c>
      <c r="B218" s="3" t="s">
        <v>694</v>
      </c>
      <c r="C218" s="4" t="s">
        <v>229</v>
      </c>
      <c r="D218" s="56" t="s">
        <v>462</v>
      </c>
      <c r="E218" s="4" t="s">
        <v>463</v>
      </c>
      <c r="F218" s="4" t="s">
        <v>17</v>
      </c>
      <c r="G218" t="str">
        <f t="shared" si="6"/>
        <v>2016</v>
      </c>
      <c r="H218" t="str">
        <f t="shared" si="7"/>
        <v>Y</v>
      </c>
    </row>
    <row r="219" spans="1:8" ht="30">
      <c r="A219" s="1">
        <v>217</v>
      </c>
      <c r="B219" s="3" t="s">
        <v>863</v>
      </c>
      <c r="C219" s="4" t="s">
        <v>12</v>
      </c>
      <c r="D219" s="56" t="s">
        <v>464</v>
      </c>
      <c r="E219" s="4" t="s">
        <v>465</v>
      </c>
      <c r="F219" s="4" t="s">
        <v>10</v>
      </c>
      <c r="G219" t="str">
        <f t="shared" si="6"/>
        <v>2016</v>
      </c>
      <c r="H219" t="str">
        <f t="shared" si="7"/>
        <v>Y</v>
      </c>
    </row>
    <row r="220" spans="1:8" ht="45">
      <c r="A220" s="1">
        <v>218</v>
      </c>
      <c r="B220" s="5"/>
      <c r="C220" s="4" t="s">
        <v>466</v>
      </c>
      <c r="D220" s="56" t="s">
        <v>467</v>
      </c>
      <c r="E220" s="4" t="s">
        <v>468</v>
      </c>
      <c r="F220" s="4" t="s">
        <v>10</v>
      </c>
      <c r="G220" t="str">
        <f t="shared" si="6"/>
        <v>2016</v>
      </c>
      <c r="H220" t="str">
        <f t="shared" si="7"/>
        <v>Y</v>
      </c>
    </row>
    <row r="221" spans="1:8" ht="45">
      <c r="A221" s="1">
        <v>219</v>
      </c>
      <c r="B221" s="3" t="s">
        <v>860</v>
      </c>
      <c r="C221" s="4" t="s">
        <v>48</v>
      </c>
      <c r="D221" s="56" t="s">
        <v>469</v>
      </c>
      <c r="E221" s="4" t="s">
        <v>470</v>
      </c>
      <c r="F221" s="4" t="s">
        <v>10</v>
      </c>
      <c r="G221" t="str">
        <f t="shared" si="6"/>
        <v>2016</v>
      </c>
      <c r="H221" t="str">
        <f t="shared" si="7"/>
        <v>Y</v>
      </c>
    </row>
    <row r="222" spans="1:8" ht="45">
      <c r="A222" s="1">
        <v>220</v>
      </c>
      <c r="B222" s="3" t="s">
        <v>718</v>
      </c>
      <c r="C222" s="4" t="s">
        <v>229</v>
      </c>
      <c r="D222" s="56" t="s">
        <v>471</v>
      </c>
      <c r="E222" s="4" t="s">
        <v>472</v>
      </c>
      <c r="F222" s="4" t="s">
        <v>17</v>
      </c>
      <c r="G222" t="str">
        <f t="shared" si="6"/>
        <v>2016</v>
      </c>
      <c r="H222" t="str">
        <f t="shared" si="7"/>
        <v>Y</v>
      </c>
    </row>
    <row r="223" spans="1:8" ht="45">
      <c r="A223" s="1">
        <v>221</v>
      </c>
      <c r="B223" s="3" t="s">
        <v>687</v>
      </c>
      <c r="C223" s="4" t="s">
        <v>129</v>
      </c>
      <c r="D223" s="56" t="s">
        <v>473</v>
      </c>
      <c r="E223" s="4" t="s">
        <v>472</v>
      </c>
      <c r="F223" s="4" t="s">
        <v>17</v>
      </c>
      <c r="G223" t="str">
        <f t="shared" si="6"/>
        <v>2016</v>
      </c>
      <c r="H223" t="str">
        <f t="shared" si="7"/>
        <v>Y</v>
      </c>
    </row>
    <row r="224" spans="1:8" ht="45">
      <c r="A224" s="1">
        <v>222</v>
      </c>
      <c r="B224" s="3" t="s">
        <v>854</v>
      </c>
      <c r="C224" s="4" t="s">
        <v>48</v>
      </c>
      <c r="D224" s="56" t="s">
        <v>474</v>
      </c>
      <c r="E224" s="4" t="s">
        <v>475</v>
      </c>
      <c r="F224" s="4" t="s">
        <v>10</v>
      </c>
      <c r="G224" t="str">
        <f t="shared" si="6"/>
        <v>2016</v>
      </c>
      <c r="H224" t="str">
        <f t="shared" si="7"/>
        <v>Y</v>
      </c>
    </row>
    <row r="225" spans="1:8" ht="45">
      <c r="A225" s="1">
        <v>223</v>
      </c>
      <c r="B225" s="3" t="s">
        <v>848</v>
      </c>
      <c r="C225" s="4" t="s">
        <v>48</v>
      </c>
      <c r="D225" s="56" t="s">
        <v>476</v>
      </c>
      <c r="E225" s="4" t="s">
        <v>477</v>
      </c>
      <c r="F225" s="4" t="s">
        <v>10</v>
      </c>
      <c r="G225" t="str">
        <f t="shared" si="6"/>
        <v>2016</v>
      </c>
      <c r="H225" t="str">
        <f t="shared" si="7"/>
        <v>Y</v>
      </c>
    </row>
    <row r="226" spans="1:8" ht="45">
      <c r="A226" s="1">
        <v>224</v>
      </c>
      <c r="B226" s="5"/>
      <c r="C226" s="4" t="s">
        <v>441</v>
      </c>
      <c r="D226" s="56" t="s">
        <v>478</v>
      </c>
      <c r="E226" s="4" t="s">
        <v>477</v>
      </c>
      <c r="F226" s="4" t="s">
        <v>10</v>
      </c>
      <c r="G226" t="str">
        <f t="shared" si="6"/>
        <v>2016</v>
      </c>
      <c r="H226" t="str">
        <f t="shared" si="7"/>
        <v>Y</v>
      </c>
    </row>
    <row r="227" spans="1:8" ht="30">
      <c r="A227" s="1">
        <v>225</v>
      </c>
      <c r="B227" s="3" t="s">
        <v>865</v>
      </c>
      <c r="C227" s="4" t="s">
        <v>48</v>
      </c>
      <c r="D227" s="56" t="s">
        <v>479</v>
      </c>
      <c r="E227" s="4" t="s">
        <v>480</v>
      </c>
      <c r="F227" s="4" t="s">
        <v>10</v>
      </c>
      <c r="G227" t="str">
        <f t="shared" si="6"/>
        <v>2016</v>
      </c>
      <c r="H227" t="str">
        <f t="shared" si="7"/>
        <v>Y</v>
      </c>
    </row>
    <row r="228" spans="1:8" ht="45">
      <c r="A228" s="1">
        <v>226</v>
      </c>
      <c r="B228" s="5"/>
      <c r="D228" s="56" t="s">
        <v>481</v>
      </c>
      <c r="E228" s="4" t="s">
        <v>480</v>
      </c>
      <c r="F228" s="4" t="s">
        <v>10</v>
      </c>
      <c r="G228" t="str">
        <f t="shared" si="6"/>
        <v>2016</v>
      </c>
      <c r="H228" t="str">
        <f t="shared" si="7"/>
        <v/>
      </c>
    </row>
    <row r="229" spans="1:8" ht="30">
      <c r="A229" s="1">
        <v>227</v>
      </c>
      <c r="B229" s="5"/>
      <c r="D229" s="56" t="s">
        <v>482</v>
      </c>
      <c r="E229" s="4" t="s">
        <v>480</v>
      </c>
      <c r="F229" s="4" t="s">
        <v>10</v>
      </c>
      <c r="G229" t="str">
        <f t="shared" si="6"/>
        <v>2016</v>
      </c>
      <c r="H229" t="str">
        <f t="shared" si="7"/>
        <v/>
      </c>
    </row>
    <row r="230" spans="1:8" ht="45">
      <c r="A230" s="1">
        <v>228</v>
      </c>
      <c r="B230" s="3" t="s">
        <v>852</v>
      </c>
      <c r="C230" s="4" t="s">
        <v>29</v>
      </c>
      <c r="D230" s="56" t="s">
        <v>483</v>
      </c>
      <c r="E230" s="4" t="s">
        <v>480</v>
      </c>
      <c r="F230" s="4" t="s">
        <v>10</v>
      </c>
      <c r="G230" t="str">
        <f t="shared" si="6"/>
        <v>2016</v>
      </c>
      <c r="H230" t="str">
        <f t="shared" si="7"/>
        <v>Y</v>
      </c>
    </row>
    <row r="231" spans="1:8" ht="45">
      <c r="A231" s="1">
        <v>229</v>
      </c>
      <c r="B231" s="5"/>
      <c r="C231" s="4" t="s">
        <v>39</v>
      </c>
      <c r="D231" s="56" t="s">
        <v>484</v>
      </c>
      <c r="E231" s="4" t="s">
        <v>485</v>
      </c>
      <c r="F231" s="4" t="s">
        <v>10</v>
      </c>
      <c r="G231" t="str">
        <f t="shared" si="6"/>
        <v>2016</v>
      </c>
      <c r="H231" t="str">
        <f t="shared" si="7"/>
        <v>Y</v>
      </c>
    </row>
    <row r="232" spans="1:8" ht="30">
      <c r="A232" s="1">
        <v>230</v>
      </c>
      <c r="B232" s="5"/>
      <c r="C232" s="4" t="s">
        <v>278</v>
      </c>
      <c r="D232" s="56" t="s">
        <v>486</v>
      </c>
      <c r="E232" s="4" t="s">
        <v>487</v>
      </c>
      <c r="F232" s="4" t="s">
        <v>10</v>
      </c>
      <c r="G232" t="str">
        <f t="shared" si="6"/>
        <v>2016</v>
      </c>
      <c r="H232" t="str">
        <f t="shared" si="7"/>
        <v>Y</v>
      </c>
    </row>
    <row r="233" spans="1:8" ht="105">
      <c r="A233" s="1">
        <v>231</v>
      </c>
      <c r="B233" s="3" t="s">
        <v>716</v>
      </c>
      <c r="C233" s="4" t="s">
        <v>229</v>
      </c>
      <c r="D233" s="56" t="s">
        <v>488</v>
      </c>
      <c r="E233" s="4" t="s">
        <v>489</v>
      </c>
      <c r="F233" s="4" t="s">
        <v>17</v>
      </c>
      <c r="G233" t="str">
        <f t="shared" si="6"/>
        <v>2016</v>
      </c>
      <c r="H233" t="str">
        <f t="shared" si="7"/>
        <v>Y</v>
      </c>
    </row>
    <row r="234" spans="1:8" ht="30">
      <c r="A234" s="1">
        <v>232</v>
      </c>
      <c r="B234" s="3" t="s">
        <v>871</v>
      </c>
      <c r="D234" s="58" t="s">
        <v>491</v>
      </c>
      <c r="E234" s="4" t="s">
        <v>489</v>
      </c>
      <c r="F234" s="4" t="s">
        <v>17</v>
      </c>
      <c r="G234" t="str">
        <f t="shared" si="6"/>
        <v>2016</v>
      </c>
      <c r="H234" t="str">
        <f t="shared" si="7"/>
        <v/>
      </c>
    </row>
    <row r="235" spans="1:8" ht="30">
      <c r="A235" s="1">
        <v>233</v>
      </c>
      <c r="B235" s="5"/>
      <c r="D235" s="56" t="s">
        <v>492</v>
      </c>
      <c r="E235" s="4" t="s">
        <v>493</v>
      </c>
      <c r="F235" s="4" t="s">
        <v>90</v>
      </c>
      <c r="G235" t="str">
        <f t="shared" si="6"/>
        <v>2016</v>
      </c>
      <c r="H235" t="str">
        <f t="shared" si="7"/>
        <v/>
      </c>
    </row>
    <row r="236" spans="1:8" ht="30">
      <c r="A236" s="1">
        <v>234</v>
      </c>
      <c r="B236" s="3" t="s">
        <v>715</v>
      </c>
      <c r="D236" s="56" t="s">
        <v>494</v>
      </c>
      <c r="E236" s="4" t="s">
        <v>493</v>
      </c>
      <c r="F236" s="4" t="s">
        <v>90</v>
      </c>
      <c r="G236" t="str">
        <f t="shared" si="6"/>
        <v>2016</v>
      </c>
      <c r="H236" t="str">
        <f t="shared" si="7"/>
        <v/>
      </c>
    </row>
    <row r="237" spans="1:8" ht="60">
      <c r="A237" s="1">
        <v>235</v>
      </c>
      <c r="B237" s="3" t="s">
        <v>688</v>
      </c>
      <c r="C237" s="4" t="s">
        <v>229</v>
      </c>
      <c r="D237" s="56" t="s">
        <v>495</v>
      </c>
      <c r="E237" s="4" t="s">
        <v>496</v>
      </c>
      <c r="F237" s="4" t="s">
        <v>17</v>
      </c>
      <c r="G237" t="str">
        <f t="shared" si="6"/>
        <v>2016</v>
      </c>
      <c r="H237" t="str">
        <f t="shared" si="7"/>
        <v>Y</v>
      </c>
    </row>
    <row r="238" spans="1:8" ht="90">
      <c r="A238" s="1">
        <v>236</v>
      </c>
      <c r="B238" s="3" t="s">
        <v>718</v>
      </c>
      <c r="D238" s="56" t="s">
        <v>497</v>
      </c>
      <c r="E238" s="4" t="s">
        <v>496</v>
      </c>
      <c r="F238" s="4" t="s">
        <v>17</v>
      </c>
      <c r="G238" t="str">
        <f t="shared" si="6"/>
        <v>2016</v>
      </c>
      <c r="H238" t="str">
        <f t="shared" si="7"/>
        <v/>
      </c>
    </row>
    <row r="239" spans="1:8" ht="90">
      <c r="A239" s="1">
        <v>237</v>
      </c>
      <c r="B239" s="5"/>
      <c r="D239" s="56" t="s">
        <v>498</v>
      </c>
      <c r="E239" s="4" t="s">
        <v>496</v>
      </c>
      <c r="F239" s="4" t="s">
        <v>17</v>
      </c>
      <c r="G239" t="str">
        <f t="shared" si="6"/>
        <v>2016</v>
      </c>
      <c r="H239" t="str">
        <f t="shared" si="7"/>
        <v/>
      </c>
    </row>
    <row r="240" spans="1:8" ht="120">
      <c r="A240" s="1">
        <v>238</v>
      </c>
      <c r="B240" s="3" t="s">
        <v>709</v>
      </c>
      <c r="C240" s="4" t="s">
        <v>81</v>
      </c>
      <c r="D240" s="56" t="s">
        <v>499</v>
      </c>
      <c r="E240" s="4" t="s">
        <v>496</v>
      </c>
      <c r="F240" s="4" t="s">
        <v>17</v>
      </c>
      <c r="G240" t="str">
        <f t="shared" si="6"/>
        <v>2016</v>
      </c>
      <c r="H240" t="str">
        <f t="shared" si="7"/>
        <v>Y</v>
      </c>
    </row>
    <row r="241" spans="1:8" ht="120">
      <c r="A241" s="1">
        <v>239</v>
      </c>
      <c r="B241" s="3" t="s">
        <v>719</v>
      </c>
      <c r="C241" s="4" t="s">
        <v>81</v>
      </c>
      <c r="D241" s="56" t="s">
        <v>500</v>
      </c>
      <c r="E241" s="4" t="s">
        <v>496</v>
      </c>
      <c r="F241" s="4" t="s">
        <v>17</v>
      </c>
      <c r="G241" t="str">
        <f t="shared" si="6"/>
        <v>2016</v>
      </c>
      <c r="H241" t="str">
        <f t="shared" si="7"/>
        <v>Y</v>
      </c>
    </row>
    <row r="242" spans="1:8" ht="120">
      <c r="A242" s="1">
        <v>240</v>
      </c>
      <c r="B242" s="3" t="s">
        <v>707</v>
      </c>
      <c r="C242" s="4" t="s">
        <v>23</v>
      </c>
      <c r="D242" s="56" t="s">
        <v>501</v>
      </c>
      <c r="E242" s="4" t="s">
        <v>496</v>
      </c>
      <c r="F242" s="4" t="s">
        <v>17</v>
      </c>
      <c r="G242" t="str">
        <f t="shared" si="6"/>
        <v>2016</v>
      </c>
      <c r="H242" t="str">
        <f t="shared" si="7"/>
        <v>Y</v>
      </c>
    </row>
    <row r="243" spans="1:8" ht="120">
      <c r="A243" s="1">
        <v>241</v>
      </c>
      <c r="B243" s="3" t="s">
        <v>714</v>
      </c>
      <c r="C243" s="4" t="s">
        <v>23</v>
      </c>
      <c r="D243" s="56" t="s">
        <v>502</v>
      </c>
      <c r="E243" s="4" t="s">
        <v>496</v>
      </c>
      <c r="F243" s="4" t="s">
        <v>17</v>
      </c>
      <c r="G243" t="str">
        <f t="shared" si="6"/>
        <v>2016</v>
      </c>
      <c r="H243" t="str">
        <f t="shared" si="7"/>
        <v>Y</v>
      </c>
    </row>
    <row r="244" spans="1:8" ht="120">
      <c r="A244" s="1">
        <v>242</v>
      </c>
      <c r="B244" s="3" t="s">
        <v>715</v>
      </c>
      <c r="C244" s="4" t="s">
        <v>23</v>
      </c>
      <c r="D244" s="56" t="s">
        <v>503</v>
      </c>
      <c r="E244" s="4" t="s">
        <v>496</v>
      </c>
      <c r="F244" s="4" t="s">
        <v>17</v>
      </c>
      <c r="G244" t="str">
        <f t="shared" si="6"/>
        <v>2016</v>
      </c>
      <c r="H244" t="str">
        <f t="shared" si="7"/>
        <v>Y</v>
      </c>
    </row>
    <row r="245" spans="1:8" ht="45">
      <c r="A245" s="1">
        <v>243</v>
      </c>
      <c r="B245" s="5"/>
      <c r="C245" s="4" t="s">
        <v>135</v>
      </c>
      <c r="D245" s="56" t="s">
        <v>504</v>
      </c>
      <c r="E245" s="4" t="s">
        <v>505</v>
      </c>
      <c r="F245" s="4" t="s">
        <v>10</v>
      </c>
      <c r="G245" t="str">
        <f t="shared" si="6"/>
        <v>2016</v>
      </c>
      <c r="H245" t="str">
        <f t="shared" si="7"/>
        <v>Y</v>
      </c>
    </row>
    <row r="246" spans="1:8" ht="45">
      <c r="A246" s="1">
        <v>244</v>
      </c>
      <c r="B246" s="5"/>
      <c r="C246" s="4" t="s">
        <v>135</v>
      </c>
      <c r="D246" s="56" t="s">
        <v>506</v>
      </c>
      <c r="E246" s="4" t="s">
        <v>505</v>
      </c>
      <c r="F246" s="4" t="s">
        <v>10</v>
      </c>
      <c r="G246" t="str">
        <f t="shared" si="6"/>
        <v>2016</v>
      </c>
      <c r="H246" t="str">
        <f t="shared" si="7"/>
        <v>Y</v>
      </c>
    </row>
    <row r="247" spans="1:8" ht="45">
      <c r="A247" s="1">
        <v>245</v>
      </c>
      <c r="B247" s="3" t="s">
        <v>689</v>
      </c>
      <c r="C247" s="4" t="s">
        <v>135</v>
      </c>
      <c r="D247" s="56" t="s">
        <v>507</v>
      </c>
      <c r="E247" s="4" t="s">
        <v>505</v>
      </c>
      <c r="F247" s="4" t="s">
        <v>10</v>
      </c>
      <c r="G247" t="str">
        <f t="shared" si="6"/>
        <v>2016</v>
      </c>
      <c r="H247" t="str">
        <f t="shared" si="7"/>
        <v>Y</v>
      </c>
    </row>
    <row r="248" spans="1:8" ht="30">
      <c r="A248" s="1">
        <v>246</v>
      </c>
      <c r="B248" s="3" t="s">
        <v>857</v>
      </c>
      <c r="C248" s="4" t="s">
        <v>508</v>
      </c>
      <c r="D248" s="56" t="s">
        <v>509</v>
      </c>
      <c r="E248" s="4" t="s">
        <v>505</v>
      </c>
      <c r="F248" s="4" t="s">
        <v>10</v>
      </c>
      <c r="G248" t="str">
        <f t="shared" si="6"/>
        <v>2016</v>
      </c>
      <c r="H248" t="str">
        <f t="shared" si="7"/>
        <v>Y</v>
      </c>
    </row>
    <row r="249" spans="1:8" ht="30">
      <c r="A249" s="1">
        <v>247</v>
      </c>
      <c r="B249" s="3" t="s">
        <v>870</v>
      </c>
      <c r="C249" s="4" t="s">
        <v>48</v>
      </c>
      <c r="D249" s="56" t="s">
        <v>510</v>
      </c>
      <c r="E249" s="4" t="s">
        <v>496</v>
      </c>
      <c r="F249" s="4" t="s">
        <v>10</v>
      </c>
      <c r="G249" t="str">
        <f t="shared" si="6"/>
        <v>2016</v>
      </c>
      <c r="H249" t="str">
        <f t="shared" si="7"/>
        <v>Y</v>
      </c>
    </row>
    <row r="250" spans="1:8" ht="45">
      <c r="A250" s="1">
        <v>248</v>
      </c>
      <c r="B250" s="5"/>
      <c r="C250" s="4" t="s">
        <v>29</v>
      </c>
      <c r="D250" s="56" t="s">
        <v>511</v>
      </c>
      <c r="E250" s="4" t="s">
        <v>512</v>
      </c>
      <c r="F250" s="4" t="s">
        <v>10</v>
      </c>
      <c r="G250" t="str">
        <f t="shared" si="6"/>
        <v>2016</v>
      </c>
      <c r="H250" t="str">
        <f t="shared" si="7"/>
        <v>Y</v>
      </c>
    </row>
    <row r="251" spans="1:8" ht="30">
      <c r="A251" s="1">
        <v>249</v>
      </c>
      <c r="B251" s="5"/>
      <c r="D251" s="56" t="s">
        <v>513</v>
      </c>
      <c r="E251" s="4" t="s">
        <v>514</v>
      </c>
      <c r="F251" s="4" t="s">
        <v>10</v>
      </c>
      <c r="G251" t="str">
        <f t="shared" si="6"/>
        <v>2016</v>
      </c>
      <c r="H251" t="str">
        <f t="shared" si="7"/>
        <v/>
      </c>
    </row>
    <row r="252" spans="1:8" ht="30">
      <c r="A252" s="1">
        <v>250</v>
      </c>
      <c r="B252" s="5"/>
      <c r="D252" s="56" t="s">
        <v>515</v>
      </c>
      <c r="E252" s="4" t="s">
        <v>514</v>
      </c>
      <c r="F252" s="4" t="s">
        <v>10</v>
      </c>
      <c r="G252" t="str">
        <f t="shared" si="6"/>
        <v>2016</v>
      </c>
      <c r="H252" t="str">
        <f t="shared" si="7"/>
        <v/>
      </c>
    </row>
    <row r="253" spans="1:8" ht="45">
      <c r="A253" s="1">
        <v>251</v>
      </c>
      <c r="B253" s="3" t="s">
        <v>856</v>
      </c>
      <c r="C253" s="4" t="s">
        <v>48</v>
      </c>
      <c r="D253" s="56" t="s">
        <v>516</v>
      </c>
      <c r="E253" s="4" t="s">
        <v>514</v>
      </c>
      <c r="F253" s="4" t="s">
        <v>10</v>
      </c>
      <c r="G253" t="str">
        <f t="shared" si="6"/>
        <v>2016</v>
      </c>
      <c r="H253" t="str">
        <f t="shared" si="7"/>
        <v>Y</v>
      </c>
    </row>
    <row r="254" spans="1:8" ht="30">
      <c r="A254" s="1">
        <v>252</v>
      </c>
      <c r="B254" s="3" t="s">
        <v>849</v>
      </c>
      <c r="D254" s="56" t="s">
        <v>517</v>
      </c>
      <c r="E254" s="4" t="s">
        <v>514</v>
      </c>
      <c r="F254" s="4" t="s">
        <v>10</v>
      </c>
      <c r="G254" t="str">
        <f t="shared" si="6"/>
        <v>2016</v>
      </c>
      <c r="H254" t="str">
        <f t="shared" si="7"/>
        <v/>
      </c>
    </row>
    <row r="255" spans="1:8" ht="45">
      <c r="A255" s="1">
        <v>253</v>
      </c>
      <c r="B255" s="5"/>
      <c r="C255" s="4" t="s">
        <v>441</v>
      </c>
      <c r="D255" s="56" t="s">
        <v>518</v>
      </c>
      <c r="E255" s="4" t="s">
        <v>514</v>
      </c>
      <c r="F255" s="4" t="s">
        <v>10</v>
      </c>
      <c r="G255" t="str">
        <f t="shared" si="6"/>
        <v>2016</v>
      </c>
      <c r="H255" t="str">
        <f t="shared" si="7"/>
        <v>Y</v>
      </c>
    </row>
    <row r="256" spans="1:8" ht="45">
      <c r="A256" s="1">
        <v>254</v>
      </c>
      <c r="B256" s="3" t="s">
        <v>856</v>
      </c>
      <c r="D256" s="56" t="s">
        <v>519</v>
      </c>
      <c r="E256" s="4" t="s">
        <v>520</v>
      </c>
      <c r="F256" s="4" t="s">
        <v>10</v>
      </c>
      <c r="G256" t="str">
        <f t="shared" ref="G256:G319" si="8">LEFT(E256,4)</f>
        <v>2016</v>
      </c>
      <c r="H256" t="str">
        <f t="shared" si="7"/>
        <v/>
      </c>
    </row>
    <row r="257" spans="1:8" ht="75">
      <c r="A257" s="1">
        <v>255</v>
      </c>
      <c r="B257" s="5"/>
      <c r="C257" s="4" t="s">
        <v>48</v>
      </c>
      <c r="D257" s="56" t="s">
        <v>521</v>
      </c>
      <c r="E257" s="4" t="s">
        <v>522</v>
      </c>
      <c r="F257" s="4" t="s">
        <v>10</v>
      </c>
      <c r="G257" t="str">
        <f t="shared" si="8"/>
        <v>2016</v>
      </c>
      <c r="H257" t="str">
        <f t="shared" si="7"/>
        <v>Y</v>
      </c>
    </row>
    <row r="258" spans="1:8" ht="45">
      <c r="A258" s="1">
        <v>256</v>
      </c>
      <c r="B258" s="5"/>
      <c r="C258" s="4" t="s">
        <v>48</v>
      </c>
      <c r="D258" s="56" t="s">
        <v>523</v>
      </c>
      <c r="E258" s="4" t="s">
        <v>524</v>
      </c>
      <c r="F258" s="4" t="s">
        <v>10</v>
      </c>
      <c r="G258" t="str">
        <f t="shared" si="8"/>
        <v>2016</v>
      </c>
      <c r="H258" t="str">
        <f t="shared" si="7"/>
        <v>Y</v>
      </c>
    </row>
    <row r="259" spans="1:8" ht="30">
      <c r="A259" s="1">
        <v>257</v>
      </c>
      <c r="B259" s="3" t="s">
        <v>850</v>
      </c>
      <c r="C259" s="4" t="s">
        <v>508</v>
      </c>
      <c r="D259" s="56" t="s">
        <v>525</v>
      </c>
      <c r="E259" s="4" t="s">
        <v>526</v>
      </c>
      <c r="F259" s="4" t="s">
        <v>10</v>
      </c>
      <c r="G259" t="str">
        <f t="shared" si="8"/>
        <v>2016</v>
      </c>
      <c r="H259" t="str">
        <f t="shared" ref="H259:H322" si="9">IF(C259="","","Y")</f>
        <v>Y</v>
      </c>
    </row>
    <row r="260" spans="1:8" ht="30">
      <c r="A260" s="1">
        <v>258</v>
      </c>
      <c r="B260" s="5"/>
      <c r="D260" s="56" t="s">
        <v>527</v>
      </c>
      <c r="E260" s="4" t="s">
        <v>526</v>
      </c>
      <c r="F260" s="4" t="s">
        <v>10</v>
      </c>
      <c r="G260" t="str">
        <f t="shared" si="8"/>
        <v>2016</v>
      </c>
      <c r="H260" t="str">
        <f t="shared" si="9"/>
        <v/>
      </c>
    </row>
    <row r="261" spans="1:8" ht="45">
      <c r="A261" s="1">
        <v>259</v>
      </c>
      <c r="B261" s="3" t="s">
        <v>853</v>
      </c>
      <c r="C261" s="4" t="s">
        <v>48</v>
      </c>
      <c r="D261" s="56" t="s">
        <v>528</v>
      </c>
      <c r="E261" s="4" t="s">
        <v>529</v>
      </c>
      <c r="F261" s="4" t="s">
        <v>10</v>
      </c>
      <c r="G261" t="str">
        <f t="shared" si="8"/>
        <v>2016</v>
      </c>
      <c r="H261" t="str">
        <f t="shared" si="9"/>
        <v>Y</v>
      </c>
    </row>
    <row r="262" spans="1:8" ht="90">
      <c r="A262" s="1">
        <v>260</v>
      </c>
      <c r="B262" s="3" t="s">
        <v>709</v>
      </c>
      <c r="C262" s="4" t="s">
        <v>23</v>
      </c>
      <c r="D262" s="56" t="s">
        <v>530</v>
      </c>
      <c r="E262" s="4" t="s">
        <v>531</v>
      </c>
      <c r="F262" s="4" t="s">
        <v>17</v>
      </c>
      <c r="G262" t="str">
        <f t="shared" si="8"/>
        <v>2016</v>
      </c>
      <c r="H262" t="str">
        <f t="shared" si="9"/>
        <v>Y</v>
      </c>
    </row>
    <row r="263" spans="1:8" ht="30">
      <c r="A263" s="1">
        <v>261</v>
      </c>
      <c r="B263" s="5"/>
      <c r="D263" s="56" t="s">
        <v>532</v>
      </c>
      <c r="E263" s="4" t="s">
        <v>531</v>
      </c>
      <c r="F263" s="4" t="s">
        <v>10</v>
      </c>
      <c r="G263" t="str">
        <f t="shared" si="8"/>
        <v>2016</v>
      </c>
      <c r="H263" t="str">
        <f t="shared" si="9"/>
        <v/>
      </c>
    </row>
    <row r="264" spans="1:8" ht="30">
      <c r="A264" s="1">
        <v>262</v>
      </c>
      <c r="B264" s="5"/>
      <c r="C264" s="4" t="s">
        <v>48</v>
      </c>
      <c r="D264" s="56" t="s">
        <v>533</v>
      </c>
      <c r="E264" s="4" t="s">
        <v>534</v>
      </c>
      <c r="F264" s="4" t="s">
        <v>10</v>
      </c>
      <c r="G264" t="str">
        <f t="shared" si="8"/>
        <v>2016</v>
      </c>
      <c r="H264" t="str">
        <f t="shared" si="9"/>
        <v>Y</v>
      </c>
    </row>
    <row r="265" spans="1:8" ht="30">
      <c r="A265" s="1">
        <v>263</v>
      </c>
      <c r="B265" s="5"/>
      <c r="D265" s="56" t="s">
        <v>535</v>
      </c>
      <c r="E265" s="4" t="s">
        <v>536</v>
      </c>
      <c r="F265" s="4" t="s">
        <v>10</v>
      </c>
      <c r="G265" t="str">
        <f t="shared" si="8"/>
        <v>2016</v>
      </c>
      <c r="H265" t="str">
        <f t="shared" si="9"/>
        <v/>
      </c>
    </row>
    <row r="266" spans="1:8" ht="45">
      <c r="A266" s="1">
        <v>264</v>
      </c>
      <c r="B266" s="5"/>
      <c r="C266" s="4" t="s">
        <v>135</v>
      </c>
      <c r="D266" s="56" t="s">
        <v>537</v>
      </c>
      <c r="E266" s="4" t="s">
        <v>536</v>
      </c>
      <c r="F266" s="4" t="s">
        <v>10</v>
      </c>
      <c r="G266" t="str">
        <f t="shared" si="8"/>
        <v>2016</v>
      </c>
      <c r="H266" t="str">
        <f t="shared" si="9"/>
        <v>Y</v>
      </c>
    </row>
    <row r="267" spans="1:8" ht="45">
      <c r="A267" s="1">
        <v>265</v>
      </c>
      <c r="B267" s="5"/>
      <c r="D267" s="56" t="s">
        <v>538</v>
      </c>
      <c r="E267" s="4" t="s">
        <v>536</v>
      </c>
      <c r="F267" s="4" t="s">
        <v>10</v>
      </c>
      <c r="G267" t="str">
        <f t="shared" si="8"/>
        <v>2016</v>
      </c>
      <c r="H267" t="str">
        <f t="shared" si="9"/>
        <v/>
      </c>
    </row>
    <row r="268" spans="1:8" ht="30">
      <c r="A268" s="1">
        <v>266</v>
      </c>
      <c r="B268" s="3" t="s">
        <v>850</v>
      </c>
      <c r="C268" s="4" t="s">
        <v>539</v>
      </c>
      <c r="D268" s="56" t="s">
        <v>540</v>
      </c>
      <c r="E268" s="4" t="s">
        <v>541</v>
      </c>
      <c r="F268" s="4" t="s">
        <v>10</v>
      </c>
      <c r="G268" t="str">
        <f t="shared" si="8"/>
        <v>2016</v>
      </c>
      <c r="H268" t="str">
        <f t="shared" si="9"/>
        <v>Y</v>
      </c>
    </row>
    <row r="269" spans="1:8" ht="30">
      <c r="A269" s="1">
        <v>267</v>
      </c>
      <c r="B269" s="3" t="s">
        <v>850</v>
      </c>
      <c r="C269" s="4" t="s">
        <v>539</v>
      </c>
      <c r="D269" s="56" t="s">
        <v>540</v>
      </c>
      <c r="E269" s="4" t="s">
        <v>541</v>
      </c>
      <c r="F269" s="4" t="s">
        <v>10</v>
      </c>
      <c r="G269" t="str">
        <f t="shared" si="8"/>
        <v>2016</v>
      </c>
      <c r="H269" t="str">
        <f t="shared" si="9"/>
        <v>Y</v>
      </c>
    </row>
    <row r="270" spans="1:8" ht="60">
      <c r="A270" s="1">
        <v>268</v>
      </c>
      <c r="B270" s="5"/>
      <c r="C270" s="4" t="s">
        <v>542</v>
      </c>
      <c r="D270" s="56" t="s">
        <v>543</v>
      </c>
      <c r="E270" s="4" t="s">
        <v>544</v>
      </c>
      <c r="F270" s="4" t="s">
        <v>10</v>
      </c>
      <c r="G270" t="str">
        <f t="shared" si="8"/>
        <v>2016</v>
      </c>
      <c r="H270" t="str">
        <f t="shared" si="9"/>
        <v>Y</v>
      </c>
    </row>
    <row r="271" spans="1:8" ht="30">
      <c r="A271" s="1">
        <v>269</v>
      </c>
      <c r="B271" s="5"/>
      <c r="C271" s="4" t="s">
        <v>48</v>
      </c>
      <c r="D271" s="56" t="s">
        <v>545</v>
      </c>
      <c r="E271" s="4" t="s">
        <v>544</v>
      </c>
      <c r="F271" s="4" t="s">
        <v>10</v>
      </c>
      <c r="G271" t="str">
        <f t="shared" si="8"/>
        <v>2016</v>
      </c>
      <c r="H271" t="str">
        <f t="shared" si="9"/>
        <v>Y</v>
      </c>
    </row>
    <row r="272" spans="1:8" ht="30">
      <c r="A272" s="1">
        <v>270</v>
      </c>
      <c r="B272" s="3" t="s">
        <v>851</v>
      </c>
      <c r="C272" s="4" t="s">
        <v>42</v>
      </c>
      <c r="D272" s="56" t="s">
        <v>546</v>
      </c>
      <c r="E272" s="4" t="s">
        <v>547</v>
      </c>
      <c r="F272" s="4" t="s">
        <v>10</v>
      </c>
      <c r="G272" t="str">
        <f t="shared" si="8"/>
        <v>2016</v>
      </c>
      <c r="H272" t="str">
        <f t="shared" si="9"/>
        <v>Y</v>
      </c>
    </row>
    <row r="273" spans="1:8" ht="45">
      <c r="A273" s="1">
        <v>271</v>
      </c>
      <c r="B273" s="5"/>
      <c r="C273" s="4" t="s">
        <v>29</v>
      </c>
      <c r="D273" s="56" t="s">
        <v>548</v>
      </c>
      <c r="E273" s="4" t="s">
        <v>549</v>
      </c>
      <c r="F273" s="4" t="s">
        <v>90</v>
      </c>
      <c r="G273" t="str">
        <f t="shared" si="8"/>
        <v>2016</v>
      </c>
      <c r="H273" t="str">
        <f t="shared" si="9"/>
        <v>Y</v>
      </c>
    </row>
    <row r="274" spans="1:8" ht="30">
      <c r="A274" s="1">
        <v>272</v>
      </c>
      <c r="B274" s="3" t="s">
        <v>848</v>
      </c>
      <c r="D274" s="56" t="s">
        <v>550</v>
      </c>
      <c r="E274" s="4" t="s">
        <v>551</v>
      </c>
      <c r="F274" s="4" t="s">
        <v>10</v>
      </c>
      <c r="G274" t="str">
        <f t="shared" si="8"/>
        <v>2016</v>
      </c>
      <c r="H274" t="str">
        <f t="shared" si="9"/>
        <v/>
      </c>
    </row>
    <row r="275" spans="1:8" ht="45">
      <c r="A275" s="1">
        <v>273</v>
      </c>
      <c r="B275" s="3" t="s">
        <v>716</v>
      </c>
      <c r="C275" s="4" t="s">
        <v>125</v>
      </c>
      <c r="D275" s="56" t="s">
        <v>552</v>
      </c>
      <c r="E275" s="4" t="s">
        <v>553</v>
      </c>
      <c r="F275" s="4" t="s">
        <v>17</v>
      </c>
      <c r="G275" t="str">
        <f t="shared" si="8"/>
        <v>2016</v>
      </c>
      <c r="H275" t="str">
        <f t="shared" si="9"/>
        <v>Y</v>
      </c>
    </row>
    <row r="276" spans="1:8" ht="30">
      <c r="A276" s="1">
        <v>274</v>
      </c>
      <c r="B276" s="5"/>
      <c r="D276" s="56" t="s">
        <v>554</v>
      </c>
      <c r="E276" s="4" t="s">
        <v>553</v>
      </c>
      <c r="F276" s="4" t="s">
        <v>10</v>
      </c>
      <c r="G276" t="str">
        <f t="shared" si="8"/>
        <v>2016</v>
      </c>
      <c r="H276" t="str">
        <f t="shared" si="9"/>
        <v/>
      </c>
    </row>
    <row r="277" spans="1:8" ht="30">
      <c r="A277" s="1">
        <v>275</v>
      </c>
      <c r="B277" s="3" t="s">
        <v>857</v>
      </c>
      <c r="C277" s="4" t="s">
        <v>48</v>
      </c>
      <c r="D277" s="56" t="s">
        <v>555</v>
      </c>
      <c r="E277" s="4" t="s">
        <v>556</v>
      </c>
      <c r="F277" s="4" t="s">
        <v>10</v>
      </c>
      <c r="G277" t="str">
        <f t="shared" si="8"/>
        <v>2016</v>
      </c>
      <c r="H277" t="str">
        <f t="shared" si="9"/>
        <v>Y</v>
      </c>
    </row>
    <row r="278" spans="1:8" ht="30">
      <c r="A278" s="1">
        <v>276</v>
      </c>
      <c r="B278" s="5"/>
      <c r="C278" s="4" t="s">
        <v>557</v>
      </c>
      <c r="D278" s="56" t="s">
        <v>558</v>
      </c>
      <c r="E278" s="4" t="s">
        <v>556</v>
      </c>
      <c r="F278" s="4" t="s">
        <v>10</v>
      </c>
      <c r="G278" t="str">
        <f t="shared" si="8"/>
        <v>2016</v>
      </c>
      <c r="H278" t="str">
        <f t="shared" si="9"/>
        <v>Y</v>
      </c>
    </row>
    <row r="279" spans="1:8" ht="45">
      <c r="A279" s="1">
        <v>277</v>
      </c>
      <c r="B279" s="5"/>
      <c r="C279" s="4" t="s">
        <v>559</v>
      </c>
      <c r="D279" s="56" t="s">
        <v>560</v>
      </c>
      <c r="E279" s="4" t="s">
        <v>561</v>
      </c>
      <c r="F279" s="4" t="s">
        <v>10</v>
      </c>
      <c r="G279" t="str">
        <f t="shared" si="8"/>
        <v>2016</v>
      </c>
      <c r="H279" t="str">
        <f t="shared" si="9"/>
        <v>Y</v>
      </c>
    </row>
    <row r="280" spans="1:8" ht="30">
      <c r="A280" s="1">
        <v>278</v>
      </c>
      <c r="B280" s="3" t="s">
        <v>859</v>
      </c>
      <c r="D280" s="56" t="s">
        <v>562</v>
      </c>
      <c r="E280" s="4" t="s">
        <v>563</v>
      </c>
      <c r="F280" s="4" t="s">
        <v>10</v>
      </c>
      <c r="G280" t="str">
        <f t="shared" si="8"/>
        <v>2016</v>
      </c>
      <c r="H280" t="str">
        <f t="shared" si="9"/>
        <v/>
      </c>
    </row>
    <row r="281" spans="1:8" ht="30">
      <c r="A281" s="1">
        <v>279</v>
      </c>
      <c r="B281" s="3" t="s">
        <v>846</v>
      </c>
      <c r="D281" s="56" t="s">
        <v>564</v>
      </c>
      <c r="E281" s="4" t="s">
        <v>565</v>
      </c>
      <c r="F281" s="4" t="s">
        <v>10</v>
      </c>
      <c r="G281" t="str">
        <f t="shared" si="8"/>
        <v>2016</v>
      </c>
      <c r="H281" t="str">
        <f t="shared" si="9"/>
        <v/>
      </c>
    </row>
    <row r="282" spans="1:8" ht="30">
      <c r="A282" s="1">
        <v>280</v>
      </c>
      <c r="B282" s="3" t="s">
        <v>856</v>
      </c>
      <c r="C282" s="4" t="s">
        <v>29</v>
      </c>
      <c r="D282" s="56" t="s">
        <v>566</v>
      </c>
      <c r="E282" s="4" t="s">
        <v>567</v>
      </c>
      <c r="F282" s="4" t="s">
        <v>10</v>
      </c>
      <c r="G282" t="str">
        <f t="shared" si="8"/>
        <v>2016</v>
      </c>
      <c r="H282" t="str">
        <f t="shared" si="9"/>
        <v>Y</v>
      </c>
    </row>
    <row r="283" spans="1:8" ht="60">
      <c r="A283" s="1">
        <v>281</v>
      </c>
      <c r="B283" s="3" t="s">
        <v>714</v>
      </c>
      <c r="C283" s="4" t="s">
        <v>70</v>
      </c>
      <c r="D283" s="56" t="s">
        <v>568</v>
      </c>
      <c r="E283" s="4" t="s">
        <v>569</v>
      </c>
      <c r="F283" s="4" t="s">
        <v>17</v>
      </c>
      <c r="G283" t="str">
        <f t="shared" si="8"/>
        <v>2016</v>
      </c>
      <c r="H283" t="str">
        <f t="shared" si="9"/>
        <v>Y</v>
      </c>
    </row>
    <row r="284" spans="1:8" ht="45">
      <c r="A284" s="1">
        <v>282</v>
      </c>
      <c r="B284" s="3" t="s">
        <v>863</v>
      </c>
      <c r="D284" s="56" t="s">
        <v>570</v>
      </c>
      <c r="E284" s="4" t="s">
        <v>571</v>
      </c>
      <c r="F284" s="4" t="s">
        <v>10</v>
      </c>
      <c r="G284" t="str">
        <f t="shared" si="8"/>
        <v>2016</v>
      </c>
      <c r="H284" t="str">
        <f t="shared" si="9"/>
        <v/>
      </c>
    </row>
    <row r="285" spans="1:8" ht="30">
      <c r="A285" s="1">
        <v>283</v>
      </c>
      <c r="B285" s="3" t="s">
        <v>846</v>
      </c>
      <c r="C285" s="4" t="s">
        <v>441</v>
      </c>
      <c r="D285" s="56" t="s">
        <v>572</v>
      </c>
      <c r="E285" s="4" t="s">
        <v>571</v>
      </c>
      <c r="F285" s="4" t="s">
        <v>10</v>
      </c>
      <c r="G285" t="str">
        <f t="shared" si="8"/>
        <v>2016</v>
      </c>
      <c r="H285" t="str">
        <f t="shared" si="9"/>
        <v>Y</v>
      </c>
    </row>
    <row r="286" spans="1:8" ht="30">
      <c r="A286" s="1">
        <v>284</v>
      </c>
      <c r="B286" s="3" t="s">
        <v>715</v>
      </c>
      <c r="C286" s="4" t="s">
        <v>48</v>
      </c>
      <c r="D286" s="56" t="s">
        <v>573</v>
      </c>
      <c r="E286" s="4" t="s">
        <v>571</v>
      </c>
      <c r="F286" s="4" t="s">
        <v>10</v>
      </c>
      <c r="G286" t="str">
        <f t="shared" si="8"/>
        <v>2016</v>
      </c>
      <c r="H286" t="str">
        <f t="shared" si="9"/>
        <v>Y</v>
      </c>
    </row>
    <row r="287" spans="1:8" ht="30">
      <c r="A287" s="1">
        <v>285</v>
      </c>
      <c r="B287" s="3" t="s">
        <v>848</v>
      </c>
      <c r="D287" s="56" t="s">
        <v>574</v>
      </c>
      <c r="E287" s="4" t="s">
        <v>571</v>
      </c>
      <c r="F287" s="4" t="s">
        <v>10</v>
      </c>
      <c r="G287" t="str">
        <f t="shared" si="8"/>
        <v>2016</v>
      </c>
      <c r="H287" t="str">
        <f t="shared" si="9"/>
        <v/>
      </c>
    </row>
    <row r="288" spans="1:8" ht="45">
      <c r="A288" s="1">
        <v>286</v>
      </c>
      <c r="B288" s="3" t="s">
        <v>847</v>
      </c>
      <c r="C288" s="4" t="s">
        <v>29</v>
      </c>
      <c r="D288" s="56" t="s">
        <v>575</v>
      </c>
      <c r="E288" s="4" t="s">
        <v>571</v>
      </c>
      <c r="F288" s="4" t="s">
        <v>10</v>
      </c>
      <c r="G288" t="str">
        <f t="shared" si="8"/>
        <v>2016</v>
      </c>
      <c r="H288" t="str">
        <f t="shared" si="9"/>
        <v>Y</v>
      </c>
    </row>
    <row r="289" spans="1:8" ht="30">
      <c r="A289" s="1">
        <v>287</v>
      </c>
      <c r="B289" s="10" t="s">
        <v>870</v>
      </c>
      <c r="C289" s="4" t="s">
        <v>125</v>
      </c>
      <c r="D289" s="56" t="s">
        <v>576</v>
      </c>
      <c r="E289" s="4" t="s">
        <v>577</v>
      </c>
      <c r="F289" s="4" t="s">
        <v>10</v>
      </c>
      <c r="G289" t="str">
        <f t="shared" si="8"/>
        <v>2016</v>
      </c>
      <c r="H289" t="str">
        <f t="shared" si="9"/>
        <v>Y</v>
      </c>
    </row>
    <row r="290" spans="1:8" ht="45">
      <c r="A290" s="1">
        <v>288</v>
      </c>
      <c r="B290" s="3" t="s">
        <v>865</v>
      </c>
      <c r="C290" s="4" t="s">
        <v>508</v>
      </c>
      <c r="D290" s="56" t="s">
        <v>578</v>
      </c>
      <c r="E290" s="4" t="s">
        <v>579</v>
      </c>
      <c r="F290" s="4" t="s">
        <v>10</v>
      </c>
      <c r="G290" t="str">
        <f t="shared" si="8"/>
        <v>2016</v>
      </c>
      <c r="H290" t="str">
        <f t="shared" si="9"/>
        <v>Y</v>
      </c>
    </row>
    <row r="291" spans="1:8" ht="75">
      <c r="A291" s="1">
        <v>289</v>
      </c>
      <c r="B291" s="5"/>
      <c r="C291" s="4" t="s">
        <v>172</v>
      </c>
      <c r="D291" s="56" t="s">
        <v>580</v>
      </c>
      <c r="E291" s="4" t="s">
        <v>581</v>
      </c>
      <c r="F291" s="4" t="s">
        <v>90</v>
      </c>
      <c r="G291" t="str">
        <f t="shared" si="8"/>
        <v>2016</v>
      </c>
      <c r="H291" t="str">
        <f t="shared" si="9"/>
        <v>Y</v>
      </c>
    </row>
    <row r="292" spans="1:8" ht="30">
      <c r="A292" s="1">
        <v>290</v>
      </c>
      <c r="B292" s="5"/>
      <c r="C292" s="4" t="s">
        <v>582</v>
      </c>
      <c r="D292" s="56" t="s">
        <v>583</v>
      </c>
      <c r="E292" s="4" t="s">
        <v>584</v>
      </c>
      <c r="F292" s="4" t="s">
        <v>10</v>
      </c>
      <c r="G292" t="str">
        <f t="shared" si="8"/>
        <v>2016</v>
      </c>
      <c r="H292" t="str">
        <f t="shared" si="9"/>
        <v>Y</v>
      </c>
    </row>
    <row r="293" spans="1:8" ht="45">
      <c r="A293" s="1">
        <v>291</v>
      </c>
      <c r="B293" s="3" t="s">
        <v>850</v>
      </c>
      <c r="C293" s="4" t="s">
        <v>125</v>
      </c>
      <c r="D293" s="56" t="s">
        <v>585</v>
      </c>
      <c r="E293" s="4" t="s">
        <v>586</v>
      </c>
      <c r="F293" s="4" t="s">
        <v>10</v>
      </c>
      <c r="G293" t="str">
        <f t="shared" si="8"/>
        <v>2016</v>
      </c>
      <c r="H293" t="str">
        <f t="shared" si="9"/>
        <v>Y</v>
      </c>
    </row>
    <row r="294" spans="1:8" ht="30">
      <c r="A294" s="1">
        <v>292</v>
      </c>
      <c r="B294" s="3" t="s">
        <v>854</v>
      </c>
      <c r="C294" s="4" t="s">
        <v>29</v>
      </c>
      <c r="D294" s="56" t="s">
        <v>587</v>
      </c>
      <c r="E294" s="4" t="s">
        <v>588</v>
      </c>
      <c r="F294" s="4" t="s">
        <v>10</v>
      </c>
      <c r="G294" t="str">
        <f t="shared" si="8"/>
        <v>2016</v>
      </c>
      <c r="H294" t="str">
        <f t="shared" si="9"/>
        <v>Y</v>
      </c>
    </row>
    <row r="295" spans="1:8" ht="30">
      <c r="A295" s="1">
        <v>293</v>
      </c>
      <c r="B295" s="3" t="s">
        <v>865</v>
      </c>
      <c r="C295" s="4" t="s">
        <v>29</v>
      </c>
      <c r="D295" s="56" t="s">
        <v>589</v>
      </c>
      <c r="E295" s="4" t="s">
        <v>588</v>
      </c>
      <c r="F295" s="4" t="s">
        <v>10</v>
      </c>
      <c r="G295" t="str">
        <f t="shared" si="8"/>
        <v>2016</v>
      </c>
      <c r="H295" t="str">
        <f t="shared" si="9"/>
        <v>Y</v>
      </c>
    </row>
    <row r="296" spans="1:8" ht="60">
      <c r="A296" s="1">
        <v>294</v>
      </c>
      <c r="B296" s="3" t="s">
        <v>686</v>
      </c>
      <c r="C296" s="4" t="s">
        <v>81</v>
      </c>
      <c r="D296" s="56" t="s">
        <v>590</v>
      </c>
      <c r="E296" s="4" t="s">
        <v>591</v>
      </c>
      <c r="F296" s="4" t="s">
        <v>17</v>
      </c>
      <c r="G296" t="str">
        <f t="shared" si="8"/>
        <v>2016</v>
      </c>
      <c r="H296" t="str">
        <f t="shared" si="9"/>
        <v>Y</v>
      </c>
    </row>
    <row r="297" spans="1:8" ht="45">
      <c r="A297" s="1">
        <v>295</v>
      </c>
      <c r="B297" s="3" t="s">
        <v>849</v>
      </c>
      <c r="C297" s="4" t="s">
        <v>48</v>
      </c>
      <c r="D297" s="56" t="s">
        <v>592</v>
      </c>
      <c r="E297" s="4" t="s">
        <v>593</v>
      </c>
      <c r="F297" s="4" t="s">
        <v>10</v>
      </c>
      <c r="G297" t="str">
        <f t="shared" si="8"/>
        <v>2016</v>
      </c>
      <c r="H297" t="str">
        <f t="shared" si="9"/>
        <v>Y</v>
      </c>
    </row>
    <row r="298" spans="1:8" ht="30">
      <c r="A298" s="1">
        <v>296</v>
      </c>
      <c r="B298" s="3" t="s">
        <v>867</v>
      </c>
      <c r="D298" s="56" t="s">
        <v>594</v>
      </c>
      <c r="E298" s="4" t="s">
        <v>595</v>
      </c>
      <c r="F298" s="4" t="s">
        <v>10</v>
      </c>
      <c r="G298" t="str">
        <f t="shared" si="8"/>
        <v>2016</v>
      </c>
      <c r="H298" t="str">
        <f t="shared" si="9"/>
        <v/>
      </c>
    </row>
    <row r="299" spans="1:8" ht="45">
      <c r="A299" s="1">
        <v>297</v>
      </c>
      <c r="B299" s="3" t="s">
        <v>860</v>
      </c>
      <c r="C299" s="4" t="s">
        <v>35</v>
      </c>
      <c r="D299" s="56" t="s">
        <v>596</v>
      </c>
      <c r="E299" s="4" t="s">
        <v>597</v>
      </c>
      <c r="F299" s="4" t="s">
        <v>10</v>
      </c>
      <c r="G299" t="str">
        <f t="shared" si="8"/>
        <v>2016</v>
      </c>
      <c r="H299" t="str">
        <f t="shared" si="9"/>
        <v>Y</v>
      </c>
    </row>
    <row r="300" spans="1:8" ht="30">
      <c r="A300" s="1">
        <v>298</v>
      </c>
      <c r="B300" s="5"/>
      <c r="C300" s="4" t="s">
        <v>466</v>
      </c>
      <c r="D300" s="56" t="s">
        <v>598</v>
      </c>
      <c r="E300" s="4" t="s">
        <v>597</v>
      </c>
      <c r="F300" s="4" t="s">
        <v>10</v>
      </c>
      <c r="G300" t="str">
        <f t="shared" si="8"/>
        <v>2016</v>
      </c>
      <c r="H300" t="str">
        <f t="shared" si="9"/>
        <v>Y</v>
      </c>
    </row>
    <row r="301" spans="1:8" ht="60">
      <c r="A301" s="1">
        <v>299</v>
      </c>
      <c r="B301" s="5"/>
      <c r="C301" s="4" t="s">
        <v>70</v>
      </c>
      <c r="D301" s="56" t="s">
        <v>599</v>
      </c>
      <c r="E301" s="4" t="s">
        <v>600</v>
      </c>
      <c r="F301" s="4" t="s">
        <v>17</v>
      </c>
      <c r="G301" t="str">
        <f t="shared" si="8"/>
        <v>2016</v>
      </c>
      <c r="H301" t="str">
        <f t="shared" si="9"/>
        <v>Y</v>
      </c>
    </row>
    <row r="302" spans="1:8" ht="60">
      <c r="A302" s="1">
        <v>300</v>
      </c>
      <c r="B302" s="3" t="s">
        <v>687</v>
      </c>
      <c r="C302" s="4" t="s">
        <v>125</v>
      </c>
      <c r="D302" s="56" t="s">
        <v>601</v>
      </c>
      <c r="E302" s="4" t="s">
        <v>602</v>
      </c>
      <c r="F302" s="4" t="s">
        <v>17</v>
      </c>
      <c r="G302" t="str">
        <f t="shared" si="8"/>
        <v>2016</v>
      </c>
      <c r="H302" t="str">
        <f t="shared" si="9"/>
        <v>Y</v>
      </c>
    </row>
    <row r="303" spans="1:8" ht="30">
      <c r="A303" s="1">
        <v>301</v>
      </c>
      <c r="B303" s="5"/>
      <c r="C303" s="4" t="s">
        <v>603</v>
      </c>
      <c r="D303" s="56" t="s">
        <v>604</v>
      </c>
      <c r="E303" s="4" t="s">
        <v>605</v>
      </c>
      <c r="F303" s="4" t="s">
        <v>10</v>
      </c>
      <c r="G303" t="str">
        <f t="shared" si="8"/>
        <v>2016</v>
      </c>
      <c r="H303" t="str">
        <f t="shared" si="9"/>
        <v>Y</v>
      </c>
    </row>
    <row r="304" spans="1:8" ht="45">
      <c r="A304" s="1">
        <v>302</v>
      </c>
      <c r="B304" s="3" t="s">
        <v>860</v>
      </c>
      <c r="C304" s="4" t="s">
        <v>29</v>
      </c>
      <c r="D304" s="56" t="s">
        <v>606</v>
      </c>
      <c r="E304" s="4" t="s">
        <v>607</v>
      </c>
      <c r="F304" s="4" t="s">
        <v>10</v>
      </c>
      <c r="G304" t="str">
        <f t="shared" si="8"/>
        <v>2016</v>
      </c>
      <c r="H304" t="str">
        <f t="shared" si="9"/>
        <v>Y</v>
      </c>
    </row>
    <row r="305" spans="1:8" ht="45">
      <c r="A305" s="1">
        <v>303</v>
      </c>
      <c r="B305" s="3" t="s">
        <v>852</v>
      </c>
      <c r="C305" s="4" t="s">
        <v>48</v>
      </c>
      <c r="D305" s="56" t="s">
        <v>608</v>
      </c>
      <c r="E305" s="4" t="s">
        <v>609</v>
      </c>
      <c r="F305" s="4" t="s">
        <v>10</v>
      </c>
      <c r="G305" t="str">
        <f t="shared" si="8"/>
        <v>2016</v>
      </c>
      <c r="H305" t="str">
        <f t="shared" si="9"/>
        <v>Y</v>
      </c>
    </row>
    <row r="306" spans="1:8" ht="30">
      <c r="A306" s="1">
        <v>304</v>
      </c>
      <c r="B306" s="5"/>
      <c r="D306" s="56" t="s">
        <v>610</v>
      </c>
      <c r="E306" s="4" t="s">
        <v>609</v>
      </c>
      <c r="F306" s="4" t="s">
        <v>10</v>
      </c>
      <c r="G306" t="str">
        <f t="shared" si="8"/>
        <v>2016</v>
      </c>
      <c r="H306" t="str">
        <f t="shared" si="9"/>
        <v/>
      </c>
    </row>
    <row r="307" spans="1:8" ht="30">
      <c r="A307" s="1">
        <v>305</v>
      </c>
      <c r="B307" s="5"/>
      <c r="D307" s="56" t="s">
        <v>611</v>
      </c>
      <c r="E307" s="4" t="s">
        <v>609</v>
      </c>
      <c r="F307" s="4" t="s">
        <v>10</v>
      </c>
      <c r="G307" t="str">
        <f t="shared" si="8"/>
        <v>2016</v>
      </c>
      <c r="H307" t="str">
        <f t="shared" si="9"/>
        <v/>
      </c>
    </row>
    <row r="308" spans="1:8" ht="45">
      <c r="A308" s="1">
        <v>306</v>
      </c>
      <c r="B308" s="5"/>
      <c r="C308" s="4" t="s">
        <v>48</v>
      </c>
      <c r="D308" s="56" t="s">
        <v>612</v>
      </c>
      <c r="E308" s="4" t="s">
        <v>609</v>
      </c>
      <c r="F308" s="4" t="s">
        <v>10</v>
      </c>
      <c r="G308" t="str">
        <f t="shared" si="8"/>
        <v>2016</v>
      </c>
      <c r="H308" t="str">
        <f t="shared" si="9"/>
        <v>Y</v>
      </c>
    </row>
    <row r="309" spans="1:8" ht="30">
      <c r="A309" s="1">
        <v>307</v>
      </c>
      <c r="B309" s="5"/>
      <c r="D309" s="56" t="s">
        <v>613</v>
      </c>
      <c r="E309" s="4" t="s">
        <v>614</v>
      </c>
      <c r="F309" s="4" t="s">
        <v>10</v>
      </c>
      <c r="G309" t="str">
        <f t="shared" si="8"/>
        <v>2016</v>
      </c>
      <c r="H309" t="str">
        <f t="shared" si="9"/>
        <v/>
      </c>
    </row>
    <row r="310" spans="1:8" ht="30">
      <c r="A310" s="1">
        <v>308</v>
      </c>
      <c r="B310" s="3" t="s">
        <v>849</v>
      </c>
      <c r="D310" s="56" t="s">
        <v>615</v>
      </c>
      <c r="E310" s="4" t="s">
        <v>614</v>
      </c>
      <c r="F310" s="4" t="s">
        <v>10</v>
      </c>
      <c r="G310" t="str">
        <f t="shared" si="8"/>
        <v>2016</v>
      </c>
      <c r="H310" t="str">
        <f t="shared" si="9"/>
        <v/>
      </c>
    </row>
    <row r="311" spans="1:8" ht="30">
      <c r="A311" s="1">
        <v>309</v>
      </c>
      <c r="B311" s="3" t="s">
        <v>860</v>
      </c>
      <c r="C311" s="4" t="s">
        <v>278</v>
      </c>
      <c r="D311" s="56" t="s">
        <v>616</v>
      </c>
      <c r="E311" s="4" t="s">
        <v>617</v>
      </c>
      <c r="F311" s="4" t="s">
        <v>10</v>
      </c>
      <c r="G311" t="str">
        <f t="shared" si="8"/>
        <v>2016</v>
      </c>
      <c r="H311" t="str">
        <f t="shared" si="9"/>
        <v>Y</v>
      </c>
    </row>
    <row r="312" spans="1:8" ht="45">
      <c r="A312" s="1">
        <v>310</v>
      </c>
      <c r="B312" s="3" t="s">
        <v>855</v>
      </c>
      <c r="C312" s="4" t="s">
        <v>48</v>
      </c>
      <c r="D312" s="56" t="s">
        <v>618</v>
      </c>
      <c r="E312" s="4" t="s">
        <v>619</v>
      </c>
      <c r="F312" s="4" t="s">
        <v>10</v>
      </c>
      <c r="G312" t="str">
        <f t="shared" si="8"/>
        <v>2016</v>
      </c>
      <c r="H312" t="str">
        <f t="shared" si="9"/>
        <v>Y</v>
      </c>
    </row>
    <row r="313" spans="1:8" ht="45">
      <c r="A313" s="1">
        <v>311</v>
      </c>
      <c r="B313" s="5"/>
      <c r="C313" s="4" t="s">
        <v>620</v>
      </c>
      <c r="D313" s="56" t="s">
        <v>621</v>
      </c>
      <c r="E313" s="4" t="s">
        <v>619</v>
      </c>
      <c r="F313" s="4" t="s">
        <v>10</v>
      </c>
      <c r="G313" t="str">
        <f t="shared" si="8"/>
        <v>2016</v>
      </c>
      <c r="H313" t="str">
        <f t="shared" si="9"/>
        <v>Y</v>
      </c>
    </row>
    <row r="314" spans="1:8" ht="30">
      <c r="A314" s="1">
        <v>312</v>
      </c>
      <c r="B314" s="5"/>
      <c r="D314" s="56" t="s">
        <v>622</v>
      </c>
      <c r="E314" s="4" t="s">
        <v>619</v>
      </c>
      <c r="F314" s="4" t="s">
        <v>10</v>
      </c>
      <c r="G314" t="str">
        <f t="shared" si="8"/>
        <v>2016</v>
      </c>
      <c r="H314" t="str">
        <f t="shared" si="9"/>
        <v/>
      </c>
    </row>
    <row r="315" spans="1:8" ht="75">
      <c r="A315" s="1">
        <v>313</v>
      </c>
      <c r="B315" s="3" t="s">
        <v>713</v>
      </c>
      <c r="D315" s="56" t="s">
        <v>623</v>
      </c>
      <c r="E315" s="4" t="s">
        <v>624</v>
      </c>
      <c r="F315" s="4" t="s">
        <v>17</v>
      </c>
      <c r="G315" t="str">
        <f t="shared" si="8"/>
        <v>2016</v>
      </c>
      <c r="H315" t="str">
        <f t="shared" si="9"/>
        <v/>
      </c>
    </row>
    <row r="316" spans="1:8" ht="75">
      <c r="A316" s="1">
        <v>314</v>
      </c>
      <c r="B316" s="3" t="s">
        <v>710</v>
      </c>
      <c r="D316" s="56" t="s">
        <v>626</v>
      </c>
      <c r="E316" s="4" t="s">
        <v>624</v>
      </c>
      <c r="F316" s="4" t="s">
        <v>17</v>
      </c>
      <c r="G316" t="str">
        <f t="shared" si="8"/>
        <v>2016</v>
      </c>
      <c r="H316" t="str">
        <f t="shared" si="9"/>
        <v/>
      </c>
    </row>
    <row r="317" spans="1:8" ht="30">
      <c r="A317" s="1">
        <v>315</v>
      </c>
      <c r="B317" s="5"/>
      <c r="C317" s="4" t="s">
        <v>60</v>
      </c>
      <c r="D317" s="56" t="s">
        <v>627</v>
      </c>
      <c r="E317" s="4" t="s">
        <v>628</v>
      </c>
      <c r="F317" s="4" t="s">
        <v>10</v>
      </c>
      <c r="G317" t="str">
        <f t="shared" si="8"/>
        <v>2016</v>
      </c>
      <c r="H317" t="str">
        <f t="shared" si="9"/>
        <v>Y</v>
      </c>
    </row>
    <row r="318" spans="1:8" ht="30">
      <c r="A318" s="1">
        <v>316</v>
      </c>
      <c r="B318" s="5"/>
      <c r="D318" s="56" t="s">
        <v>629</v>
      </c>
      <c r="E318" s="4" t="s">
        <v>630</v>
      </c>
      <c r="F318" s="4" t="s">
        <v>10</v>
      </c>
      <c r="G318" t="str">
        <f t="shared" si="8"/>
        <v>2016</v>
      </c>
      <c r="H318" t="str">
        <f t="shared" si="9"/>
        <v/>
      </c>
    </row>
    <row r="319" spans="1:8" ht="30">
      <c r="A319" s="1">
        <v>317</v>
      </c>
      <c r="B319" s="5"/>
      <c r="D319" s="56" t="s">
        <v>631</v>
      </c>
      <c r="E319" s="4" t="s">
        <v>632</v>
      </c>
      <c r="F319" s="4" t="s">
        <v>10</v>
      </c>
      <c r="G319" t="str">
        <f t="shared" si="8"/>
        <v>2016</v>
      </c>
      <c r="H319" t="str">
        <f t="shared" si="9"/>
        <v/>
      </c>
    </row>
    <row r="320" spans="1:8" ht="45">
      <c r="A320" s="1">
        <v>318</v>
      </c>
      <c r="B320" s="5"/>
      <c r="C320" s="4" t="s">
        <v>29</v>
      </c>
      <c r="D320" s="56" t="s">
        <v>633</v>
      </c>
      <c r="E320" s="4" t="s">
        <v>634</v>
      </c>
      <c r="F320" s="4" t="s">
        <v>10</v>
      </c>
      <c r="G320" t="str">
        <f t="shared" ref="G320:G331" si="10">LEFT(E320,4)</f>
        <v>2016</v>
      </c>
      <c r="H320" t="str">
        <f t="shared" si="9"/>
        <v>Y</v>
      </c>
    </row>
    <row r="321" spans="1:8" ht="45">
      <c r="A321" s="1">
        <v>319</v>
      </c>
      <c r="B321" s="5"/>
      <c r="C321" s="4" t="s">
        <v>48</v>
      </c>
      <c r="D321" s="56" t="s">
        <v>635</v>
      </c>
      <c r="E321" s="4" t="s">
        <v>636</v>
      </c>
      <c r="F321" s="4" t="s">
        <v>10</v>
      </c>
      <c r="G321" t="str">
        <f t="shared" si="10"/>
        <v>2016</v>
      </c>
      <c r="H321" t="str">
        <f t="shared" si="9"/>
        <v>Y</v>
      </c>
    </row>
    <row r="322" spans="1:8" ht="45">
      <c r="A322" s="1">
        <v>320</v>
      </c>
      <c r="B322" s="3" t="s">
        <v>853</v>
      </c>
      <c r="C322" s="4" t="s">
        <v>48</v>
      </c>
      <c r="D322" s="56" t="s">
        <v>637</v>
      </c>
      <c r="E322" s="4" t="s">
        <v>634</v>
      </c>
      <c r="F322" s="4" t="s">
        <v>10</v>
      </c>
      <c r="G322" t="str">
        <f t="shared" si="10"/>
        <v>2016</v>
      </c>
      <c r="H322" t="str">
        <f t="shared" si="9"/>
        <v>Y</v>
      </c>
    </row>
    <row r="323" spans="1:8" ht="45">
      <c r="A323" s="1">
        <v>321</v>
      </c>
      <c r="B323" s="5"/>
      <c r="D323" s="56" t="s">
        <v>638</v>
      </c>
      <c r="E323" s="4" t="s">
        <v>639</v>
      </c>
      <c r="F323" s="4" t="s">
        <v>10</v>
      </c>
      <c r="G323" t="str">
        <f t="shared" si="10"/>
        <v>2016</v>
      </c>
      <c r="H323" t="str">
        <f t="shared" ref="H323:H331" si="11">IF(C323="","","Y")</f>
        <v/>
      </c>
    </row>
    <row r="324" spans="1:8" ht="105">
      <c r="A324" s="1">
        <v>322</v>
      </c>
      <c r="B324" s="5"/>
      <c r="D324" s="56" t="s">
        <v>640</v>
      </c>
      <c r="E324" s="4" t="s">
        <v>641</v>
      </c>
      <c r="F324" s="4" t="s">
        <v>10</v>
      </c>
      <c r="G324" t="str">
        <f t="shared" si="10"/>
        <v>2016</v>
      </c>
      <c r="H324" t="str">
        <f t="shared" si="11"/>
        <v/>
      </c>
    </row>
    <row r="325" spans="1:8" ht="90">
      <c r="A325" s="1">
        <v>323</v>
      </c>
      <c r="B325" s="5"/>
      <c r="D325" s="56" t="s">
        <v>642</v>
      </c>
      <c r="E325" s="4" t="s">
        <v>634</v>
      </c>
      <c r="F325" s="4" t="s">
        <v>10</v>
      </c>
      <c r="G325" t="str">
        <f t="shared" si="10"/>
        <v>2016</v>
      </c>
      <c r="H325" t="str">
        <f t="shared" si="11"/>
        <v/>
      </c>
    </row>
    <row r="326" spans="1:8" ht="75">
      <c r="A326" s="1">
        <v>324</v>
      </c>
      <c r="B326" s="3" t="s">
        <v>692</v>
      </c>
      <c r="C326" s="7" t="s">
        <v>81</v>
      </c>
      <c r="D326" s="56" t="s">
        <v>644</v>
      </c>
      <c r="E326" s="4" t="s">
        <v>645</v>
      </c>
      <c r="F326" s="4" t="s">
        <v>17</v>
      </c>
      <c r="G326" t="str">
        <f t="shared" si="10"/>
        <v>2013</v>
      </c>
      <c r="H326" t="str">
        <f t="shared" si="11"/>
        <v>Y</v>
      </c>
    </row>
    <row r="327" spans="1:8" ht="60">
      <c r="A327" s="1">
        <v>325</v>
      </c>
      <c r="B327" s="5"/>
      <c r="C327" s="4" t="s">
        <v>508</v>
      </c>
      <c r="D327" s="56" t="s">
        <v>646</v>
      </c>
      <c r="E327" s="4" t="s">
        <v>647</v>
      </c>
      <c r="F327" s="4" t="s">
        <v>10</v>
      </c>
      <c r="G327" t="str">
        <f t="shared" si="10"/>
        <v>2015</v>
      </c>
      <c r="H327" t="str">
        <f t="shared" si="11"/>
        <v>Y</v>
      </c>
    </row>
    <row r="328" spans="1:8" ht="45">
      <c r="A328" s="1">
        <v>326</v>
      </c>
      <c r="B328" s="3" t="s">
        <v>848</v>
      </c>
      <c r="C328" s="4" t="s">
        <v>48</v>
      </c>
      <c r="D328" s="56" t="s">
        <v>648</v>
      </c>
      <c r="E328" s="4" t="s">
        <v>649</v>
      </c>
      <c r="F328" s="4" t="s">
        <v>10</v>
      </c>
      <c r="G328" t="str">
        <f t="shared" si="10"/>
        <v>2015</v>
      </c>
      <c r="H328" t="str">
        <f t="shared" si="11"/>
        <v>Y</v>
      </c>
    </row>
    <row r="329" spans="1:8" ht="45">
      <c r="A329" s="1">
        <v>327</v>
      </c>
      <c r="B329" s="3" t="s">
        <v>853</v>
      </c>
      <c r="C329" s="4" t="s">
        <v>29</v>
      </c>
      <c r="D329" s="56" t="s">
        <v>650</v>
      </c>
      <c r="E329" s="4" t="s">
        <v>651</v>
      </c>
      <c r="F329" s="4" t="s">
        <v>10</v>
      </c>
      <c r="G329" t="str">
        <f t="shared" si="10"/>
        <v>2015</v>
      </c>
      <c r="H329" t="str">
        <f t="shared" si="11"/>
        <v>Y</v>
      </c>
    </row>
    <row r="330" spans="1:8" ht="63">
      <c r="A330" s="1">
        <v>328</v>
      </c>
      <c r="B330" s="3" t="s">
        <v>858</v>
      </c>
      <c r="C330" s="4" t="s">
        <v>652</v>
      </c>
      <c r="D330" s="59" t="s">
        <v>844</v>
      </c>
      <c r="E330" s="4" t="s">
        <v>651</v>
      </c>
      <c r="F330" s="4" t="s">
        <v>10</v>
      </c>
      <c r="G330" t="str">
        <f t="shared" si="10"/>
        <v>2015</v>
      </c>
      <c r="H330" t="str">
        <f t="shared" si="11"/>
        <v>Y</v>
      </c>
    </row>
    <row r="331" spans="1:8" ht="30">
      <c r="A331" s="1">
        <v>329</v>
      </c>
      <c r="B331" s="5"/>
      <c r="D331" s="56" t="s">
        <v>654</v>
      </c>
      <c r="E331" s="4" t="s">
        <v>655</v>
      </c>
      <c r="F331" s="4" t="s">
        <v>10</v>
      </c>
      <c r="G331" t="str">
        <f t="shared" si="10"/>
        <v>2015</v>
      </c>
      <c r="H331" t="str">
        <f t="shared" si="11"/>
        <v/>
      </c>
    </row>
  </sheetData>
  <autoFilter ref="A1:F331"/>
  <phoneticPr fontId="18" type="noConversion"/>
  <pageMargins left="0.75" right="0.75" top="1" bottom="1" header="0" footer="0"/>
  <pageSetup orientation="landscape"/>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election activeCell="D27" sqref="D27"/>
    </sheetView>
  </sheetViews>
  <sheetFormatPr defaultColWidth="12.625" defaultRowHeight="15" customHeight="1"/>
  <cols>
    <col min="1" max="1" width="16.625" customWidth="1"/>
    <col min="2" max="2" width="20" customWidth="1"/>
    <col min="3" max="3" width="16.625" customWidth="1"/>
    <col min="4" max="4" width="20" customWidth="1"/>
    <col min="5" max="5" width="16.625" customWidth="1"/>
    <col min="6" max="6" width="20" customWidth="1"/>
    <col min="7" max="26" width="9.375" customWidth="1"/>
  </cols>
  <sheetData>
    <row r="1" spans="1:6" ht="13.5" customHeight="1">
      <c r="A1" s="46"/>
      <c r="B1" s="69"/>
      <c r="C1" s="63"/>
      <c r="D1" s="4" t="s">
        <v>821</v>
      </c>
      <c r="E1" s="6" t="s">
        <v>0</v>
      </c>
      <c r="F1" s="4" t="s">
        <v>822</v>
      </c>
    </row>
    <row r="2" spans="1:6" ht="13.5" customHeight="1">
      <c r="A2" s="64"/>
      <c r="B2" s="70"/>
      <c r="C2" s="65"/>
      <c r="D2" s="6">
        <v>0</v>
      </c>
      <c r="E2" s="11"/>
      <c r="F2" s="6">
        <v>0</v>
      </c>
    </row>
    <row r="3" spans="1:6" ht="13.5" customHeight="1">
      <c r="A3" s="64"/>
      <c r="B3" s="70"/>
      <c r="C3" s="65"/>
      <c r="D3" s="6">
        <v>3</v>
      </c>
      <c r="E3" s="11" t="s">
        <v>117</v>
      </c>
      <c r="F3" s="6">
        <v>2</v>
      </c>
    </row>
    <row r="4" spans="1:6" ht="13.5" customHeight="1">
      <c r="A4" s="64"/>
      <c r="B4" s="70"/>
      <c r="C4" s="65"/>
      <c r="D4" s="6">
        <v>1</v>
      </c>
      <c r="E4" s="11" t="s">
        <v>156</v>
      </c>
      <c r="F4" s="6">
        <v>1</v>
      </c>
    </row>
    <row r="5" spans="1:6" ht="13.5" customHeight="1">
      <c r="A5" s="64"/>
      <c r="B5" s="70"/>
      <c r="C5" s="65"/>
      <c r="D5" s="6">
        <v>2</v>
      </c>
      <c r="E5" s="11" t="s">
        <v>268</v>
      </c>
      <c r="F5" s="6">
        <v>3</v>
      </c>
    </row>
    <row r="6" spans="1:6" ht="13.5" customHeight="1">
      <c r="A6" s="64"/>
      <c r="B6" s="70"/>
      <c r="C6" s="65"/>
      <c r="D6" s="6">
        <v>2</v>
      </c>
      <c r="E6" s="11" t="s">
        <v>32</v>
      </c>
      <c r="F6" s="6">
        <v>4</v>
      </c>
    </row>
    <row r="7" spans="1:6" ht="13.5" customHeight="1">
      <c r="A7" s="64"/>
      <c r="B7" s="70"/>
      <c r="C7" s="65"/>
      <c r="D7" s="6">
        <v>2</v>
      </c>
      <c r="E7" s="11" t="s">
        <v>224</v>
      </c>
      <c r="F7" s="6">
        <v>1</v>
      </c>
    </row>
    <row r="8" spans="1:6" ht="13.5" customHeight="1">
      <c r="A8" s="64"/>
      <c r="B8" s="70"/>
      <c r="C8" s="65"/>
      <c r="D8" s="6">
        <v>2</v>
      </c>
      <c r="E8" s="11" t="s">
        <v>233</v>
      </c>
      <c r="F8" s="6">
        <v>2</v>
      </c>
    </row>
    <row r="9" spans="1:6" ht="13.5" customHeight="1">
      <c r="A9" s="64"/>
      <c r="B9" s="70"/>
      <c r="C9" s="65"/>
      <c r="D9" s="6">
        <v>4</v>
      </c>
      <c r="E9" s="11" t="s">
        <v>47</v>
      </c>
      <c r="F9" s="6">
        <v>1</v>
      </c>
    </row>
    <row r="10" spans="1:6" ht="13.5" customHeight="1">
      <c r="A10" s="64"/>
      <c r="B10" s="70"/>
      <c r="C10" s="65"/>
      <c r="D10" s="6">
        <v>2</v>
      </c>
      <c r="E10" s="11" t="s">
        <v>349</v>
      </c>
      <c r="F10" s="6">
        <v>1</v>
      </c>
    </row>
    <row r="11" spans="1:6" ht="13.5" customHeight="1">
      <c r="A11" s="64"/>
      <c r="B11" s="70"/>
      <c r="C11" s="65"/>
      <c r="D11" s="6">
        <v>2</v>
      </c>
      <c r="E11" s="11" t="s">
        <v>164</v>
      </c>
      <c r="F11" s="6">
        <v>5</v>
      </c>
    </row>
    <row r="12" spans="1:6" ht="13.5" customHeight="1">
      <c r="A12" s="64"/>
      <c r="B12" s="70"/>
      <c r="C12" s="65"/>
      <c r="D12" s="6">
        <v>2</v>
      </c>
      <c r="E12" s="11" t="s">
        <v>6</v>
      </c>
      <c r="F12" s="6">
        <v>2</v>
      </c>
    </row>
    <row r="13" spans="1:6" ht="13.5" customHeight="1">
      <c r="A13" s="64"/>
      <c r="B13" s="70"/>
      <c r="C13" s="65"/>
      <c r="D13" s="6">
        <v>2</v>
      </c>
      <c r="E13" s="11" t="s">
        <v>96</v>
      </c>
      <c r="F13" s="6">
        <v>2</v>
      </c>
    </row>
    <row r="14" spans="1:6" ht="13.5" customHeight="1">
      <c r="A14" s="64"/>
      <c r="B14" s="70"/>
      <c r="C14" s="65"/>
      <c r="D14" s="6">
        <v>1</v>
      </c>
      <c r="E14" s="11" t="s">
        <v>490</v>
      </c>
      <c r="F14" s="6">
        <v>1</v>
      </c>
    </row>
    <row r="15" spans="1:6" ht="13.5" customHeight="1">
      <c r="A15" s="64"/>
      <c r="B15" s="70"/>
      <c r="C15" s="65"/>
      <c r="D15" s="6">
        <v>4</v>
      </c>
      <c r="E15" s="11" t="s">
        <v>355</v>
      </c>
      <c r="F15" s="6">
        <v>2</v>
      </c>
    </row>
    <row r="16" spans="1:6" ht="13.5" customHeight="1">
      <c r="A16" s="64"/>
      <c r="B16" s="70"/>
      <c r="C16" s="65"/>
      <c r="D16" s="6">
        <v>1</v>
      </c>
      <c r="E16" s="11" t="s">
        <v>114</v>
      </c>
      <c r="F16" s="6">
        <v>3</v>
      </c>
    </row>
    <row r="17" spans="1:6" ht="13.5" customHeight="1">
      <c r="A17" s="64"/>
      <c r="B17" s="70"/>
      <c r="C17" s="65"/>
      <c r="D17" s="6">
        <v>1</v>
      </c>
      <c r="E17" s="11" t="s">
        <v>11</v>
      </c>
      <c r="F17" s="6">
        <v>2</v>
      </c>
    </row>
    <row r="18" spans="1:6" ht="13.5" customHeight="1">
      <c r="A18" s="66"/>
      <c r="B18" s="71"/>
      <c r="C18" s="67"/>
      <c r="D18" s="6">
        <v>4</v>
      </c>
      <c r="E18" s="11" t="s">
        <v>453</v>
      </c>
      <c r="F18" s="6">
        <v>3</v>
      </c>
    </row>
    <row r="19" spans="1:6" ht="13.5" customHeight="1">
      <c r="C19" s="11" t="s">
        <v>6</v>
      </c>
      <c r="D19" s="6">
        <v>1</v>
      </c>
      <c r="E19" s="11" t="s">
        <v>358</v>
      </c>
      <c r="F19" s="6">
        <v>1</v>
      </c>
    </row>
    <row r="20" spans="1:6" ht="13.5" customHeight="1">
      <c r="C20" s="11" t="s">
        <v>96</v>
      </c>
      <c r="D20" s="6">
        <v>1</v>
      </c>
      <c r="E20" s="11" t="s">
        <v>80</v>
      </c>
      <c r="F20" s="6">
        <v>2</v>
      </c>
    </row>
    <row r="21" spans="1:6" ht="13.5" customHeight="1">
      <c r="C21" s="11" t="s">
        <v>333</v>
      </c>
      <c r="D21" s="6">
        <v>4</v>
      </c>
      <c r="E21" s="11" t="s">
        <v>222</v>
      </c>
      <c r="F21" s="6">
        <v>2</v>
      </c>
    </row>
    <row r="22" spans="1:6" ht="13.5" customHeight="1">
      <c r="C22" s="11" t="s">
        <v>257</v>
      </c>
      <c r="D22" s="6">
        <v>3</v>
      </c>
      <c r="E22" s="11" t="s">
        <v>265</v>
      </c>
      <c r="F22" s="6">
        <v>3</v>
      </c>
    </row>
    <row r="23" spans="1:6" ht="13.5" customHeight="1">
      <c r="C23" s="11" t="s">
        <v>355</v>
      </c>
      <c r="D23" s="6">
        <v>1</v>
      </c>
      <c r="E23" s="11" t="s">
        <v>226</v>
      </c>
      <c r="F23" s="6">
        <v>2</v>
      </c>
    </row>
    <row r="24" spans="1:6" ht="13.5" customHeight="1">
      <c r="C24" s="11" t="s">
        <v>413</v>
      </c>
      <c r="D24" s="6">
        <v>1</v>
      </c>
      <c r="E24" s="11" t="s">
        <v>228</v>
      </c>
      <c r="F24" s="6">
        <v>1</v>
      </c>
    </row>
    <row r="25" spans="1:6" ht="13.5" customHeight="1">
      <c r="C25" s="11" t="s">
        <v>114</v>
      </c>
      <c r="D25" s="6">
        <v>1</v>
      </c>
      <c r="E25" s="11" t="s">
        <v>75</v>
      </c>
      <c r="F25" s="6">
        <v>2</v>
      </c>
    </row>
    <row r="26" spans="1:6" ht="13.5" customHeight="1">
      <c r="C26" s="11" t="s">
        <v>11</v>
      </c>
      <c r="D26" s="6">
        <v>1</v>
      </c>
      <c r="E26" s="11" t="s">
        <v>15</v>
      </c>
      <c r="F26" s="6">
        <v>1</v>
      </c>
    </row>
    <row r="27" spans="1:6" ht="13.5" customHeight="1">
      <c r="C27" s="11" t="s">
        <v>358</v>
      </c>
      <c r="D27" s="6">
        <v>1</v>
      </c>
      <c r="E27" s="11" t="s">
        <v>120</v>
      </c>
      <c r="F27" s="6">
        <v>2</v>
      </c>
    </row>
    <row r="28" spans="1:6" ht="13.5" customHeight="1">
      <c r="C28" s="11" t="s">
        <v>80</v>
      </c>
      <c r="D28" s="6">
        <v>1</v>
      </c>
      <c r="E28" s="11" t="s">
        <v>362</v>
      </c>
      <c r="F28" s="6">
        <v>2</v>
      </c>
    </row>
    <row r="29" spans="1:6" ht="13.5" customHeight="1">
      <c r="C29" s="11" t="s">
        <v>222</v>
      </c>
      <c r="D29" s="6">
        <v>1</v>
      </c>
      <c r="E29" s="11" t="s">
        <v>364</v>
      </c>
      <c r="F29" s="6">
        <v>1</v>
      </c>
    </row>
    <row r="30" spans="1:6" ht="13.5" customHeight="1">
      <c r="C30" s="11" t="s">
        <v>380</v>
      </c>
      <c r="D30" s="6">
        <v>1</v>
      </c>
      <c r="E30" s="11" t="s">
        <v>220</v>
      </c>
      <c r="F30" s="6">
        <v>1</v>
      </c>
    </row>
    <row r="31" spans="1:6" ht="13.5" customHeight="1">
      <c r="C31" s="11" t="s">
        <v>265</v>
      </c>
      <c r="D31" s="6">
        <v>1</v>
      </c>
      <c r="E31" s="11" t="s">
        <v>106</v>
      </c>
      <c r="F31" s="6">
        <v>2</v>
      </c>
    </row>
    <row r="32" spans="1:6" ht="13.5" customHeight="1">
      <c r="C32" s="11" t="s">
        <v>226</v>
      </c>
      <c r="D32" s="6">
        <v>1</v>
      </c>
      <c r="E32" s="11" t="s">
        <v>625</v>
      </c>
      <c r="F32" s="6">
        <v>1</v>
      </c>
    </row>
    <row r="33" spans="3:6" ht="13.5" customHeight="1">
      <c r="C33" s="11" t="s">
        <v>228</v>
      </c>
      <c r="D33" s="6">
        <v>4</v>
      </c>
      <c r="E33" s="11" t="s">
        <v>26</v>
      </c>
      <c r="F33" s="6">
        <v>3</v>
      </c>
    </row>
    <row r="34" spans="3:6" ht="13.5" customHeight="1">
      <c r="C34" s="11" t="s">
        <v>75</v>
      </c>
      <c r="D34" s="6">
        <v>2</v>
      </c>
      <c r="E34" s="11" t="s">
        <v>18</v>
      </c>
      <c r="F34" s="6">
        <v>3</v>
      </c>
    </row>
    <row r="35" spans="3:6" ht="13.5" customHeight="1">
      <c r="C35" s="11" t="s">
        <v>360</v>
      </c>
      <c r="D35" s="6">
        <v>1</v>
      </c>
      <c r="E35" s="11" t="s">
        <v>461</v>
      </c>
      <c r="F35" s="6">
        <v>1</v>
      </c>
    </row>
    <row r="36" spans="3:6" ht="13.5" customHeight="1">
      <c r="C36" s="11" t="s">
        <v>362</v>
      </c>
      <c r="D36" s="6">
        <v>1</v>
      </c>
      <c r="E36" s="11" t="s">
        <v>455</v>
      </c>
      <c r="F36" s="6">
        <v>1</v>
      </c>
    </row>
    <row r="37" spans="3:6" ht="13.5" customHeight="1">
      <c r="C37" s="11" t="s">
        <v>364</v>
      </c>
      <c r="D37" s="6">
        <v>1</v>
      </c>
      <c r="E37" s="11" t="s">
        <v>53</v>
      </c>
      <c r="F37" s="6">
        <v>2</v>
      </c>
    </row>
    <row r="38" spans="3:6" ht="13.5" customHeight="1">
      <c r="C38" s="11" t="s">
        <v>220</v>
      </c>
      <c r="D38" s="6">
        <v>2</v>
      </c>
      <c r="E38" s="11" t="s">
        <v>657</v>
      </c>
      <c r="F38" s="6">
        <v>68</v>
      </c>
    </row>
    <row r="39" spans="3:6" ht="13.5" customHeight="1">
      <c r="C39" s="11" t="s">
        <v>231</v>
      </c>
      <c r="D39" s="6">
        <v>2</v>
      </c>
    </row>
    <row r="40" spans="3:6" ht="13.5" customHeight="1">
      <c r="C40" s="11" t="s">
        <v>215</v>
      </c>
      <c r="D40" s="6">
        <v>1</v>
      </c>
    </row>
    <row r="41" spans="3:6" ht="13.5" customHeight="1">
      <c r="C41" s="11" t="s">
        <v>106</v>
      </c>
      <c r="D41" s="6">
        <v>5</v>
      </c>
    </row>
    <row r="42" spans="3:6" ht="13.5" customHeight="1">
      <c r="C42" s="11" t="s">
        <v>26</v>
      </c>
      <c r="D42" s="6">
        <v>2</v>
      </c>
    </row>
    <row r="43" spans="3:6" ht="13.5" customHeight="1">
      <c r="C43" s="11" t="s">
        <v>66</v>
      </c>
      <c r="D43" s="6">
        <v>1</v>
      </c>
    </row>
    <row r="44" spans="3:6" ht="13.5" customHeight="1">
      <c r="C44" s="11" t="s">
        <v>145</v>
      </c>
      <c r="D44" s="6">
        <v>1</v>
      </c>
    </row>
    <row r="45" spans="3:6" ht="13.5" customHeight="1">
      <c r="C45" s="11" t="s">
        <v>18</v>
      </c>
      <c r="D45" s="6">
        <v>2</v>
      </c>
    </row>
    <row r="46" spans="3:6" ht="13.5" customHeight="1">
      <c r="C46" s="11" t="s">
        <v>285</v>
      </c>
      <c r="D46" s="6">
        <v>1</v>
      </c>
    </row>
    <row r="47" spans="3:6" ht="13.5" customHeight="1">
      <c r="C47" s="11" t="s">
        <v>53</v>
      </c>
      <c r="D47" s="6">
        <v>1</v>
      </c>
    </row>
    <row r="48" spans="3:6" ht="13.5" customHeight="1">
      <c r="C48" s="11" t="s">
        <v>657</v>
      </c>
      <c r="D48" s="6">
        <v>81</v>
      </c>
    </row>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honeticPr fontId="18" type="noConversion"/>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裁罰案件</vt:lpstr>
      <vt:lpstr>樞紐-計數</vt:lpstr>
      <vt:lpstr>金融80家計數vlookup</vt:lpstr>
      <vt:lpstr>金融80家計數</vt:lpstr>
      <vt:lpstr>金融80家新排序計數</vt:lpstr>
      <vt:lpstr>裁罰案件家數</vt:lpstr>
      <vt:lpstr>裁罰案件次數</vt:lpstr>
      <vt:lpstr>裁罰案件拆年</vt:lpstr>
      <vt:lpstr>樞紐-計數拆年</vt:lpstr>
      <vt:lpstr>2015-2018by奕宗</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DC</cp:lastModifiedBy>
  <dcterms:created xsi:type="dcterms:W3CDTF">2019-03-09T23:07:45Z</dcterms:created>
  <dcterms:modified xsi:type="dcterms:W3CDTF">2021-12-20T16:59:01Z</dcterms:modified>
</cp:coreProperties>
</file>