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autoCompressPictures="0" defaultThemeVersion="124226"/>
  <bookViews>
    <workbookView xWindow="240" yWindow="105" windowWidth="23205" windowHeight="13245" activeTab="2"/>
  </bookViews>
  <sheets>
    <sheet name="修订历史" sheetId="3" r:id="rId1"/>
    <sheet name="汇总" sheetId="1" r:id="rId2"/>
    <sheet name="明细" sheetId="2" r:id="rId3"/>
  </sheets>
  <calcPr calcId="1257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3" i="2"/>
  <c r="B8" i="1"/>
  <c r="B12"/>
  <c r="B13"/>
</calcChain>
</file>

<file path=xl/sharedStrings.xml><?xml version="1.0" encoding="utf-8"?>
<sst xmlns="http://schemas.openxmlformats.org/spreadsheetml/2006/main" count="177" uniqueCount="171">
  <si>
    <t>成都力拓云科技有限公司</t>
  </si>
  <si>
    <t>工作量（人天）</t>
    <phoneticPr fontId="3" type="noConversion"/>
  </si>
  <si>
    <t>培训</t>
    <phoneticPr fontId="3" type="noConversion"/>
  </si>
  <si>
    <t>工作量合计</t>
    <phoneticPr fontId="3" type="noConversion"/>
  </si>
  <si>
    <t>人月</t>
    <phoneticPr fontId="3" type="noConversion"/>
  </si>
  <si>
    <t>说明</t>
    <phoneticPr fontId="3" type="noConversion"/>
  </si>
  <si>
    <t>开发工作项</t>
    <phoneticPr fontId="3" type="noConversion"/>
  </si>
  <si>
    <t>点击左边数字查看功能需求详细列表</t>
    <phoneticPr fontId="3" type="noConversion"/>
  </si>
  <si>
    <t>大类</t>
    <phoneticPr fontId="3" type="noConversion"/>
  </si>
  <si>
    <t>功能模块</t>
    <phoneticPr fontId="3" type="noConversion"/>
  </si>
  <si>
    <t>备注</t>
    <phoneticPr fontId="2" type="noConversion"/>
  </si>
  <si>
    <t>（人天）</t>
    <phoneticPr fontId="3" type="noConversion"/>
  </si>
  <si>
    <t>交付及部署</t>
    <phoneticPr fontId="3" type="noConversion"/>
  </si>
  <si>
    <t>现有JAVA项目</t>
    <phoneticPr fontId="2" type="noConversion"/>
  </si>
  <si>
    <t>页面设计</t>
    <phoneticPr fontId="2" type="noConversion"/>
  </si>
  <si>
    <t>1.日常公用人员经费申请列表</t>
    <phoneticPr fontId="3" type="noConversion"/>
  </si>
  <si>
    <t>2.日常公用人员经费添加，编辑页面</t>
    <phoneticPr fontId="2" type="noConversion"/>
  </si>
  <si>
    <t>3.人员经费申请列表</t>
    <phoneticPr fontId="2" type="noConversion"/>
  </si>
  <si>
    <t>4.人员经费申请编辑页面</t>
    <phoneticPr fontId="2" type="noConversion"/>
  </si>
  <si>
    <t>8.非定额项目编辑页面</t>
    <phoneticPr fontId="2" type="noConversion"/>
  </si>
  <si>
    <t>9.上年结转填报列表</t>
    <phoneticPr fontId="2" type="noConversion"/>
  </si>
  <si>
    <t>10.上年结转填报编辑页面</t>
    <phoneticPr fontId="2" type="noConversion"/>
  </si>
  <si>
    <t>11.三年滚动规划填报列表</t>
    <phoneticPr fontId="2" type="noConversion"/>
  </si>
  <si>
    <t>12.三年滚动规划填报编辑</t>
    <phoneticPr fontId="2" type="noConversion"/>
  </si>
  <si>
    <t>13.部门领导审核列表</t>
    <phoneticPr fontId="2" type="noConversion"/>
  </si>
  <si>
    <t>14.财政指标导入列表</t>
    <phoneticPr fontId="2" type="noConversion"/>
  </si>
  <si>
    <t>15.财政指标导入编辑页面</t>
    <phoneticPr fontId="2" type="noConversion"/>
  </si>
  <si>
    <t>16.财政指标调整列表</t>
    <phoneticPr fontId="2" type="noConversion"/>
  </si>
  <si>
    <t>17.财政指标调整页面</t>
    <phoneticPr fontId="2" type="noConversion"/>
  </si>
  <si>
    <t>18.年初预算分配方案</t>
    <phoneticPr fontId="2" type="noConversion"/>
  </si>
  <si>
    <t>19.部门指标调整方案</t>
    <phoneticPr fontId="2" type="noConversion"/>
  </si>
  <si>
    <t>21.部门指标调整方案审核</t>
    <phoneticPr fontId="2" type="noConversion"/>
  </si>
  <si>
    <t>财务管理</t>
    <phoneticPr fontId="2" type="noConversion"/>
  </si>
  <si>
    <t>核算管理</t>
    <phoneticPr fontId="2" type="noConversion"/>
  </si>
  <si>
    <t>页面结构及操作较复杂</t>
    <phoneticPr fontId="2" type="noConversion"/>
  </si>
  <si>
    <t>页面结构及操作较复杂，包含三个tabpage</t>
    <phoneticPr fontId="2" type="noConversion"/>
  </si>
  <si>
    <t>页面结构及操作较复杂，包含三个tabpage</t>
    <phoneticPr fontId="2" type="noConversion"/>
  </si>
  <si>
    <t>带行编辑</t>
    <phoneticPr fontId="2" type="noConversion"/>
  </si>
  <si>
    <t>含导入</t>
    <phoneticPr fontId="2" type="noConversion"/>
  </si>
  <si>
    <t>表格有分组处理</t>
    <phoneticPr fontId="2" type="noConversion"/>
  </si>
  <si>
    <t>分级表</t>
    <phoneticPr fontId="2" type="noConversion"/>
  </si>
  <si>
    <t>可编辑表格</t>
    <phoneticPr fontId="2" type="noConversion"/>
  </si>
  <si>
    <t>存在分组处理</t>
    <phoneticPr fontId="2" type="noConversion"/>
  </si>
  <si>
    <t>功能较多</t>
    <phoneticPr fontId="2" type="noConversion"/>
  </si>
  <si>
    <t>带明细</t>
    <phoneticPr fontId="2" type="noConversion"/>
  </si>
  <si>
    <t>含明细查询，汇总查询</t>
    <phoneticPr fontId="2" type="noConversion"/>
  </si>
  <si>
    <t>查看总帐，生成结转凭证</t>
    <phoneticPr fontId="2" type="noConversion"/>
  </si>
  <si>
    <t>页面复杂，功能较多</t>
    <phoneticPr fontId="2" type="noConversion"/>
  </si>
  <si>
    <t>需求沟通了解</t>
    <phoneticPr fontId="3" type="noConversion"/>
  </si>
  <si>
    <t>公共组件/控件</t>
    <phoneticPr fontId="2" type="noConversion"/>
  </si>
  <si>
    <t>页面开发（包含业务逻辑绑定）</t>
    <phoneticPr fontId="2" type="noConversion"/>
  </si>
  <si>
    <t>财务外包前端开发工作量预估</t>
    <phoneticPr fontId="3" type="noConversion"/>
  </si>
  <si>
    <t>整体风格调整，细节调整等（含两套配色）</t>
    <phoneticPr fontId="2" type="noConversion"/>
  </si>
  <si>
    <t>7.非定额项目列表</t>
    <phoneticPr fontId="2" type="noConversion"/>
  </si>
  <si>
    <t>合并</t>
    <phoneticPr fontId="2" type="noConversion"/>
  </si>
  <si>
    <t>只做列表</t>
    <phoneticPr fontId="2" type="noConversion"/>
  </si>
  <si>
    <t>可调用子界面</t>
    <phoneticPr fontId="2" type="noConversion"/>
  </si>
  <si>
    <t>改为用友方式</t>
    <phoneticPr fontId="2" type="noConversion"/>
  </si>
  <si>
    <t>暂认为包含各类查询统计表页面
不做实际报表，只做报表名称列表</t>
    <phoneticPr fontId="2" type="noConversion"/>
  </si>
  <si>
    <t>预算管理</t>
    <phoneticPr fontId="2" type="noConversion"/>
  </si>
  <si>
    <t>页面实现全键盘操作,模板处理等。</t>
    <phoneticPr fontId="2" type="noConversion"/>
  </si>
  <si>
    <t>客户现场后端集成调试</t>
    <phoneticPr fontId="3" type="noConversion"/>
  </si>
  <si>
    <t>前端框架、JAVA开发框架、业务了解</t>
    <phoneticPr fontId="2" type="noConversion"/>
  </si>
  <si>
    <t>5.定额项目经费申请列表</t>
    <phoneticPr fontId="2" type="noConversion"/>
  </si>
  <si>
    <t>6.定额项目编辑页面</t>
    <phoneticPr fontId="2" type="noConversion"/>
  </si>
  <si>
    <t>20.部门指标调整方案新增</t>
    <phoneticPr fontId="2" type="noConversion"/>
  </si>
  <si>
    <t>合并至"20.部门指标调整方案新增"</t>
    <phoneticPr fontId="2" type="noConversion"/>
  </si>
  <si>
    <t>同"5.定额项目经费申请列表"，传参不一样</t>
    <phoneticPr fontId="2" type="noConversion"/>
  </si>
  <si>
    <t>同"22．指标调整申请列表"，传参不一样</t>
    <phoneticPr fontId="2" type="noConversion"/>
  </si>
  <si>
    <t>22．指标调整申请列表</t>
    <phoneticPr fontId="2" type="noConversion"/>
  </si>
  <si>
    <t>23.指标调整申请新增</t>
    <phoneticPr fontId="2" type="noConversion"/>
  </si>
  <si>
    <t>24.指标调整部门审核列表</t>
    <phoneticPr fontId="2" type="noConversion"/>
  </si>
  <si>
    <t>25.部门预算填报查询</t>
    <phoneticPr fontId="2" type="noConversion"/>
  </si>
  <si>
    <t>26.部门预算下达查询</t>
    <phoneticPr fontId="2" type="noConversion"/>
  </si>
  <si>
    <t>27.政府采购查询</t>
    <phoneticPr fontId="2" type="noConversion"/>
  </si>
  <si>
    <t>28.自定义查询</t>
    <phoneticPr fontId="2" type="noConversion"/>
  </si>
  <si>
    <t>29.指标通知查询</t>
    <phoneticPr fontId="2" type="noConversion"/>
  </si>
  <si>
    <t>30.三年滚动规划查询列表</t>
    <phoneticPr fontId="2" type="noConversion"/>
  </si>
  <si>
    <t>31.三年滚动规划查询设置合并类型</t>
    <phoneticPr fontId="2" type="noConversion"/>
  </si>
  <si>
    <t>32.日常公用经费限额设置</t>
    <phoneticPr fontId="2" type="noConversion"/>
  </si>
  <si>
    <t>33.项目支出限定部门设置</t>
    <phoneticPr fontId="2" type="noConversion"/>
  </si>
  <si>
    <t>34.项目经济科目设置</t>
    <phoneticPr fontId="2" type="noConversion"/>
  </si>
  <si>
    <t>35.部门定额项目设置</t>
    <phoneticPr fontId="2" type="noConversion"/>
  </si>
  <si>
    <t>36.经济科目限额设置</t>
    <phoneticPr fontId="2" type="noConversion"/>
  </si>
  <si>
    <t>37.科目勾稽关系设置</t>
    <phoneticPr fontId="2" type="noConversion"/>
  </si>
  <si>
    <t>38.项目设置、功能科目设置、经济科目设置、经费来源设置、预算来源设置、资金性质设置</t>
    <phoneticPr fontId="2" type="noConversion"/>
  </si>
  <si>
    <t>39.政府采购品目设置</t>
    <phoneticPr fontId="2" type="noConversion"/>
  </si>
  <si>
    <t>40.政府采购品目设置新增</t>
    <phoneticPr fontId="2" type="noConversion"/>
  </si>
  <si>
    <t>41.三年滚动项目类型设置</t>
    <phoneticPr fontId="2" type="noConversion"/>
  </si>
  <si>
    <t>1. 财务导入列配置</t>
  </si>
  <si>
    <t>2. 差旅标准</t>
  </si>
  <si>
    <t>3. 新增</t>
  </si>
  <si>
    <t>4. 差旅浮动</t>
  </si>
  <si>
    <t>5. 现金提取</t>
  </si>
  <si>
    <t>6. 现金对比</t>
  </si>
  <si>
    <t>7. 现金日记账</t>
  </si>
  <si>
    <t>8.新增</t>
  </si>
  <si>
    <t>11.银行日记账</t>
  </si>
  <si>
    <t>12.新增</t>
  </si>
  <si>
    <t>13.银行日记账月结</t>
  </si>
  <si>
    <t>14.银行日记账查询</t>
  </si>
  <si>
    <t>15.报销单据财务处理</t>
  </si>
  <si>
    <t>17.新增</t>
  </si>
  <si>
    <t>18.差旅申请历史</t>
  </si>
  <si>
    <t>20.新增现金报销单</t>
  </si>
  <si>
    <t>21.新增公务卡报销单</t>
  </si>
  <si>
    <t>22.新增转账报销单</t>
  </si>
  <si>
    <t>23.日常报销历史</t>
  </si>
  <si>
    <t>25.新增借款信息</t>
  </si>
  <si>
    <t>26.新增还款信息</t>
  </si>
  <si>
    <t>27.借还款报销历史</t>
  </si>
  <si>
    <t>28.日常报销单据明细查询</t>
  </si>
  <si>
    <t>29.部门报销单据查询</t>
  </si>
  <si>
    <t>30.人员差旅报销查询</t>
  </si>
  <si>
    <t>31.借还款查询</t>
  </si>
  <si>
    <t>32.日常报销单自定义查询</t>
  </si>
  <si>
    <t>9.现金日记账月结</t>
    <phoneticPr fontId="2" type="noConversion"/>
  </si>
  <si>
    <t>10.现金日记账查询</t>
    <phoneticPr fontId="2" type="noConversion"/>
  </si>
  <si>
    <t>16.差旅申请</t>
    <phoneticPr fontId="2" type="noConversion"/>
  </si>
  <si>
    <t>同"16.差旅申请"</t>
    <phoneticPr fontId="2" type="noConversion"/>
  </si>
  <si>
    <t>合并到20</t>
    <phoneticPr fontId="2" type="noConversion"/>
  </si>
  <si>
    <t xml:space="preserve">19.日常报销 </t>
    <phoneticPr fontId="2" type="noConversion"/>
  </si>
  <si>
    <t>24.借还款报销</t>
    <phoneticPr fontId="2" type="noConversion"/>
  </si>
  <si>
    <t>增加行修改,需显示摘要</t>
    <phoneticPr fontId="2" type="noConversion"/>
  </si>
  <si>
    <t>功能合并到"11.凭证箱主界面"，树表</t>
    <phoneticPr fontId="2" type="noConversion"/>
  </si>
  <si>
    <t>1.系统级会计科目设置</t>
  </si>
  <si>
    <t>2.系统级辅助项设置</t>
  </si>
  <si>
    <t>3.账套设置</t>
  </si>
  <si>
    <t>4.单位会计科目（全部账套）</t>
  </si>
  <si>
    <t>5.单位辅助项（全部账套）</t>
  </si>
  <si>
    <t>6.会计权限设置（全部账套）</t>
  </si>
  <si>
    <t>7.单位级会计科目（本单位）</t>
  </si>
  <si>
    <t>8.单位级辅助项（本单位）</t>
  </si>
  <si>
    <t>9.编制凭证</t>
  </si>
  <si>
    <t>10.凭证箱主界面</t>
  </si>
  <si>
    <t>11.凭证箱合并凭证界面</t>
  </si>
  <si>
    <t>12.查看凭证明细界面列表</t>
  </si>
  <si>
    <t>13.查看凭证明细</t>
  </si>
  <si>
    <t>14.月度结账</t>
  </si>
  <si>
    <t>15.年度结账</t>
  </si>
  <si>
    <t>16.科目账</t>
  </si>
  <si>
    <t>17.辅助账</t>
  </si>
  <si>
    <t>18.会计账簿</t>
  </si>
  <si>
    <t>同"6.定额项目编辑页面"，传参不一样</t>
    <phoneticPr fontId="2" type="noConversion"/>
  </si>
  <si>
    <t>同"9.现金日记账月结"，传参不一样</t>
    <phoneticPr fontId="2" type="noConversion"/>
  </si>
  <si>
    <t>同"10.现金日记账查询"，传参不一样</t>
    <phoneticPr fontId="2" type="noConversion"/>
  </si>
  <si>
    <t>同"19.日常报销"，传参不一样</t>
    <phoneticPr fontId="2" type="noConversion"/>
  </si>
  <si>
    <t>同"24.借还款报销"，传参不一样</t>
    <phoneticPr fontId="2" type="noConversion"/>
  </si>
  <si>
    <t>同"1.系统级会计科目设置"，传参不一样</t>
    <phoneticPr fontId="2" type="noConversion"/>
  </si>
  <si>
    <t>同"2.系统级辅助项设置"，传参不一样</t>
    <phoneticPr fontId="2" type="noConversion"/>
  </si>
  <si>
    <t>同"1.系统级会计科目设置"，传参不一样</t>
    <phoneticPr fontId="2" type="noConversion"/>
  </si>
  <si>
    <t>2017年10月13号</t>
  </si>
  <si>
    <t>修订历史</t>
    <phoneticPr fontId="2" type="noConversion"/>
  </si>
  <si>
    <t>版本</t>
    <phoneticPr fontId="2" type="noConversion"/>
  </si>
  <si>
    <t>修订人</t>
    <phoneticPr fontId="2" type="noConversion"/>
  </si>
  <si>
    <t>时间</t>
    <phoneticPr fontId="2" type="noConversion"/>
  </si>
  <si>
    <t>0.0.1</t>
    <phoneticPr fontId="2" type="noConversion"/>
  </si>
  <si>
    <t>郑炜</t>
    <phoneticPr fontId="2" type="noConversion"/>
  </si>
  <si>
    <t>0.1.0</t>
    <phoneticPr fontId="2" type="noConversion"/>
  </si>
  <si>
    <t>郑炜、梁宗元、曾海舸</t>
    <phoneticPr fontId="2" type="noConversion"/>
  </si>
  <si>
    <t>2017年10月17号</t>
    <phoneticPr fontId="2" type="noConversion"/>
  </si>
  <si>
    <t>审核</t>
    <phoneticPr fontId="2" type="noConversion"/>
  </si>
  <si>
    <t>1.0.0</t>
    <phoneticPr fontId="2" type="noConversion"/>
  </si>
  <si>
    <t>梁宗元</t>
    <phoneticPr fontId="2" type="noConversion"/>
  </si>
  <si>
    <t>郑炜、梁宗元</t>
    <phoneticPr fontId="2" type="noConversion"/>
  </si>
  <si>
    <t>初稿</t>
    <phoneticPr fontId="2" type="noConversion"/>
  </si>
  <si>
    <t>修订内容</t>
    <phoneticPr fontId="2" type="noConversion"/>
  </si>
  <si>
    <t>去除重复项，部分功能调整</t>
    <phoneticPr fontId="2" type="noConversion"/>
  </si>
  <si>
    <t>整理定稿</t>
    <phoneticPr fontId="2" type="noConversion"/>
  </si>
  <si>
    <t>2017年10月18号</t>
    <phoneticPr fontId="2" type="noConversion"/>
  </si>
  <si>
    <t>改为竖向表格12月统计操作。</t>
    <phoneticPr fontId="2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</si>
</sst>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3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9"/>
      <color theme="4"/>
      <name val="宋体"/>
      <family val="2"/>
      <charset val="134"/>
      <scheme val="minor"/>
    </font>
    <font>
      <sz val="9"/>
      <color theme="4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8"/>
      <color theme="1"/>
      <name val="宋体"/>
      <charset val="134"/>
      <scheme val="minor"/>
    </font>
    <font>
      <b/>
      <sz val="4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8">
    <xf numFmtId="0" fontId="0" fillId="0" borderId="0" xfId="0"/>
    <xf numFmtId="0" fontId="7" fillId="0" borderId="0" xfId="0" applyFont="1"/>
    <xf numFmtId="0" fontId="10" fillId="3" borderId="0" xfId="0" applyFont="1" applyFill="1" applyAlignment="1">
      <alignment horizontal="center" vertical="center"/>
    </xf>
    <xf numFmtId="0" fontId="11" fillId="0" borderId="0" xfId="2" applyFont="1"/>
    <xf numFmtId="0" fontId="12" fillId="0" borderId="0" xfId="0" applyFont="1"/>
    <xf numFmtId="0" fontId="10" fillId="4" borderId="0" xfId="0" applyFont="1" applyFill="1"/>
    <xf numFmtId="0" fontId="7" fillId="5" borderId="0" xfId="0" applyFont="1" applyFill="1"/>
    <xf numFmtId="7" fontId="7" fillId="5" borderId="0" xfId="0" applyNumberFormat="1" applyFont="1" applyFill="1"/>
    <xf numFmtId="7" fontId="7" fillId="0" borderId="0" xfId="0" applyNumberFormat="1" applyFont="1"/>
    <xf numFmtId="0" fontId="10" fillId="7" borderId="0" xfId="0" applyFont="1" applyFill="1"/>
    <xf numFmtId="0" fontId="7" fillId="7" borderId="0" xfId="0" applyFont="1" applyFill="1"/>
    <xf numFmtId="0" fontId="13" fillId="5" borderId="0" xfId="0" applyFont="1" applyFill="1"/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5" fillId="0" borderId="0" xfId="0" applyFont="1"/>
    <xf numFmtId="0" fontId="16" fillId="8" borderId="2" xfId="1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center" wrapText="1"/>
    </xf>
    <xf numFmtId="0" fontId="16" fillId="8" borderId="4" xfId="1" applyFont="1" applyFill="1" applyBorder="1" applyAlignment="1">
      <alignment horizontal="left" vertical="center" wrapText="1"/>
    </xf>
    <xf numFmtId="0" fontId="14" fillId="6" borderId="2" xfId="0" applyFont="1" applyFill="1" applyBorder="1"/>
    <xf numFmtId="0" fontId="14" fillId="6" borderId="2" xfId="0" applyFont="1" applyFill="1" applyBorder="1" applyAlignment="1">
      <alignment horizontal="center"/>
    </xf>
    <xf numFmtId="0" fontId="16" fillId="8" borderId="0" xfId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22" fillId="9" borderId="2" xfId="0" applyFont="1" applyFill="1" applyBorder="1" applyAlignment="1">
      <alignment horizontal="center" wrapText="1"/>
    </xf>
    <xf numFmtId="0" fontId="20" fillId="9" borderId="2" xfId="0" applyFont="1" applyFill="1" applyBorder="1" applyAlignment="1">
      <alignment wrapText="1"/>
    </xf>
    <xf numFmtId="0" fontId="21" fillId="9" borderId="2" xfId="0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2" borderId="3" xfId="1" applyFont="1" applyBorder="1" applyAlignment="1">
      <alignment horizontal="center" vertical="center"/>
    </xf>
    <xf numFmtId="0" fontId="16" fillId="2" borderId="4" xfId="1" applyFont="1" applyBorder="1" applyAlignment="1">
      <alignment horizontal="center" vertical="center"/>
    </xf>
    <xf numFmtId="0" fontId="16" fillId="2" borderId="5" xfId="1" applyFont="1" applyBorder="1" applyAlignment="1">
      <alignment horizontal="center" vertical="center"/>
    </xf>
    <xf numFmtId="0" fontId="16" fillId="8" borderId="3" xfId="1" applyFont="1" applyFill="1" applyBorder="1" applyAlignment="1">
      <alignment horizontal="left" vertical="center" wrapText="1"/>
    </xf>
    <xf numFmtId="0" fontId="16" fillId="8" borderId="4" xfId="1" applyFont="1" applyFill="1" applyBorder="1" applyAlignment="1">
      <alignment horizontal="left" vertical="center" wrapText="1"/>
    </xf>
    <xf numFmtId="0" fontId="16" fillId="8" borderId="5" xfId="1" applyFont="1" applyFill="1" applyBorder="1" applyAlignment="1">
      <alignment horizontal="left" vertical="center" wrapText="1"/>
    </xf>
    <xf numFmtId="0" fontId="16" fillId="8" borderId="2" xfId="1" applyFont="1" applyFill="1" applyBorder="1" applyAlignment="1">
      <alignment horizontal="left" vertical="center"/>
    </xf>
  </cellXfs>
  <cellStyles count="14">
    <cellStyle name="常规" xfId="0" builtinId="0"/>
    <cellStyle name="超链接" xfId="2" builtinId="8"/>
    <cellStyle name="输出" xfId="1" builtinId="2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G11"/>
  <sheetViews>
    <sheetView topLeftCell="A19" workbookViewId="0">
      <selection activeCell="B46" sqref="B46"/>
    </sheetView>
  </sheetViews>
  <sheetFormatPr defaultColWidth="11" defaultRowHeight="13.5"/>
  <cols>
    <col min="3" max="3" width="11.125" bestFit="1" customWidth="1"/>
    <col min="4" max="4" width="31.125" customWidth="1"/>
    <col min="5" max="5" width="22.875" customWidth="1"/>
    <col min="6" max="6" width="22.5" customWidth="1"/>
    <col min="7" max="7" width="27.625" bestFit="1" customWidth="1"/>
  </cols>
  <sheetData>
    <row r="7" spans="3:7" ht="61.5">
      <c r="C7" s="26" t="s">
        <v>152</v>
      </c>
      <c r="D7" s="26"/>
      <c r="E7" s="26"/>
      <c r="F7" s="26"/>
      <c r="G7" s="26"/>
    </row>
    <row r="8" spans="3:7" ht="25.5">
      <c r="C8" s="24" t="s">
        <v>153</v>
      </c>
      <c r="D8" s="24" t="s">
        <v>166</v>
      </c>
      <c r="E8" s="24" t="s">
        <v>154</v>
      </c>
      <c r="F8" s="24" t="s">
        <v>161</v>
      </c>
      <c r="G8" s="24" t="s">
        <v>155</v>
      </c>
    </row>
    <row r="9" spans="3:7" ht="22.5">
      <c r="C9" s="25" t="s">
        <v>156</v>
      </c>
      <c r="D9" s="25" t="s">
        <v>165</v>
      </c>
      <c r="E9" s="25" t="s">
        <v>157</v>
      </c>
      <c r="F9" s="25"/>
      <c r="G9" s="25" t="s">
        <v>151</v>
      </c>
    </row>
    <row r="10" spans="3:7" ht="45">
      <c r="C10" s="25" t="s">
        <v>158</v>
      </c>
      <c r="D10" s="25" t="s">
        <v>167</v>
      </c>
      <c r="E10" s="25" t="s">
        <v>159</v>
      </c>
      <c r="F10" s="25" t="s">
        <v>159</v>
      </c>
      <c r="G10" s="25" t="s">
        <v>160</v>
      </c>
    </row>
    <row r="11" spans="3:7" ht="22.5">
      <c r="C11" s="25" t="s">
        <v>162</v>
      </c>
      <c r="D11" s="25" t="s">
        <v>168</v>
      </c>
      <c r="E11" s="25" t="s">
        <v>163</v>
      </c>
      <c r="F11" s="25" t="s">
        <v>164</v>
      </c>
      <c r="G11" s="25" t="s">
        <v>169</v>
      </c>
    </row>
  </sheetData>
  <mergeCells count="1">
    <mergeCell ref="C7:G7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zoomScale="115" zoomScaleNormal="115" zoomScalePageLayoutView="115" workbookViewId="0">
      <selection activeCell="A30" sqref="A30"/>
    </sheetView>
  </sheetViews>
  <sheetFormatPr defaultColWidth="11" defaultRowHeight="13.5"/>
  <cols>
    <col min="1" max="1" width="30.875" style="1" customWidth="1"/>
    <col min="2" max="2" width="21.5" style="1" customWidth="1"/>
    <col min="3" max="3" width="40.125" style="1" bestFit="1" customWidth="1"/>
    <col min="4" max="16384" width="11" style="1"/>
  </cols>
  <sheetData>
    <row r="1" spans="1:3">
      <c r="A1" s="27" t="s">
        <v>0</v>
      </c>
      <c r="B1" s="28"/>
      <c r="C1" s="28"/>
    </row>
    <row r="2" spans="1:3" ht="35.25" customHeight="1">
      <c r="A2" s="29" t="s">
        <v>51</v>
      </c>
      <c r="B2" s="30"/>
      <c r="C2" s="30"/>
    </row>
    <row r="3" spans="1:3" ht="14.25">
      <c r="A3" s="2" t="s">
        <v>6</v>
      </c>
      <c r="B3" s="2" t="s">
        <v>1</v>
      </c>
      <c r="C3" s="2"/>
    </row>
    <row r="4" spans="1:3">
      <c r="A4" s="1" t="s">
        <v>48</v>
      </c>
      <c r="B4" s="1">
        <v>2</v>
      </c>
    </row>
    <row r="5" spans="1:3">
      <c r="A5" t="s">
        <v>62</v>
      </c>
      <c r="B5" s="1">
        <v>4</v>
      </c>
      <c r="C5" s="1" t="s">
        <v>13</v>
      </c>
    </row>
    <row r="6" spans="1:3">
      <c r="A6" s="1" t="s">
        <v>14</v>
      </c>
      <c r="B6" s="1">
        <v>8.5</v>
      </c>
      <c r="C6" t="s">
        <v>52</v>
      </c>
    </row>
    <row r="7" spans="1:3">
      <c r="A7" s="1" t="s">
        <v>49</v>
      </c>
      <c r="B7" s="1">
        <v>0</v>
      </c>
    </row>
    <row r="8" spans="1:3" ht="14.25">
      <c r="A8" s="1" t="s">
        <v>50</v>
      </c>
      <c r="B8" s="3">
        <f>明细!D93</f>
        <v>63.5</v>
      </c>
      <c r="C8" s="23" t="s">
        <v>7</v>
      </c>
    </row>
    <row r="9" spans="1:3">
      <c r="A9" s="4" t="s">
        <v>61</v>
      </c>
      <c r="B9" s="22">
        <v>10</v>
      </c>
    </row>
    <row r="10" spans="1:3">
      <c r="A10" s="1" t="s">
        <v>12</v>
      </c>
      <c r="B10" s="1">
        <v>2</v>
      </c>
    </row>
    <row r="11" spans="1:3">
      <c r="A11" s="1" t="s">
        <v>2</v>
      </c>
      <c r="B11" s="1">
        <v>0</v>
      </c>
    </row>
    <row r="12" spans="1:3" ht="14.25">
      <c r="A12" s="5" t="s">
        <v>3</v>
      </c>
      <c r="B12" s="5">
        <f>SUM(B4:B11)</f>
        <v>90</v>
      </c>
    </row>
    <row r="13" spans="1:3">
      <c r="A13" s="11" t="s">
        <v>4</v>
      </c>
      <c r="B13" s="11">
        <f>ROUND(B12/22,2)</f>
        <v>4.09</v>
      </c>
    </row>
    <row r="14" spans="1:3">
      <c r="A14" s="6"/>
      <c r="B14" s="7"/>
      <c r="C14" s="8"/>
    </row>
    <row r="15" spans="1:3">
      <c r="B15" s="8"/>
    </row>
    <row r="16" spans="1:3" ht="14.25">
      <c r="A16" s="9" t="s">
        <v>5</v>
      </c>
      <c r="B16" s="10"/>
    </row>
  </sheetData>
  <mergeCells count="2">
    <mergeCell ref="A1:C1"/>
    <mergeCell ref="A2:C2"/>
  </mergeCells>
  <phoneticPr fontId="2" type="noConversion"/>
  <hyperlinks>
    <hyperlink ref="B8" location="明细!A1" display="明细!A1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D98"/>
  <sheetViews>
    <sheetView tabSelected="1" topLeftCell="A79" zoomScale="115" zoomScaleNormal="115" zoomScalePageLayoutView="115" workbookViewId="0">
      <selection activeCell="F7" sqref="F7"/>
    </sheetView>
  </sheetViews>
  <sheetFormatPr defaultColWidth="8.875" defaultRowHeight="13.5"/>
  <cols>
    <col min="1" max="1" width="14.875" style="14" customWidth="1"/>
    <col min="2" max="2" width="36.625" style="14" bestFit="1" customWidth="1"/>
    <col min="3" max="3" width="33.125" style="14" customWidth="1"/>
    <col min="4" max="4" width="17.375" style="21" bestFit="1" customWidth="1"/>
    <col min="5" max="16384" width="8.875" style="14"/>
  </cols>
  <sheetData>
    <row r="1" spans="1:4" ht="14.25">
      <c r="A1" s="12" t="s">
        <v>8</v>
      </c>
      <c r="B1" s="12" t="s">
        <v>9</v>
      </c>
      <c r="C1" s="12" t="s">
        <v>10</v>
      </c>
      <c r="D1" s="13" t="s">
        <v>11</v>
      </c>
    </row>
    <row r="2" spans="1:4" ht="14.25">
      <c r="A2" s="31" t="s">
        <v>59</v>
      </c>
      <c r="B2" s="37" t="s">
        <v>15</v>
      </c>
      <c r="C2" s="15"/>
      <c r="D2" s="16">
        <v>0.5</v>
      </c>
    </row>
    <row r="3" spans="1:4" ht="14.25">
      <c r="A3" s="32"/>
      <c r="B3" s="37" t="s">
        <v>16</v>
      </c>
      <c r="C3" s="15" t="s">
        <v>34</v>
      </c>
      <c r="D3" s="16">
        <v>1.5</v>
      </c>
    </row>
    <row r="4" spans="1:4" ht="14.25">
      <c r="A4" s="32"/>
      <c r="B4" s="37" t="s">
        <v>17</v>
      </c>
      <c r="C4" s="15"/>
      <c r="D4" s="16">
        <v>0.5</v>
      </c>
    </row>
    <row r="5" spans="1:4" ht="14.25">
      <c r="A5" s="32"/>
      <c r="B5" s="37" t="s">
        <v>18</v>
      </c>
      <c r="C5" s="15" t="s">
        <v>34</v>
      </c>
      <c r="D5" s="16">
        <v>1</v>
      </c>
    </row>
    <row r="6" spans="1:4" ht="14.25">
      <c r="A6" s="32"/>
      <c r="B6" s="37" t="s">
        <v>63</v>
      </c>
      <c r="C6" s="15"/>
      <c r="D6" s="16">
        <v>0.5</v>
      </c>
    </row>
    <row r="7" spans="1:4" ht="27">
      <c r="A7" s="32"/>
      <c r="B7" s="37" t="s">
        <v>64</v>
      </c>
      <c r="C7" s="15" t="s">
        <v>36</v>
      </c>
      <c r="D7" s="16">
        <v>1</v>
      </c>
    </row>
    <row r="8" spans="1:4" ht="27">
      <c r="A8" s="32"/>
      <c r="B8" s="37" t="s">
        <v>53</v>
      </c>
      <c r="C8" s="15" t="s">
        <v>67</v>
      </c>
      <c r="D8" s="16">
        <v>0</v>
      </c>
    </row>
    <row r="9" spans="1:4" ht="14.25">
      <c r="A9" s="32"/>
      <c r="B9" s="37" t="s">
        <v>19</v>
      </c>
      <c r="C9" s="15" t="s">
        <v>143</v>
      </c>
      <c r="D9" s="16">
        <v>0</v>
      </c>
    </row>
    <row r="10" spans="1:4" ht="14.25">
      <c r="A10" s="32"/>
      <c r="B10" s="37" t="s">
        <v>20</v>
      </c>
      <c r="C10" s="15"/>
      <c r="D10" s="16">
        <v>0.5</v>
      </c>
    </row>
    <row r="11" spans="1:4" ht="27">
      <c r="A11" s="32"/>
      <c r="B11" s="37" t="s">
        <v>21</v>
      </c>
      <c r="C11" s="15" t="s">
        <v>35</v>
      </c>
      <c r="D11" s="16">
        <v>1.5</v>
      </c>
    </row>
    <row r="12" spans="1:4" ht="14.25">
      <c r="A12" s="32"/>
      <c r="B12" s="37" t="s">
        <v>22</v>
      </c>
      <c r="C12" s="15"/>
      <c r="D12" s="16">
        <v>0.5</v>
      </c>
    </row>
    <row r="13" spans="1:4" ht="14.25">
      <c r="A13" s="32"/>
      <c r="B13" s="37" t="s">
        <v>23</v>
      </c>
      <c r="C13" s="15" t="s">
        <v>37</v>
      </c>
      <c r="D13" s="16">
        <v>1</v>
      </c>
    </row>
    <row r="14" spans="1:4" ht="14.25">
      <c r="A14" s="32"/>
      <c r="B14" s="37" t="s">
        <v>24</v>
      </c>
      <c r="C14" s="15"/>
      <c r="D14" s="16">
        <v>0.5</v>
      </c>
    </row>
    <row r="15" spans="1:4" ht="14.25">
      <c r="A15" s="32"/>
      <c r="B15" s="37" t="s">
        <v>25</v>
      </c>
      <c r="C15" s="15" t="s">
        <v>38</v>
      </c>
      <c r="D15" s="16">
        <v>1</v>
      </c>
    </row>
    <row r="16" spans="1:4" ht="14.25">
      <c r="A16" s="32"/>
      <c r="B16" s="37" t="s">
        <v>26</v>
      </c>
      <c r="C16" s="15"/>
      <c r="D16" s="16">
        <v>0.5</v>
      </c>
    </row>
    <row r="17" spans="1:4" ht="14.25">
      <c r="A17" s="32"/>
      <c r="B17" s="37" t="s">
        <v>27</v>
      </c>
      <c r="C17" s="15"/>
      <c r="D17" s="16">
        <v>0.5</v>
      </c>
    </row>
    <row r="18" spans="1:4" ht="14.25">
      <c r="A18" s="32"/>
      <c r="B18" s="37" t="s">
        <v>28</v>
      </c>
      <c r="C18" s="15"/>
      <c r="D18" s="16">
        <v>1</v>
      </c>
    </row>
    <row r="19" spans="1:4" ht="14.25">
      <c r="A19" s="32"/>
      <c r="B19" s="37" t="s">
        <v>29</v>
      </c>
      <c r="C19" s="15" t="s">
        <v>34</v>
      </c>
      <c r="D19" s="16">
        <v>1.5</v>
      </c>
    </row>
    <row r="20" spans="1:4" ht="14.25">
      <c r="A20" s="32"/>
      <c r="B20" s="37" t="s">
        <v>30</v>
      </c>
      <c r="C20" s="15"/>
      <c r="D20" s="16">
        <v>0.5</v>
      </c>
    </row>
    <row r="21" spans="1:4" ht="14.25">
      <c r="A21" s="32"/>
      <c r="B21" s="37" t="s">
        <v>65</v>
      </c>
      <c r="C21" s="15"/>
      <c r="D21" s="16">
        <v>1</v>
      </c>
    </row>
    <row r="22" spans="1:4" ht="14.25">
      <c r="A22" s="32"/>
      <c r="B22" s="37" t="s">
        <v>31</v>
      </c>
      <c r="C22" s="15" t="s">
        <v>66</v>
      </c>
      <c r="D22" s="16">
        <v>0</v>
      </c>
    </row>
    <row r="23" spans="1:4" ht="14.25">
      <c r="A23" s="32"/>
      <c r="B23" s="37" t="s">
        <v>69</v>
      </c>
      <c r="C23" s="15"/>
      <c r="D23" s="16">
        <v>0.5</v>
      </c>
    </row>
    <row r="24" spans="1:4" ht="14.25">
      <c r="A24" s="32"/>
      <c r="B24" s="37" t="s">
        <v>70</v>
      </c>
      <c r="C24" s="15"/>
      <c r="D24" s="16">
        <v>1</v>
      </c>
    </row>
    <row r="25" spans="1:4" ht="27">
      <c r="A25" s="32"/>
      <c r="B25" s="37" t="s">
        <v>71</v>
      </c>
      <c r="C25" s="15" t="s">
        <v>68</v>
      </c>
      <c r="D25" s="16">
        <v>0</v>
      </c>
    </row>
    <row r="26" spans="1:4" ht="14.25">
      <c r="A26" s="32"/>
      <c r="B26" s="37" t="s">
        <v>72</v>
      </c>
      <c r="C26" s="15" t="s">
        <v>39</v>
      </c>
      <c r="D26" s="16">
        <v>0.5</v>
      </c>
    </row>
    <row r="27" spans="1:4" ht="14.25">
      <c r="A27" s="32"/>
      <c r="B27" s="37" t="s">
        <v>73</v>
      </c>
      <c r="C27" s="15" t="s">
        <v>39</v>
      </c>
      <c r="D27" s="16">
        <v>0.5</v>
      </c>
    </row>
    <row r="28" spans="1:4" ht="14.25">
      <c r="A28" s="32"/>
      <c r="B28" s="37" t="s">
        <v>74</v>
      </c>
      <c r="C28" s="15"/>
      <c r="D28" s="16">
        <v>0.5</v>
      </c>
    </row>
    <row r="29" spans="1:4" ht="14.25">
      <c r="A29" s="32"/>
      <c r="B29" s="37" t="s">
        <v>75</v>
      </c>
      <c r="C29" s="15"/>
      <c r="D29" s="16">
        <v>1.5</v>
      </c>
    </row>
    <row r="30" spans="1:4" ht="14.25">
      <c r="A30" s="32"/>
      <c r="B30" s="37" t="s">
        <v>76</v>
      </c>
      <c r="C30" s="15"/>
      <c r="D30" s="16">
        <v>0.5</v>
      </c>
    </row>
    <row r="31" spans="1:4" ht="14.25">
      <c r="A31" s="32"/>
      <c r="B31" s="37" t="s">
        <v>77</v>
      </c>
      <c r="C31" s="15"/>
      <c r="D31" s="16">
        <v>0.5</v>
      </c>
    </row>
    <row r="32" spans="1:4" ht="14.25">
      <c r="A32" s="32"/>
      <c r="B32" s="37" t="s">
        <v>78</v>
      </c>
      <c r="C32" s="15"/>
      <c r="D32" s="16">
        <v>0.5</v>
      </c>
    </row>
    <row r="33" spans="1:4" ht="14.25">
      <c r="A33" s="32"/>
      <c r="B33" s="37" t="s">
        <v>79</v>
      </c>
      <c r="C33" s="15"/>
      <c r="D33" s="16">
        <v>1</v>
      </c>
    </row>
    <row r="34" spans="1:4" ht="14.25">
      <c r="A34" s="32"/>
      <c r="B34" s="37" t="s">
        <v>80</v>
      </c>
      <c r="C34" s="15"/>
      <c r="D34" s="16">
        <v>1.5</v>
      </c>
    </row>
    <row r="35" spans="1:4" ht="14.25">
      <c r="A35" s="32"/>
      <c r="B35" s="37" t="s">
        <v>81</v>
      </c>
      <c r="C35" s="15"/>
      <c r="D35" s="16">
        <v>1</v>
      </c>
    </row>
    <row r="36" spans="1:4" ht="14.25">
      <c r="A36" s="32"/>
      <c r="B36" s="37" t="s">
        <v>82</v>
      </c>
      <c r="C36" s="15"/>
      <c r="D36" s="16">
        <v>0.5</v>
      </c>
    </row>
    <row r="37" spans="1:4" ht="14.25">
      <c r="A37" s="32"/>
      <c r="B37" s="37" t="s">
        <v>83</v>
      </c>
      <c r="C37" s="15"/>
      <c r="D37" s="16">
        <v>0.5</v>
      </c>
    </row>
    <row r="38" spans="1:4" ht="14.25">
      <c r="A38" s="32"/>
      <c r="B38" s="37" t="s">
        <v>84</v>
      </c>
      <c r="C38" s="15"/>
      <c r="D38" s="16">
        <v>1</v>
      </c>
    </row>
    <row r="39" spans="1:4" ht="40.5">
      <c r="A39" s="32"/>
      <c r="B39" s="15" t="s">
        <v>85</v>
      </c>
      <c r="C39" s="15"/>
      <c r="D39" s="16">
        <v>2</v>
      </c>
    </row>
    <row r="40" spans="1:4" ht="14.25">
      <c r="A40" s="32"/>
      <c r="B40" s="37" t="s">
        <v>86</v>
      </c>
      <c r="C40" s="15" t="s">
        <v>40</v>
      </c>
      <c r="D40" s="16">
        <v>1</v>
      </c>
    </row>
    <row r="41" spans="1:4" ht="14.25">
      <c r="A41" s="32"/>
      <c r="B41" s="37" t="s">
        <v>87</v>
      </c>
      <c r="C41" s="15"/>
      <c r="D41" s="16">
        <v>0.5</v>
      </c>
    </row>
    <row r="42" spans="1:4" ht="14.25">
      <c r="A42" s="33"/>
      <c r="B42" s="37" t="s">
        <v>88</v>
      </c>
      <c r="C42" s="15"/>
      <c r="D42" s="16">
        <v>0.5</v>
      </c>
    </row>
    <row r="43" spans="1:4" ht="14.25">
      <c r="A43" s="31" t="s">
        <v>32</v>
      </c>
      <c r="B43" s="37" t="s">
        <v>89</v>
      </c>
      <c r="C43" s="15" t="s">
        <v>41</v>
      </c>
      <c r="D43" s="16">
        <v>1.5</v>
      </c>
    </row>
    <row r="44" spans="1:4" ht="14.25">
      <c r="A44" s="32"/>
      <c r="B44" s="37" t="s">
        <v>90</v>
      </c>
      <c r="C44" s="34" t="s">
        <v>54</v>
      </c>
      <c r="D44" s="16">
        <v>1.5</v>
      </c>
    </row>
    <row r="45" spans="1:4" ht="14.25">
      <c r="A45" s="32"/>
      <c r="B45" s="37" t="s">
        <v>91</v>
      </c>
      <c r="C45" s="35"/>
      <c r="D45" s="16">
        <v>0</v>
      </c>
    </row>
    <row r="46" spans="1:4" ht="14.25">
      <c r="A46" s="32"/>
      <c r="B46" s="37" t="s">
        <v>92</v>
      </c>
      <c r="C46" s="36"/>
      <c r="D46" s="16">
        <v>0</v>
      </c>
    </row>
    <row r="47" spans="1:4" ht="14.25">
      <c r="A47" s="32"/>
      <c r="B47" s="37" t="s">
        <v>93</v>
      </c>
      <c r="C47" s="15"/>
      <c r="D47" s="16">
        <v>0.5</v>
      </c>
    </row>
    <row r="48" spans="1:4" ht="14.25">
      <c r="A48" s="32"/>
      <c r="B48" s="37" t="s">
        <v>94</v>
      </c>
      <c r="C48" s="15"/>
      <c r="D48" s="16">
        <v>0.5</v>
      </c>
    </row>
    <row r="49" spans="1:4" ht="14.25">
      <c r="A49" s="32"/>
      <c r="B49" s="37" t="s">
        <v>95</v>
      </c>
      <c r="C49" s="15"/>
      <c r="D49" s="16">
        <v>0.5</v>
      </c>
    </row>
    <row r="50" spans="1:4" ht="14.25">
      <c r="A50" s="32"/>
      <c r="B50" s="37" t="s">
        <v>96</v>
      </c>
      <c r="C50" s="15"/>
      <c r="D50" s="16">
        <v>1</v>
      </c>
    </row>
    <row r="51" spans="1:4" ht="14.25">
      <c r="A51" s="32"/>
      <c r="B51" s="37" t="s">
        <v>116</v>
      </c>
      <c r="C51" s="15"/>
      <c r="D51" s="16">
        <v>0.5</v>
      </c>
    </row>
    <row r="52" spans="1:4" ht="14.25">
      <c r="A52" s="32"/>
      <c r="B52" s="37" t="s">
        <v>117</v>
      </c>
      <c r="C52" s="15" t="s">
        <v>42</v>
      </c>
      <c r="D52" s="16">
        <v>1</v>
      </c>
    </row>
    <row r="53" spans="1:4" ht="14.25">
      <c r="A53" s="32"/>
      <c r="B53" s="37" t="s">
        <v>97</v>
      </c>
      <c r="C53" s="15"/>
      <c r="D53" s="16">
        <v>0.5</v>
      </c>
    </row>
    <row r="54" spans="1:4" ht="14.25">
      <c r="A54" s="32"/>
      <c r="B54" s="37" t="s">
        <v>98</v>
      </c>
      <c r="C54" s="15"/>
      <c r="D54" s="16">
        <v>0.5</v>
      </c>
    </row>
    <row r="55" spans="1:4" ht="14.25">
      <c r="A55" s="32"/>
      <c r="B55" s="37" t="s">
        <v>99</v>
      </c>
      <c r="C55" s="15" t="s">
        <v>144</v>
      </c>
      <c r="D55" s="16">
        <v>0</v>
      </c>
    </row>
    <row r="56" spans="1:4" ht="14.25">
      <c r="A56" s="32"/>
      <c r="B56" s="37" t="s">
        <v>100</v>
      </c>
      <c r="C56" s="15" t="s">
        <v>145</v>
      </c>
      <c r="D56" s="16">
        <v>0</v>
      </c>
    </row>
    <row r="57" spans="1:4" ht="14.25">
      <c r="A57" s="32"/>
      <c r="B57" s="37" t="s">
        <v>101</v>
      </c>
      <c r="C57" s="15" t="s">
        <v>55</v>
      </c>
      <c r="D57" s="16">
        <v>1</v>
      </c>
    </row>
    <row r="58" spans="1:4" ht="14.25">
      <c r="A58" s="32"/>
      <c r="B58" s="37" t="s">
        <v>118</v>
      </c>
      <c r="C58" s="15" t="s">
        <v>43</v>
      </c>
      <c r="D58" s="16">
        <v>1</v>
      </c>
    </row>
    <row r="59" spans="1:4" ht="14.25">
      <c r="A59" s="32"/>
      <c r="B59" s="37" t="s">
        <v>102</v>
      </c>
      <c r="C59" s="15"/>
      <c r="D59" s="16">
        <v>1</v>
      </c>
    </row>
    <row r="60" spans="1:4" ht="14.25">
      <c r="A60" s="32"/>
      <c r="B60" s="37" t="s">
        <v>103</v>
      </c>
      <c r="C60" s="15" t="s">
        <v>119</v>
      </c>
      <c r="D60" s="16">
        <v>0</v>
      </c>
    </row>
    <row r="61" spans="1:4" ht="14.25">
      <c r="A61" s="32"/>
      <c r="B61" s="37" t="s">
        <v>121</v>
      </c>
      <c r="C61" s="15"/>
      <c r="D61" s="16">
        <v>0.5</v>
      </c>
    </row>
    <row r="62" spans="1:4" ht="14.25">
      <c r="A62" s="32"/>
      <c r="B62" s="37" t="s">
        <v>104</v>
      </c>
      <c r="C62" s="15"/>
      <c r="D62" s="16">
        <v>1</v>
      </c>
    </row>
    <row r="63" spans="1:4" ht="14.25">
      <c r="A63" s="32"/>
      <c r="B63" s="37" t="s">
        <v>105</v>
      </c>
      <c r="C63" s="15" t="s">
        <v>120</v>
      </c>
      <c r="D63" s="16">
        <v>0</v>
      </c>
    </row>
    <row r="64" spans="1:4" ht="14.25">
      <c r="A64" s="32"/>
      <c r="B64" s="37" t="s">
        <v>106</v>
      </c>
      <c r="C64" s="15" t="s">
        <v>120</v>
      </c>
      <c r="D64" s="16">
        <v>0</v>
      </c>
    </row>
    <row r="65" spans="1:4" ht="14.25">
      <c r="A65" s="32"/>
      <c r="B65" s="37" t="s">
        <v>107</v>
      </c>
      <c r="C65" s="15" t="s">
        <v>146</v>
      </c>
      <c r="D65" s="16">
        <v>0</v>
      </c>
    </row>
    <row r="66" spans="1:4" ht="14.25">
      <c r="A66" s="32"/>
      <c r="B66" s="37" t="s">
        <v>122</v>
      </c>
      <c r="C66" s="15"/>
      <c r="D66" s="16">
        <v>0.5</v>
      </c>
    </row>
    <row r="67" spans="1:4" ht="14.25">
      <c r="A67" s="32"/>
      <c r="B67" s="37" t="s">
        <v>108</v>
      </c>
      <c r="C67" s="15"/>
      <c r="D67" s="16">
        <v>0.5</v>
      </c>
    </row>
    <row r="68" spans="1:4" ht="14.25">
      <c r="A68" s="32"/>
      <c r="B68" s="37" t="s">
        <v>109</v>
      </c>
      <c r="C68" s="15"/>
      <c r="D68" s="16">
        <v>0.5</v>
      </c>
    </row>
    <row r="69" spans="1:4" ht="14.25">
      <c r="A69" s="32"/>
      <c r="B69" s="37" t="s">
        <v>110</v>
      </c>
      <c r="C69" s="15" t="s">
        <v>147</v>
      </c>
      <c r="D69" s="16">
        <v>0</v>
      </c>
    </row>
    <row r="70" spans="1:4" ht="14.25">
      <c r="A70" s="32"/>
      <c r="B70" s="37" t="s">
        <v>111</v>
      </c>
      <c r="C70" s="15"/>
      <c r="D70" s="16">
        <v>0.5</v>
      </c>
    </row>
    <row r="71" spans="1:4" ht="14.25">
      <c r="A71" s="32"/>
      <c r="B71" s="37" t="s">
        <v>112</v>
      </c>
      <c r="C71" s="15" t="s">
        <v>44</v>
      </c>
      <c r="D71" s="16">
        <v>1</v>
      </c>
    </row>
    <row r="72" spans="1:4" ht="14.25">
      <c r="A72" s="32"/>
      <c r="B72" s="37" t="s">
        <v>113</v>
      </c>
      <c r="C72" s="15"/>
      <c r="D72" s="16">
        <v>0.5</v>
      </c>
    </row>
    <row r="73" spans="1:4" ht="14.25">
      <c r="A73" s="32"/>
      <c r="B73" s="37" t="s">
        <v>114</v>
      </c>
      <c r="C73" s="15"/>
      <c r="D73" s="16">
        <v>0.5</v>
      </c>
    </row>
    <row r="74" spans="1:4" ht="14.25">
      <c r="A74" s="33"/>
      <c r="B74" s="37" t="s">
        <v>115</v>
      </c>
      <c r="C74" s="15" t="s">
        <v>45</v>
      </c>
      <c r="D74" s="16">
        <v>1</v>
      </c>
    </row>
    <row r="75" spans="1:4" ht="14.25">
      <c r="A75" s="31" t="s">
        <v>33</v>
      </c>
      <c r="B75" s="37" t="s">
        <v>125</v>
      </c>
      <c r="C75" s="15"/>
      <c r="D75" s="16">
        <v>1</v>
      </c>
    </row>
    <row r="76" spans="1:4" ht="14.25">
      <c r="A76" s="32"/>
      <c r="B76" s="37" t="s">
        <v>126</v>
      </c>
      <c r="C76" s="15"/>
      <c r="D76" s="16">
        <v>1</v>
      </c>
    </row>
    <row r="77" spans="1:4" ht="14.25">
      <c r="A77" s="32"/>
      <c r="B77" s="37" t="s">
        <v>127</v>
      </c>
      <c r="C77" s="15"/>
      <c r="D77" s="16">
        <v>0.5</v>
      </c>
    </row>
    <row r="78" spans="1:4" ht="27">
      <c r="A78" s="32"/>
      <c r="B78" s="37" t="s">
        <v>128</v>
      </c>
      <c r="C78" s="15" t="s">
        <v>148</v>
      </c>
      <c r="D78" s="16">
        <v>0</v>
      </c>
    </row>
    <row r="79" spans="1:4" ht="14.25">
      <c r="A79" s="32"/>
      <c r="B79" s="37" t="s">
        <v>129</v>
      </c>
      <c r="C79" s="15" t="s">
        <v>149</v>
      </c>
      <c r="D79" s="16">
        <v>0</v>
      </c>
    </row>
    <row r="80" spans="1:4" ht="14.25">
      <c r="A80" s="32"/>
      <c r="B80" s="37" t="s">
        <v>130</v>
      </c>
      <c r="C80" s="15"/>
      <c r="D80" s="16">
        <v>0.5</v>
      </c>
    </row>
    <row r="81" spans="1:4" ht="27">
      <c r="A81" s="32"/>
      <c r="B81" s="37" t="s">
        <v>131</v>
      </c>
      <c r="C81" s="15" t="s">
        <v>150</v>
      </c>
      <c r="D81" s="16">
        <v>0</v>
      </c>
    </row>
    <row r="82" spans="1:4" ht="14.25">
      <c r="A82" s="32"/>
      <c r="B82" s="37" t="s">
        <v>132</v>
      </c>
      <c r="C82" s="15" t="s">
        <v>149</v>
      </c>
      <c r="D82" s="16">
        <v>0</v>
      </c>
    </row>
    <row r="83" spans="1:4" ht="14.25">
      <c r="A83" s="32"/>
      <c r="B83" s="37" t="s">
        <v>133</v>
      </c>
      <c r="C83" s="15" t="s">
        <v>60</v>
      </c>
      <c r="D83" s="16">
        <v>5</v>
      </c>
    </row>
    <row r="84" spans="1:4" ht="14.25">
      <c r="A84" s="32"/>
      <c r="B84" s="37" t="s">
        <v>134</v>
      </c>
      <c r="C84" s="15" t="s">
        <v>123</v>
      </c>
      <c r="D84" s="16">
        <v>1</v>
      </c>
    </row>
    <row r="85" spans="1:4" ht="14.25">
      <c r="A85" s="32"/>
      <c r="B85" s="37" t="s">
        <v>135</v>
      </c>
      <c r="C85" s="15"/>
      <c r="D85" s="16">
        <v>0.5</v>
      </c>
    </row>
    <row r="86" spans="1:4" ht="14.25">
      <c r="A86" s="32"/>
      <c r="B86" s="37" t="s">
        <v>136</v>
      </c>
      <c r="C86" s="15" t="s">
        <v>124</v>
      </c>
      <c r="D86" s="16">
        <v>0</v>
      </c>
    </row>
    <row r="87" spans="1:4" ht="14.25">
      <c r="A87" s="32"/>
      <c r="B87" s="37" t="s">
        <v>137</v>
      </c>
      <c r="C87" s="15" t="s">
        <v>56</v>
      </c>
      <c r="D87" s="16">
        <v>1</v>
      </c>
    </row>
    <row r="88" spans="1:4" ht="14.25">
      <c r="A88" s="32"/>
      <c r="B88" s="37" t="s">
        <v>138</v>
      </c>
      <c r="C88" s="15" t="s">
        <v>170</v>
      </c>
      <c r="D88" s="16">
        <v>1</v>
      </c>
    </row>
    <row r="89" spans="1:4" ht="14.25">
      <c r="A89" s="32"/>
      <c r="B89" s="37" t="s">
        <v>139</v>
      </c>
      <c r="C89" s="15" t="s">
        <v>46</v>
      </c>
      <c r="D89" s="16">
        <v>1</v>
      </c>
    </row>
    <row r="90" spans="1:4" ht="14.25">
      <c r="A90" s="32"/>
      <c r="B90" s="37" t="s">
        <v>140</v>
      </c>
      <c r="C90" s="15" t="s">
        <v>47</v>
      </c>
      <c r="D90" s="16">
        <v>1.5</v>
      </c>
    </row>
    <row r="91" spans="1:4" ht="14.25">
      <c r="A91" s="32"/>
      <c r="B91" s="37" t="s">
        <v>141</v>
      </c>
      <c r="C91" s="17" t="s">
        <v>57</v>
      </c>
      <c r="D91" s="16">
        <v>1</v>
      </c>
    </row>
    <row r="92" spans="1:4" ht="27">
      <c r="A92" s="32"/>
      <c r="B92" s="37" t="s">
        <v>142</v>
      </c>
      <c r="C92" s="15" t="s">
        <v>58</v>
      </c>
      <c r="D92" s="16">
        <v>0.5</v>
      </c>
    </row>
    <row r="93" spans="1:4" ht="14.25">
      <c r="A93" s="18"/>
      <c r="B93" s="18"/>
      <c r="C93" s="18"/>
      <c r="D93" s="19">
        <f>SUM(D2:D92)</f>
        <v>63.5</v>
      </c>
    </row>
    <row r="95" spans="1:4">
      <c r="B95" s="20"/>
      <c r="C95" s="21"/>
      <c r="D95" s="14"/>
    </row>
    <row r="96" spans="1:4">
      <c r="C96" s="21"/>
      <c r="D96" s="14"/>
    </row>
    <row r="97" spans="3:4">
      <c r="C97" s="21"/>
      <c r="D97" s="14"/>
    </row>
    <row r="98" spans="3:4">
      <c r="C98" s="21"/>
      <c r="D98" s="14"/>
    </row>
  </sheetData>
  <mergeCells count="4">
    <mergeCell ref="A2:A42"/>
    <mergeCell ref="A43:A74"/>
    <mergeCell ref="A75:A92"/>
    <mergeCell ref="C44:C46"/>
  </mergeCells>
  <phoneticPr fontId="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修订历史</vt:lpstr>
      <vt:lpstr>汇总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2017-10-19T03:05:31Z</dcterms:modified>
</cp:coreProperties>
</file>