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showInkAnnotation="0" autoCompressPictures="0"/>
  <mc:AlternateContent xmlns:mc="http://schemas.openxmlformats.org/markup-compatibility/2006">
    <mc:Choice Requires="x15">
      <x15ac:absPath xmlns:x15ac="http://schemas.microsoft.com/office/spreadsheetml/2010/11/ac" url="C:\Users\D.L\Desktop\"/>
    </mc:Choice>
  </mc:AlternateContent>
  <bookViews>
    <workbookView xWindow="1200" yWindow="0" windowWidth="22905" windowHeight="13785" tabRatio="500" firstSheet="1" activeTab="3"/>
  </bookViews>
  <sheets>
    <sheet name="总表" sheetId="4" r:id="rId1"/>
    <sheet name="司法行政综合管理系统省本级维护" sheetId="1" r:id="rId2"/>
    <sheet name="司法行政综合管理系统中院维护" sheetId="2" r:id="rId3"/>
    <sheet name="司法行政综合管理系统基层法院维护" sheetId="3"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10" i="1"/>
  <c r="G6" i="1"/>
  <c r="G8" i="1"/>
  <c r="G11" i="1"/>
  <c r="G4" i="1"/>
  <c r="G5" i="1"/>
  <c r="G7" i="1"/>
  <c r="G9" i="1"/>
  <c r="G12" i="1"/>
  <c r="G14" i="1"/>
  <c r="G13" i="1"/>
  <c r="G15" i="1"/>
  <c r="G16" i="1"/>
  <c r="G17" i="1"/>
  <c r="D3" i="4"/>
  <c r="F3" i="4"/>
  <c r="G12" i="3"/>
  <c r="G11" i="3"/>
  <c r="G13" i="3"/>
  <c r="G14" i="3"/>
  <c r="G6" i="3"/>
  <c r="G8" i="3"/>
  <c r="G3" i="3"/>
  <c r="G4" i="3"/>
  <c r="G5" i="3"/>
  <c r="G7" i="3"/>
  <c r="G9" i="3"/>
  <c r="G10" i="3"/>
  <c r="G15" i="3"/>
  <c r="D5" i="4"/>
  <c r="F5" i="4"/>
  <c r="G11" i="2"/>
  <c r="G12" i="2"/>
  <c r="G14" i="2"/>
  <c r="G8" i="2"/>
  <c r="G6" i="2"/>
  <c r="G3" i="2"/>
  <c r="G4" i="2"/>
  <c r="G5" i="2"/>
  <c r="G7" i="2"/>
  <c r="G9" i="2"/>
  <c r="G10" i="2"/>
  <c r="G15" i="2"/>
  <c r="D4" i="4"/>
  <c r="F4" i="4"/>
  <c r="F6" i="4"/>
  <c r="G13" i="2"/>
</calcChain>
</file>

<file path=xl/sharedStrings.xml><?xml version="1.0" encoding="utf-8"?>
<sst xmlns="http://schemas.openxmlformats.org/spreadsheetml/2006/main" count="107" uniqueCount="64">
  <si>
    <t>序号</t>
  </si>
  <si>
    <t>项目</t>
  </si>
  <si>
    <t>项目内容</t>
  </si>
  <si>
    <t>分项级描述</t>
  </si>
  <si>
    <t>单价（元）</t>
  </si>
  <si>
    <t>时间（小时）</t>
  </si>
  <si>
    <t>备注</t>
  </si>
  <si>
    <t>1、系统本身修改变更类</t>
  </si>
  <si>
    <t>2、客户操作解答以及辅导操作</t>
    <phoneticPr fontId="0" type="noConversion"/>
  </si>
  <si>
    <t>3、系统安装辅导培训或重装类</t>
    <phoneticPr fontId="0" type="noConversion"/>
  </si>
  <si>
    <t>4、系统后台更改类</t>
    <phoneticPr fontId="0" type="noConversion"/>
  </si>
  <si>
    <t>5、辅助数据录入</t>
  </si>
  <si>
    <t>6、数据变动类（增，删，改），案款、诉讼费数据核查</t>
    <phoneticPr fontId="0" type="noConversion"/>
  </si>
  <si>
    <t>7、其它故障类型</t>
  </si>
  <si>
    <t>1、结转服务</t>
  </si>
  <si>
    <t>2、个性化报表定制-系统本身修改变更类</t>
  </si>
  <si>
    <t>3、账套配置</t>
    <phoneticPr fontId="0" type="noConversion"/>
  </si>
  <si>
    <t>预估工作时间按照平均每个地方处理会计科目定制需要3天时间，每天8小时工作时间计算。</t>
    <phoneticPr fontId="6" type="noConversion"/>
  </si>
  <si>
    <t>总价</t>
  </si>
  <si>
    <t>1、系统疑难解答及问题指导，系统问题处理</t>
    <phoneticPr fontId="0" type="noConversion"/>
  </si>
  <si>
    <t>2、系统误操作及操作不当类</t>
    <phoneticPr fontId="0" type="noConversion"/>
  </si>
  <si>
    <t>3、系统安装辅导安装培训或重装类</t>
    <phoneticPr fontId="0" type="noConversion"/>
  </si>
  <si>
    <t>4、系统后台更改类</t>
  </si>
  <si>
    <t>单位</t>
  </si>
  <si>
    <t>内容</t>
  </si>
  <si>
    <t>单价(元）</t>
  </si>
  <si>
    <t>数量</t>
  </si>
  <si>
    <t>服务费用（元）</t>
  </si>
  <si>
    <t>基层法院</t>
  </si>
  <si>
    <t>合计</t>
  </si>
  <si>
    <r>
      <t>2</t>
    </r>
    <r>
      <rPr>
        <sz val="12"/>
        <color indexed="8"/>
        <rFont val="宋体"/>
        <family val="3"/>
        <charset val="134"/>
      </rPr>
      <t>、个性化报表定制</t>
    </r>
    <r>
      <rPr>
        <sz val="12"/>
        <color indexed="8"/>
        <rFont val="宋体"/>
        <family val="2"/>
        <scheme val="minor"/>
      </rPr>
      <t>-</t>
    </r>
    <r>
      <rPr>
        <sz val="12"/>
        <color indexed="8"/>
        <rFont val="宋体"/>
        <family val="3"/>
        <charset val="134"/>
      </rPr>
      <t>系统本身修改变更类</t>
    </r>
  </si>
  <si>
    <r>
      <t>7</t>
    </r>
    <r>
      <rPr>
        <sz val="12"/>
        <color indexed="8"/>
        <rFont val="宋体"/>
        <family val="3"/>
        <charset val="134"/>
      </rPr>
      <t>、其它故障类型</t>
    </r>
  </si>
  <si>
    <r>
      <rPr>
        <sz val="12"/>
        <color rgb="FF000000"/>
        <rFont val="宋体"/>
        <family val="3"/>
        <charset val="134"/>
      </rPr>
      <t>一、延续</t>
    </r>
    <r>
      <rPr>
        <sz val="12"/>
        <color rgb="FF000000"/>
        <rFont val="宋体"/>
        <family val="2"/>
        <scheme val="minor"/>
      </rPr>
      <t>2016</t>
    </r>
    <r>
      <rPr>
        <sz val="12"/>
        <color rgb="FF000000"/>
        <rFont val="宋体"/>
        <family val="3"/>
        <charset val="134"/>
      </rPr>
      <t>年度的系统维护内容：包括：平台主体系统，财务报账管理、会计核算、系统往来资金管理等，具体包含以下内容：                     
1）平台主体系统；2）财务报账管理（日常报销、借款信息、还款信息、现金提取登记、现金使用对比、现金日记账、工资信息、年初预算、专项项目管理、预算执行情况、自有资金管理）；3）系统往来资金管理；4）会计核算与报表系统。5）区划管理（全省行政区划）</t>
    </r>
    <r>
      <rPr>
        <sz val="12"/>
        <color rgb="FF000000"/>
        <rFont val="宋体"/>
        <family val="2"/>
        <scheme val="minor"/>
      </rPr>
      <t xml:space="preserve">                                                                          </t>
    </r>
    <r>
      <rPr>
        <sz val="12"/>
        <color rgb="FF000000"/>
        <rFont val="宋体"/>
        <family val="3"/>
        <charset val="134"/>
      </rPr>
      <t>二、（新增）物资管理系统模块维护</t>
    </r>
    <r>
      <rPr>
        <sz val="12"/>
        <color rgb="FF000000"/>
        <rFont val="宋体"/>
        <family val="2"/>
        <scheme val="minor"/>
      </rPr>
      <t xml:space="preserve">                                                                                            </t>
    </r>
    <r>
      <rPr>
        <sz val="12"/>
        <color rgb="FF000000"/>
        <rFont val="宋体"/>
        <family val="3"/>
        <charset val="134"/>
      </rPr>
      <t>包括：物资品种设置；领取管理人配置；日常报销财务处理；入库；领取申请；领取审核；领取最终确认；出库；库存查询；统计汇总。</t>
    </r>
    <r>
      <rPr>
        <sz val="12"/>
        <color rgb="FF000000"/>
        <rFont val="宋体"/>
        <family val="2"/>
        <scheme val="minor"/>
      </rPr>
      <t xml:space="preserve">                               </t>
    </r>
    <r>
      <rPr>
        <sz val="12"/>
        <color rgb="FF000000"/>
        <rFont val="宋体"/>
        <family val="3"/>
        <charset val="134"/>
      </rPr>
      <t>三、（新增）案款系统模块维护</t>
    </r>
    <r>
      <rPr>
        <sz val="12"/>
        <color rgb="FF000000"/>
        <rFont val="宋体"/>
        <family val="2"/>
        <scheme val="minor"/>
      </rPr>
      <t xml:space="preserve">                                         </t>
    </r>
    <r>
      <rPr>
        <sz val="12"/>
        <color rgb="FF000000"/>
        <rFont val="宋体"/>
        <family val="3"/>
        <charset val="134"/>
      </rPr>
      <t>包括：需求变更；立案庭案件信息录入；承办人管理；预进账信息；案款认领；支付管理；相互履行缴款信息；案款延期申请、解冻申请、解冻审核、延期审核、收到案款信息、财务支付确认、支付审核；凭证生成、现金日记账、现金日记账月结、银行日记账、银行日记账月结；拍卖保证金信息、暂停申请、暂停审核、退款申请、退款审核、保证金退款、统计查询汇总包含：案件明细查询、汇总查询、现金日记帐查询、银行日记帐查询</t>
    </r>
    <r>
      <rPr>
        <sz val="12"/>
        <color rgb="FF000000"/>
        <rFont val="宋体"/>
        <family val="2"/>
        <scheme val="minor"/>
      </rPr>
      <t xml:space="preserve">                                  </t>
    </r>
    <r>
      <rPr>
        <sz val="12"/>
        <color rgb="FF000000"/>
        <rFont val="宋体"/>
        <family val="3"/>
        <charset val="134"/>
      </rPr>
      <t>四、（新增）诉讼费系统模块维护包括：</t>
    </r>
    <r>
      <rPr>
        <sz val="12"/>
        <color rgb="FF000000"/>
        <rFont val="宋体"/>
        <family val="2"/>
        <scheme val="minor"/>
      </rPr>
      <t>(</t>
    </r>
    <r>
      <rPr>
        <sz val="12"/>
        <color rgb="FF000000"/>
        <rFont val="宋体"/>
        <family val="3"/>
        <charset val="134"/>
      </rPr>
      <t>立案庭</t>
    </r>
    <r>
      <rPr>
        <sz val="12"/>
        <color rgb="FF000000"/>
        <rFont val="宋体"/>
        <family val="2"/>
        <scheme val="minor"/>
      </rPr>
      <t>)</t>
    </r>
    <r>
      <rPr>
        <sz val="12"/>
        <color rgb="FF000000"/>
        <rFont val="宋体"/>
        <family val="3"/>
        <charset val="134"/>
      </rPr>
      <t>诉讼费录入</t>
    </r>
    <r>
      <rPr>
        <sz val="12"/>
        <color rgb="FF000000"/>
        <rFont val="宋体"/>
        <family val="2"/>
        <scheme val="minor"/>
      </rPr>
      <t>(</t>
    </r>
    <r>
      <rPr>
        <sz val="12"/>
        <color rgb="FF000000"/>
        <rFont val="宋体"/>
        <family val="3"/>
        <charset val="134"/>
      </rPr>
      <t>业务庭</t>
    </r>
    <r>
      <rPr>
        <sz val="12"/>
        <color rgb="FF000000"/>
        <rFont val="宋体"/>
        <family val="2"/>
        <scheme val="minor"/>
      </rPr>
      <t>)</t>
    </r>
    <r>
      <rPr>
        <sz val="12"/>
        <color rgb="FF000000"/>
        <rFont val="宋体"/>
        <family val="3"/>
        <charset val="134"/>
      </rPr>
      <t>结案及核销；诉讼费结案审核；诉讼费核销审核；出票；</t>
    </r>
    <r>
      <rPr>
        <sz val="12"/>
        <color rgb="FF000000"/>
        <rFont val="宋体"/>
        <family val="2"/>
        <scheme val="minor"/>
      </rPr>
      <t>(</t>
    </r>
    <r>
      <rPr>
        <sz val="12"/>
        <color rgb="FF000000"/>
        <rFont val="宋体"/>
        <family val="3"/>
        <charset val="134"/>
      </rPr>
      <t>出纳</t>
    </r>
    <r>
      <rPr>
        <sz val="12"/>
        <color rgb="FF000000"/>
        <rFont val="宋体"/>
        <family val="2"/>
        <scheme val="minor"/>
      </rPr>
      <t>)</t>
    </r>
    <r>
      <rPr>
        <sz val="12"/>
        <color rgb="FF000000"/>
        <rFont val="宋体"/>
        <family val="3"/>
        <charset val="134"/>
      </rPr>
      <t>退费；诉讼费现金日记账；现金日记账月结；银行日记账；银行日记账月结；凭证生成；统计查询汇总。</t>
    </r>
    <r>
      <rPr>
        <sz val="12"/>
        <color rgb="FF000000"/>
        <rFont val="宋体"/>
        <family val="2"/>
        <scheme val="minor"/>
      </rPr>
      <t xml:space="preserve">                    </t>
    </r>
    <r>
      <rPr>
        <sz val="12"/>
        <color rgb="FF000000"/>
        <rFont val="宋体"/>
        <family val="3"/>
        <charset val="134"/>
      </rPr>
      <t>五、（新增）固定资产系统模块维护：</t>
    </r>
    <r>
      <rPr>
        <sz val="12"/>
        <color rgb="FF000000"/>
        <rFont val="宋体"/>
        <family val="2"/>
        <scheme val="minor"/>
      </rPr>
      <t xml:space="preserve">                                                                                   </t>
    </r>
    <r>
      <rPr>
        <sz val="12"/>
        <color rgb="FF000000"/>
        <rFont val="宋体"/>
        <family val="3"/>
        <charset val="134"/>
      </rPr>
      <t>包括：资产分配通知；资产分配通知审核；基础数据包含：</t>
    </r>
    <r>
      <rPr>
        <sz val="12"/>
        <color rgb="FF000000"/>
        <rFont val="宋体"/>
        <family val="2"/>
        <scheme val="minor"/>
      </rPr>
      <t xml:space="preserve"> </t>
    </r>
    <r>
      <rPr>
        <sz val="12"/>
        <color rgb="FF000000"/>
        <rFont val="宋体"/>
        <family val="3"/>
        <charset val="134"/>
      </rPr>
      <t>资产分类，折旧方法，使用状况，使用地点，使用部门，使用方向，</t>
    </r>
    <r>
      <rPr>
        <sz val="12"/>
        <color rgb="FF000000"/>
        <rFont val="宋体"/>
        <family val="2"/>
        <scheme val="minor"/>
      </rPr>
      <t xml:space="preserve"> </t>
    </r>
    <r>
      <rPr>
        <sz val="12"/>
        <color rgb="FF000000"/>
        <rFont val="宋体"/>
        <family val="3"/>
        <charset val="134"/>
      </rPr>
      <t>卡片项目，卡片样式，增减方式，资产报销单据处理，登记，分配，管理，</t>
    </r>
    <r>
      <rPr>
        <sz val="12"/>
        <color rgb="FF000000"/>
        <rFont val="宋体"/>
        <family val="2"/>
        <scheme val="minor"/>
      </rPr>
      <t xml:space="preserve"> </t>
    </r>
    <r>
      <rPr>
        <sz val="12"/>
        <color rgb="FF000000"/>
        <rFont val="宋体"/>
        <family val="3"/>
        <charset val="134"/>
      </rPr>
      <t>领用审核，领用确认，借用审核，借用确认，归还确认，变更审核，变更确认，报废审核，报废处理，</t>
    </r>
    <r>
      <rPr>
        <sz val="12"/>
        <color rgb="FF000000"/>
        <rFont val="宋体"/>
        <family val="2"/>
        <scheme val="minor"/>
      </rPr>
      <t xml:space="preserve"> </t>
    </r>
    <r>
      <rPr>
        <sz val="12"/>
        <color rgb="FF000000"/>
        <rFont val="宋体"/>
        <family val="3"/>
        <charset val="134"/>
      </rPr>
      <t>报废确认，报修审核，报修确认，资产变动，</t>
    </r>
    <r>
      <rPr>
        <sz val="12"/>
        <color rgb="FF000000"/>
        <rFont val="宋体"/>
        <family val="2"/>
        <scheme val="minor"/>
      </rPr>
      <t xml:space="preserve"> </t>
    </r>
    <r>
      <rPr>
        <sz val="12"/>
        <color rgb="FF000000"/>
        <rFont val="宋体"/>
        <family val="3"/>
        <charset val="134"/>
      </rPr>
      <t>资产查询。</t>
    </r>
    <r>
      <rPr>
        <sz val="12"/>
        <color rgb="FF000000"/>
        <rFont val="宋体"/>
        <family val="2"/>
        <scheme val="minor"/>
      </rPr>
      <t xml:space="preserve"> </t>
    </r>
    <r>
      <rPr>
        <sz val="12"/>
        <color rgb="FF000000"/>
        <rFont val="宋体"/>
        <family val="3"/>
        <charset val="134"/>
      </rPr>
      <t>统计报表；资产负债表；资产明细账报表；</t>
    </r>
    <r>
      <rPr>
        <sz val="12"/>
        <color rgb="FF000000"/>
        <rFont val="宋体"/>
        <family val="2"/>
        <scheme val="minor"/>
      </rPr>
      <t xml:space="preserve"> </t>
    </r>
    <r>
      <rPr>
        <sz val="12"/>
        <color rgb="FF000000"/>
        <rFont val="宋体"/>
        <family val="3"/>
        <charset val="134"/>
      </rPr>
      <t>资产总账余额表。</t>
    </r>
    <r>
      <rPr>
        <sz val="12"/>
        <color rgb="FF000000"/>
        <rFont val="宋体"/>
        <family val="2"/>
        <scheme val="minor"/>
      </rPr>
      <t xml:space="preserve">                                                                     </t>
    </r>
    <r>
      <rPr>
        <sz val="12"/>
        <color rgb="FF000000"/>
        <rFont val="宋体"/>
        <family val="3"/>
        <charset val="134"/>
      </rPr>
      <t/>
    </r>
  </si>
  <si>
    <r>
      <t>8</t>
    </r>
    <r>
      <rPr>
        <sz val="12"/>
        <color indexed="8"/>
        <rFont val="宋体"/>
        <family val="3"/>
        <charset val="134"/>
      </rPr>
      <t>、数据库巡检维护</t>
    </r>
  </si>
  <si>
    <r>
      <t>9</t>
    </r>
    <r>
      <rPr>
        <sz val="12"/>
        <color indexed="8"/>
        <rFont val="宋体"/>
        <family val="3"/>
        <charset val="134"/>
      </rPr>
      <t>、系统巡检优化维护</t>
    </r>
  </si>
  <si>
    <t>总价（元）</t>
    <phoneticPr fontId="17" type="noConversion"/>
  </si>
  <si>
    <t>小计</t>
    <phoneticPr fontId="17" type="noConversion"/>
  </si>
  <si>
    <r>
      <t>司法行政综合管理系统维护：包含以下内容：系统模块维护： 
 一、预算管理系统模块维护（年初预算、专项项目管理、预算执行情况）；
二、财务管理功能模块</t>
    </r>
    <r>
      <rPr>
        <sz val="12"/>
        <color indexed="8"/>
        <rFont val="Calibri"/>
        <family val="2"/>
      </rPr>
      <t xml:space="preserve"> </t>
    </r>
    <r>
      <rPr>
        <sz val="12"/>
        <color indexed="8"/>
        <rFont val="宋体"/>
        <family val="3"/>
        <charset val="134"/>
      </rPr>
      <t xml:space="preserve">；
三、会计核算功能模块维护，包含以下内容：
</t>
    </r>
    <r>
      <rPr>
        <sz val="12"/>
        <color indexed="8"/>
        <rFont val="Calibri"/>
        <family val="2"/>
      </rPr>
      <t>1</t>
    </r>
    <r>
      <rPr>
        <sz val="12"/>
        <color indexed="8"/>
        <rFont val="宋体"/>
        <family val="3"/>
        <charset val="134"/>
      </rPr>
      <t xml:space="preserve">、系统数据年终结转服务；基础资料备份，凭证备份，年终结转、新年度建账。
</t>
    </r>
    <r>
      <rPr>
        <sz val="12"/>
        <color indexed="8"/>
        <rFont val="Calibri"/>
        <family val="2"/>
      </rPr>
      <t>2</t>
    </r>
    <r>
      <rPr>
        <sz val="12"/>
        <color indexed="8"/>
        <rFont val="宋体"/>
        <family val="3"/>
        <charset val="134"/>
      </rPr>
      <t>、日常使用的指导、误操作数据处理、数据定时备份，配合各级使用单位的日常使用需求，包括特殊数据的提取及一些特殊问题的处理
四、物资管理系统模块维护</t>
    </r>
    <r>
      <rPr>
        <sz val="12"/>
        <color indexed="8"/>
        <rFont val="Calibri"/>
        <family val="2"/>
      </rPr>
      <t xml:space="preserve">                                                                                            </t>
    </r>
    <r>
      <rPr>
        <sz val="12"/>
        <color indexed="8"/>
        <rFont val="宋体"/>
        <family val="3"/>
        <charset val="134"/>
      </rPr>
      <t xml:space="preserve">包括：物资品种设置；领取管理人配置；日常报销财务处理；入库；领取申请；领取审核等功能模块
</t>
    </r>
    <r>
      <rPr>
        <sz val="12"/>
        <color indexed="8"/>
        <rFont val="Calibri"/>
        <family val="2"/>
      </rPr>
      <t xml:space="preserve"> </t>
    </r>
    <r>
      <rPr>
        <sz val="12"/>
        <color indexed="8"/>
        <rFont val="宋体"/>
        <family val="3"/>
        <charset val="134"/>
      </rPr>
      <t>五、案款管理系统模块维护</t>
    </r>
    <r>
      <rPr>
        <sz val="12"/>
        <color indexed="8"/>
        <rFont val="Calibri"/>
        <family val="2"/>
      </rPr>
      <t xml:space="preserve">                                         </t>
    </r>
    <r>
      <rPr>
        <sz val="12"/>
        <color indexed="8"/>
        <rFont val="宋体"/>
        <family val="3"/>
        <charset val="134"/>
      </rPr>
      <t>包括：需求变更；立案庭案件信息录入；承办人管理；预进账信息；案款认领；支付管理；相互履行缴款信息；案款延期申请、解冻申请、解冻审核等功能模块
六、诉讼费系统模块维护包括：</t>
    </r>
    <r>
      <rPr>
        <sz val="12"/>
        <color indexed="8"/>
        <rFont val="Calibri"/>
        <family val="2"/>
      </rPr>
      <t>(</t>
    </r>
    <r>
      <rPr>
        <sz val="12"/>
        <color indexed="8"/>
        <rFont val="宋体"/>
        <family val="3"/>
        <charset val="134"/>
      </rPr>
      <t>立案庭</t>
    </r>
    <r>
      <rPr>
        <sz val="12"/>
        <color indexed="8"/>
        <rFont val="Calibri"/>
        <family val="2"/>
      </rPr>
      <t>)</t>
    </r>
    <r>
      <rPr>
        <sz val="12"/>
        <color indexed="8"/>
        <rFont val="宋体"/>
        <family val="3"/>
        <charset val="134"/>
      </rPr>
      <t>诉讼费录入</t>
    </r>
    <r>
      <rPr>
        <sz val="12"/>
        <color indexed="8"/>
        <rFont val="Calibri"/>
        <family val="2"/>
      </rPr>
      <t>(</t>
    </r>
    <r>
      <rPr>
        <sz val="12"/>
        <color indexed="8"/>
        <rFont val="宋体"/>
        <family val="3"/>
        <charset val="134"/>
      </rPr>
      <t>业务庭</t>
    </r>
    <r>
      <rPr>
        <sz val="12"/>
        <color indexed="8"/>
        <rFont val="Calibri"/>
        <family val="2"/>
      </rPr>
      <t>)</t>
    </r>
    <r>
      <rPr>
        <sz val="12"/>
        <color indexed="8"/>
        <rFont val="宋体"/>
        <family val="3"/>
        <charset val="134"/>
      </rPr>
      <t>结案及核销；诉讼费结案审核；诉讼费核销审核等功能模块</t>
    </r>
    <r>
      <rPr>
        <sz val="12"/>
        <color indexed="8"/>
        <rFont val="Calibri"/>
        <family val="2"/>
      </rPr>
      <t xml:space="preserve">                  </t>
    </r>
    <r>
      <rPr>
        <sz val="12"/>
        <color indexed="8"/>
        <rFont val="宋体"/>
        <family val="3"/>
        <charset val="134"/>
      </rPr>
      <t>七、固定资产系统模块维护包括：资产分配通知；资产分配通知审核；基础数据、领用审核，领用确认，借用审核，借用确认，归还确认，变更审核，变更确认等功能模块。
八、装备管理系统模块维护；
九、车辆管理系统模块维护；
十、采购管理系统模块维护；
十一、决算管理系统模块维护；
十二、</t>
    </r>
    <r>
      <rPr>
        <sz val="12"/>
        <color indexed="8"/>
        <rFont val="Calibri"/>
        <family val="2"/>
      </rPr>
      <t>APP</t>
    </r>
    <r>
      <rPr>
        <sz val="12"/>
        <color indexed="8"/>
        <rFont val="宋体"/>
        <family val="3"/>
        <charset val="134"/>
      </rPr>
      <t>移动客户端维护
以上维护工作的问题处理响应时间为</t>
    </r>
    <r>
      <rPr>
        <sz val="12"/>
        <color indexed="8"/>
        <rFont val="Calibri"/>
        <family val="2"/>
      </rPr>
      <t>2</t>
    </r>
    <r>
      <rPr>
        <sz val="12"/>
        <color indexed="8"/>
        <rFont val="宋体"/>
        <family val="3"/>
        <charset val="134"/>
      </rPr>
      <t>小时。提供</t>
    </r>
    <r>
      <rPr>
        <sz val="12"/>
        <color indexed="8"/>
        <rFont val="Calibri"/>
        <family val="2"/>
      </rPr>
      <t>5*24</t>
    </r>
    <r>
      <rPr>
        <sz val="12"/>
        <color indexed="8"/>
        <rFont val="宋体"/>
        <family val="3"/>
        <charset val="134"/>
      </rPr>
      <t>小时远程故障处理、电话咨询指导、远程系统操作协助等服务。服务周期为</t>
    </r>
    <r>
      <rPr>
        <sz val="12"/>
        <color indexed="8"/>
        <rFont val="Calibri"/>
        <family val="2"/>
      </rPr>
      <t>1</t>
    </r>
    <r>
      <rPr>
        <sz val="12"/>
        <color indexed="8"/>
        <rFont val="宋体"/>
        <family val="3"/>
        <charset val="134"/>
      </rPr>
      <t>年。</t>
    </r>
    <r>
      <rPr>
        <sz val="12"/>
        <color indexed="8"/>
        <rFont val="Calibri"/>
        <family val="2"/>
      </rPr>
      <t xml:space="preserve">   </t>
    </r>
    <phoneticPr fontId="17" type="noConversion"/>
  </si>
  <si>
    <t xml:space="preserve">司法行政综合管理系统维护：包含以下内容：系统模块维护： 
 一、预算管理系统模块维护（年初预算、专项项目管理、预算执行情况）；
二、财务管理功能模块 ；
三、会计核算功能模块维护，包含以下内容：
1、系统数据年终结转服务；基础资料备份，凭证备份，年终结转、新年度建账。
2、日常使用的指导、误操作数据处理、数据定时备份，配合各级使用单位的日常使用需求，包括特殊数据的提取及一些特殊问题的处理
四、物资管理系统模块维护                                                                                            包括：物资品种设置；领取管理人配置；日常报销财务处理；入库；领取申请；领取审核等功能模块
 五、案款管理系统模块维护                                         包括：需求变更；立案庭案件信息录入；承办人管理；预进账信息；案款认领；支付管理；相互履行缴款信息；案款延期申请、解冻申请、解冻审核等功能模块
六、诉讼费系统模块维护包括：(立案庭)诉讼费录入(业务庭)结案及核销；诉讼费结案审核；诉讼费核销审核等功能模块
七、固定资产系统模块维护包括：资产分配通知；资产分配通知审核；基础数据、领用审核，领用确认，借用审核，借用确认，归还确认，变更审核，变更确认等功能模块。
八、装备管理系统模块维护；
九、车辆管理系统模块维护；
十、采购管理系统模块维护；
十一、决算管理系统模块维护；
十二、APP移动客户端维护
以上维护工作的问题处理响应时间为2小时。提供5*24小时远程故障处理、电话咨询指导、远程系统操作协助等服务。服务周期为1年。   </t>
    <phoneticPr fontId="17" type="noConversion"/>
  </si>
  <si>
    <r>
      <rPr>
        <sz val="12"/>
        <color indexed="8"/>
        <rFont val="宋体"/>
        <family val="3"/>
        <charset val="134"/>
      </rPr>
      <t>数据库巡检维护按照每月进行</t>
    </r>
    <r>
      <rPr>
        <sz val="12"/>
        <color indexed="8"/>
        <rFont val="宋体"/>
        <family val="2"/>
      </rPr>
      <t>1次，共12次</t>
    </r>
    <r>
      <rPr>
        <sz val="12"/>
        <color indexed="8"/>
        <rFont val="宋体"/>
        <family val="3"/>
        <charset val="134"/>
      </rPr>
      <t>，巡检包括数据库的日志清理检查，维护包括对数据库的优化、升级等工作。每次需要</t>
    </r>
    <r>
      <rPr>
        <sz val="12"/>
        <color indexed="8"/>
        <rFont val="宋体"/>
        <family val="2"/>
        <scheme val="minor"/>
      </rPr>
      <t>8</t>
    </r>
    <r>
      <rPr>
        <sz val="12"/>
        <color indexed="8"/>
        <rFont val="宋体"/>
        <family val="3"/>
        <charset val="134"/>
      </rPr>
      <t>小时。全年需要</t>
    </r>
    <r>
      <rPr>
        <sz val="12"/>
        <color indexed="8"/>
        <rFont val="宋体"/>
        <family val="2"/>
        <scheme val="minor"/>
      </rPr>
      <t>96</t>
    </r>
    <r>
      <rPr>
        <sz val="12"/>
        <color indexed="8"/>
        <rFont val="宋体"/>
        <family val="3"/>
        <charset val="134"/>
      </rPr>
      <t>小时。</t>
    </r>
    <phoneticPr fontId="17" type="noConversion"/>
  </si>
  <si>
    <r>
      <rPr>
        <sz val="12"/>
        <color indexed="8"/>
        <rFont val="宋体"/>
        <family val="3"/>
        <charset val="134"/>
      </rPr>
      <t>数据库巡检维护按照每季度进行</t>
    </r>
    <r>
      <rPr>
        <sz val="12"/>
        <color indexed="8"/>
        <rFont val="宋体"/>
        <family val="2"/>
      </rPr>
      <t>1次，共4次</t>
    </r>
    <r>
      <rPr>
        <sz val="12"/>
        <color indexed="8"/>
        <rFont val="宋体"/>
        <family val="3"/>
        <charset val="134"/>
      </rPr>
      <t>，巡检包括系统的清理、检查，维护包括对系统的操作优化、升级等工作。每次需要</t>
    </r>
    <r>
      <rPr>
        <sz val="12"/>
        <color indexed="8"/>
        <rFont val="宋体"/>
        <family val="2"/>
        <scheme val="minor"/>
      </rPr>
      <t>24</t>
    </r>
    <r>
      <rPr>
        <sz val="12"/>
        <color indexed="8"/>
        <rFont val="宋体"/>
        <family val="3"/>
        <charset val="134"/>
      </rPr>
      <t>小时。全年需要</t>
    </r>
    <r>
      <rPr>
        <sz val="12"/>
        <color indexed="8"/>
        <rFont val="宋体"/>
        <family val="2"/>
        <scheme val="minor"/>
      </rPr>
      <t>96</t>
    </r>
    <r>
      <rPr>
        <sz val="12"/>
        <color indexed="8"/>
        <rFont val="宋体"/>
        <family val="3"/>
        <charset val="134"/>
      </rPr>
      <t>小时。</t>
    </r>
    <phoneticPr fontId="17" type="noConversion"/>
  </si>
  <si>
    <t>1、人工单价计算：按照目前高级维护工程师税前平均工资11000元计算，每个月22个工作日，每日工资为成本为500元，每小时工资成本为62.5元。 
2、根据四川省高级人民法院15-16年维护记录预估此类问题的处理频次</t>
    <phoneticPr fontId="0" type="noConversion"/>
  </si>
  <si>
    <r>
      <t>1</t>
    </r>
    <r>
      <rPr>
        <sz val="12"/>
        <color indexed="8"/>
        <rFont val="宋体"/>
        <family val="2"/>
        <scheme val="minor"/>
      </rPr>
      <t>、人工单价计算：按照目前中级开发工程师税前平均工资</t>
    </r>
    <r>
      <rPr>
        <sz val="12"/>
        <color indexed="8"/>
        <rFont val="宋体"/>
        <family val="3"/>
        <charset val="134"/>
        <scheme val="minor"/>
      </rPr>
      <t>13000</t>
    </r>
    <r>
      <rPr>
        <sz val="12"/>
        <color indexed="8"/>
        <rFont val="宋体"/>
        <family val="2"/>
        <scheme val="minor"/>
      </rPr>
      <t>元计算，每个月</t>
    </r>
    <r>
      <rPr>
        <sz val="12"/>
        <color indexed="8"/>
        <rFont val="宋体"/>
        <family val="3"/>
        <charset val="134"/>
        <scheme val="minor"/>
      </rPr>
      <t>22</t>
    </r>
    <r>
      <rPr>
        <sz val="12"/>
        <color indexed="8"/>
        <rFont val="宋体"/>
        <family val="2"/>
        <scheme val="minor"/>
      </rPr>
      <t>个工作日，每日工资为成本为</t>
    </r>
    <r>
      <rPr>
        <sz val="12"/>
        <color indexed="8"/>
        <rFont val="宋体"/>
        <family val="3"/>
        <charset val="134"/>
        <scheme val="minor"/>
      </rPr>
      <t>591</t>
    </r>
    <r>
      <rPr>
        <sz val="12"/>
        <color indexed="8"/>
        <rFont val="宋体"/>
        <family val="2"/>
        <scheme val="minor"/>
      </rPr>
      <t>元，每小时工资成本为</t>
    </r>
    <r>
      <rPr>
        <sz val="12"/>
        <color indexed="8"/>
        <rFont val="宋体"/>
        <family val="3"/>
        <charset val="134"/>
        <scheme val="minor"/>
      </rPr>
      <t>74</t>
    </r>
    <r>
      <rPr>
        <sz val="12"/>
        <color indexed="8"/>
        <rFont val="宋体"/>
        <family val="2"/>
        <scheme val="minor"/>
      </rPr>
      <t xml:space="preserve">元。
</t>
    </r>
    <r>
      <rPr>
        <sz val="12"/>
        <color indexed="8"/>
        <rFont val="宋体"/>
        <family val="3"/>
        <charset val="134"/>
        <scheme val="minor"/>
      </rPr>
      <t>2、</t>
    </r>
    <r>
      <rPr>
        <sz val="12"/>
        <color indexed="8"/>
        <rFont val="宋体"/>
        <family val="2"/>
        <scheme val="minor"/>
      </rPr>
      <t>预估工作时间按照平均单位定制8张表，每张表处理时间为</t>
    </r>
    <r>
      <rPr>
        <sz val="12"/>
        <color indexed="8"/>
        <rFont val="宋体"/>
        <family val="2"/>
      </rPr>
      <t>16</t>
    </r>
    <r>
      <rPr>
        <sz val="12"/>
        <color indexed="8"/>
        <rFont val="宋体"/>
        <family val="3"/>
        <charset val="134"/>
      </rPr>
      <t>小时计算</t>
    </r>
    <r>
      <rPr>
        <sz val="12"/>
        <color indexed="8"/>
        <rFont val="宋体"/>
        <family val="2"/>
      </rPr>
      <t>,共计128小时</t>
    </r>
    <r>
      <rPr>
        <sz val="12"/>
        <color indexed="8"/>
        <rFont val="宋体"/>
        <family val="3"/>
        <charset val="134"/>
      </rPr>
      <t>。</t>
    </r>
    <phoneticPr fontId="17" type="noConversion"/>
  </si>
  <si>
    <r>
      <t>1</t>
    </r>
    <r>
      <rPr>
        <sz val="12"/>
        <color indexed="8"/>
        <rFont val="宋体"/>
        <family val="3"/>
        <charset val="134"/>
      </rPr>
      <t>、人工单价计算：按照目前高级开发工程师税前平均工资</t>
    </r>
    <r>
      <rPr>
        <sz val="12"/>
        <color indexed="8"/>
        <rFont val="宋体"/>
        <family val="2"/>
        <scheme val="minor"/>
      </rPr>
      <t>16000</t>
    </r>
    <r>
      <rPr>
        <sz val="12"/>
        <color indexed="8"/>
        <rFont val="宋体"/>
        <family val="3"/>
        <charset val="134"/>
      </rPr>
      <t>元计算，每个月</t>
    </r>
    <r>
      <rPr>
        <sz val="12"/>
        <color indexed="8"/>
        <rFont val="宋体"/>
        <family val="2"/>
        <scheme val="minor"/>
      </rPr>
      <t>22</t>
    </r>
    <r>
      <rPr>
        <sz val="12"/>
        <color indexed="8"/>
        <rFont val="宋体"/>
        <family val="3"/>
        <charset val="134"/>
      </rPr>
      <t>个工作日，每日工资为成本为</t>
    </r>
    <r>
      <rPr>
        <sz val="12"/>
        <color indexed="8"/>
        <rFont val="宋体"/>
        <family val="2"/>
      </rPr>
      <t>591</t>
    </r>
    <r>
      <rPr>
        <sz val="12"/>
        <color indexed="8"/>
        <rFont val="宋体"/>
        <family val="3"/>
        <charset val="134"/>
      </rPr>
      <t>元，每小时工资成本为</t>
    </r>
    <r>
      <rPr>
        <sz val="12"/>
        <color indexed="8"/>
        <rFont val="宋体"/>
        <family val="2"/>
        <scheme val="minor"/>
      </rPr>
      <t>91</t>
    </r>
    <r>
      <rPr>
        <sz val="12"/>
        <color indexed="8"/>
        <rFont val="宋体"/>
        <family val="3"/>
        <charset val="134"/>
      </rPr>
      <t xml:space="preserve">元。
</t>
    </r>
    <r>
      <rPr>
        <sz val="12"/>
        <color indexed="8"/>
        <rFont val="宋体"/>
        <family val="2"/>
        <scheme val="minor"/>
      </rPr>
      <t>2</t>
    </r>
    <r>
      <rPr>
        <sz val="12"/>
        <color indexed="8"/>
        <rFont val="宋体"/>
        <family val="3"/>
        <charset val="134"/>
      </rPr>
      <t>、完成工作时间：预估按全年处理此类故障频次为</t>
    </r>
    <r>
      <rPr>
        <sz val="12"/>
        <color indexed="8"/>
        <rFont val="宋体"/>
        <family val="2"/>
      </rPr>
      <t>3</t>
    </r>
    <r>
      <rPr>
        <sz val="12"/>
        <color indexed="8"/>
        <rFont val="宋体"/>
        <family val="3"/>
        <charset val="134"/>
      </rPr>
      <t>60次，按照每次处理此类故障时长为1小时计算，全年共需360小时。</t>
    </r>
    <phoneticPr fontId="17" type="noConversion"/>
  </si>
  <si>
    <r>
      <t>1</t>
    </r>
    <r>
      <rPr>
        <sz val="12"/>
        <color indexed="8"/>
        <rFont val="宋体"/>
        <family val="2"/>
        <scheme val="minor"/>
      </rPr>
      <t>、人工单价计算：按照目前维护工程师税前平均工资</t>
    </r>
    <r>
      <rPr>
        <sz val="12"/>
        <color indexed="8"/>
        <rFont val="宋体"/>
        <family val="3"/>
        <charset val="134"/>
        <scheme val="minor"/>
      </rPr>
      <t>8000</t>
    </r>
    <r>
      <rPr>
        <sz val="12"/>
        <color indexed="8"/>
        <rFont val="宋体"/>
        <family val="2"/>
        <scheme val="minor"/>
      </rPr>
      <t>元计算，每个月</t>
    </r>
    <r>
      <rPr>
        <sz val="12"/>
        <color indexed="8"/>
        <rFont val="宋体"/>
        <family val="3"/>
        <charset val="134"/>
        <scheme val="minor"/>
      </rPr>
      <t>22</t>
    </r>
    <r>
      <rPr>
        <sz val="12"/>
        <color indexed="8"/>
        <rFont val="宋体"/>
        <family val="2"/>
        <scheme val="minor"/>
      </rPr>
      <t>个工作日，每日工资为成本为</t>
    </r>
    <r>
      <rPr>
        <sz val="12"/>
        <color indexed="8"/>
        <rFont val="宋体"/>
        <family val="3"/>
        <charset val="134"/>
        <scheme val="minor"/>
      </rPr>
      <t>353</t>
    </r>
    <r>
      <rPr>
        <sz val="12"/>
        <color indexed="8"/>
        <rFont val="宋体"/>
        <family val="2"/>
        <scheme val="minor"/>
      </rPr>
      <t>元，每小时工资成本为</t>
    </r>
    <r>
      <rPr>
        <sz val="12"/>
        <color indexed="8"/>
        <rFont val="宋体"/>
        <family val="3"/>
        <charset val="134"/>
        <scheme val="minor"/>
      </rPr>
      <t>45</t>
    </r>
    <r>
      <rPr>
        <sz val="12"/>
        <color indexed="8"/>
        <rFont val="宋体"/>
        <family val="2"/>
        <scheme val="minor"/>
      </rPr>
      <t>元。
 2</t>
    </r>
    <r>
      <rPr>
        <sz val="12"/>
        <color indexed="8"/>
        <rFont val="宋体"/>
        <family val="3"/>
        <charset val="134"/>
      </rPr>
      <t>、完成工作时间：预估按全年处理此类故障频次为</t>
    </r>
    <r>
      <rPr>
        <sz val="12"/>
        <color indexed="8"/>
        <rFont val="宋体"/>
        <family val="2"/>
      </rPr>
      <t>180</t>
    </r>
    <r>
      <rPr>
        <sz val="12"/>
        <color indexed="8"/>
        <rFont val="宋体"/>
        <family val="3"/>
        <charset val="134"/>
      </rPr>
      <t>次，按照每次处理此类故障时长为1小时计算，全年共需180小时。</t>
    </r>
    <phoneticPr fontId="17" type="noConversion"/>
  </si>
  <si>
    <r>
      <t>1、人工单价计算：按照目前中级维护工程师税前平均工资8000元计算，每个月22个工作日，每日工资为成本为363元，每小时工资成本为45元。
2、按照目前中级开发工程师税前平均工资13000元计算，每个月22个工作日，每日工资为成本为591元，每小时工资成本为74元。
3、按照目前高级维护工程师税前平均工资11000元计算，每个月22个工作日，每日工资为成本为500元，每小时工资成本为62.5元。 
4、根据四川省高级人民法院15-16年维护记录预估此类问题的处理频次
5</t>
    </r>
    <r>
      <rPr>
        <sz val="12"/>
        <color indexed="8"/>
        <rFont val="宋体"/>
        <family val="3"/>
        <charset val="134"/>
      </rPr>
      <t>、处理问题的频次根据四川省高级人民法院</t>
    </r>
    <r>
      <rPr>
        <sz val="12"/>
        <color indexed="8"/>
        <rFont val="宋体"/>
        <family val="2"/>
        <scheme val="minor"/>
      </rPr>
      <t>15-16</t>
    </r>
    <r>
      <rPr>
        <sz val="12"/>
        <color indexed="8"/>
        <rFont val="宋体"/>
        <family val="3"/>
        <charset val="134"/>
      </rPr>
      <t>年维护记录预估此类问题的处理频次。           6、每个问题处理时间平均为1小时计算。</t>
    </r>
    <phoneticPr fontId="17" type="noConversion"/>
  </si>
  <si>
    <t>1、人工单价计算：按照目前中级维护工程师税前平均工资8000元计算，每个月22个工作日，每日工资为成本为363元，每小时工资成本为45元。
2、按照目前中级开发工程师税前平均工资13000元计算，每个月22个工作日，每日工资为成本为591元，每小时工资成本为74元。
3、按照目前高级维护工程师税前平均工资11000元计算，每个月22个工作日，每日工资为成本为500元，每小时工资成本为62.5元。 
4、根据四川省高级人民法院15-16年维护记录预估此类问题的处理频次。
6、每个问题处理时间平均为1小时计算。</t>
    <phoneticPr fontId="6" type="noConversion"/>
  </si>
  <si>
    <t xml:space="preserve">注：单位数5个省本级法院计算。              </t>
    <phoneticPr fontId="17" type="noConversion"/>
  </si>
  <si>
    <t xml:space="preserve">注：单位数17个中级法院计算。              </t>
    <phoneticPr fontId="17" type="noConversion"/>
  </si>
  <si>
    <t xml:space="preserve">注：单位数142个基层法院计算。              </t>
    <phoneticPr fontId="6" type="noConversion"/>
  </si>
  <si>
    <t>1、人工单价计算：按照目前中级维护工程师税前平均工资8000元计算，每个月22个工作日，每日工资为成本为363元，每小时工资成本为45元。预估工作时间按照平均每个地方处理会计科目定制需要2天时间，每天8小时工作时间计算，共计16小时。</t>
    <phoneticPr fontId="6" type="noConversion"/>
  </si>
  <si>
    <r>
      <t>1</t>
    </r>
    <r>
      <rPr>
        <sz val="12"/>
        <color indexed="8"/>
        <rFont val="宋体"/>
        <family val="2"/>
        <scheme val="minor"/>
      </rPr>
      <t>、人工单价计算：按照目前中级开发工程师税前平均工资</t>
    </r>
    <r>
      <rPr>
        <sz val="12"/>
        <color indexed="8"/>
        <rFont val="宋体"/>
        <family val="3"/>
        <charset val="134"/>
        <scheme val="minor"/>
      </rPr>
      <t>13000</t>
    </r>
    <r>
      <rPr>
        <sz val="12"/>
        <color indexed="8"/>
        <rFont val="宋体"/>
        <family val="2"/>
        <scheme val="minor"/>
      </rPr>
      <t>元计算，每个月</t>
    </r>
    <r>
      <rPr>
        <sz val="12"/>
        <color indexed="8"/>
        <rFont val="宋体"/>
        <family val="3"/>
        <charset val="134"/>
        <scheme val="minor"/>
      </rPr>
      <t>22</t>
    </r>
    <r>
      <rPr>
        <sz val="12"/>
        <color indexed="8"/>
        <rFont val="宋体"/>
        <family val="2"/>
        <scheme val="minor"/>
      </rPr>
      <t>个工作日，每日工资为成本为</t>
    </r>
    <r>
      <rPr>
        <sz val="12"/>
        <color indexed="8"/>
        <rFont val="宋体"/>
        <family val="3"/>
        <charset val="134"/>
        <scheme val="minor"/>
      </rPr>
      <t>591</t>
    </r>
    <r>
      <rPr>
        <sz val="12"/>
        <color indexed="8"/>
        <rFont val="宋体"/>
        <family val="2"/>
        <scheme val="minor"/>
      </rPr>
      <t>元，每小时工资成本为</t>
    </r>
    <r>
      <rPr>
        <sz val="12"/>
        <color indexed="8"/>
        <rFont val="宋体"/>
        <family val="3"/>
        <charset val="134"/>
        <scheme val="minor"/>
      </rPr>
      <t>74</t>
    </r>
    <r>
      <rPr>
        <sz val="12"/>
        <color indexed="8"/>
        <rFont val="宋体"/>
        <family val="2"/>
        <scheme val="minor"/>
      </rPr>
      <t xml:space="preserve">元。
</t>
    </r>
    <r>
      <rPr>
        <sz val="12"/>
        <color indexed="8"/>
        <rFont val="宋体"/>
        <family val="3"/>
        <charset val="134"/>
        <scheme val="minor"/>
      </rPr>
      <t>2、</t>
    </r>
    <r>
      <rPr>
        <sz val="12"/>
        <color indexed="8"/>
        <rFont val="宋体"/>
        <family val="2"/>
        <scheme val="minor"/>
      </rPr>
      <t>预估工作时间按照平均单位定制8张表，每张表处理时间为</t>
    </r>
    <r>
      <rPr>
        <sz val="12"/>
        <color indexed="8"/>
        <rFont val="宋体"/>
        <family val="2"/>
      </rPr>
      <t>8</t>
    </r>
    <r>
      <rPr>
        <sz val="12"/>
        <color indexed="8"/>
        <rFont val="宋体"/>
        <family val="3"/>
        <charset val="134"/>
      </rPr>
      <t>小时计算</t>
    </r>
    <r>
      <rPr>
        <sz val="12"/>
        <color indexed="8"/>
        <rFont val="宋体"/>
        <family val="2"/>
      </rPr>
      <t>,共计64小时</t>
    </r>
    <r>
      <rPr>
        <sz val="12"/>
        <color indexed="8"/>
        <rFont val="宋体"/>
        <family val="3"/>
        <charset val="134"/>
      </rPr>
      <t>。</t>
    </r>
    <phoneticPr fontId="17" type="noConversion"/>
  </si>
  <si>
    <r>
      <t>1</t>
    </r>
    <r>
      <rPr>
        <sz val="12"/>
        <color indexed="8"/>
        <rFont val="宋体"/>
        <family val="2"/>
        <scheme val="minor"/>
      </rPr>
      <t>、人工单价计算：按照目前中级开发工程师税前平均工资</t>
    </r>
    <r>
      <rPr>
        <sz val="12"/>
        <color indexed="8"/>
        <rFont val="宋体"/>
        <family val="3"/>
        <charset val="134"/>
        <scheme val="minor"/>
      </rPr>
      <t>13000</t>
    </r>
    <r>
      <rPr>
        <sz val="12"/>
        <color indexed="8"/>
        <rFont val="宋体"/>
        <family val="2"/>
        <scheme val="minor"/>
      </rPr>
      <t>元计算，每个月</t>
    </r>
    <r>
      <rPr>
        <sz val="12"/>
        <color indexed="8"/>
        <rFont val="宋体"/>
        <family val="3"/>
        <charset val="134"/>
        <scheme val="minor"/>
      </rPr>
      <t>22</t>
    </r>
    <r>
      <rPr>
        <sz val="12"/>
        <color indexed="8"/>
        <rFont val="宋体"/>
        <family val="2"/>
        <scheme val="minor"/>
      </rPr>
      <t>个工作日，每日工资为成本为</t>
    </r>
    <r>
      <rPr>
        <sz val="12"/>
        <color indexed="8"/>
        <rFont val="宋体"/>
        <family val="3"/>
        <charset val="134"/>
        <scheme val="minor"/>
      </rPr>
      <t>591</t>
    </r>
    <r>
      <rPr>
        <sz val="12"/>
        <color indexed="8"/>
        <rFont val="宋体"/>
        <family val="2"/>
        <scheme val="minor"/>
      </rPr>
      <t>元，每小时工资成本为</t>
    </r>
    <r>
      <rPr>
        <sz val="12"/>
        <color indexed="8"/>
        <rFont val="宋体"/>
        <family val="3"/>
        <charset val="134"/>
        <scheme val="minor"/>
      </rPr>
      <t>74</t>
    </r>
    <r>
      <rPr>
        <sz val="12"/>
        <color indexed="8"/>
        <rFont val="宋体"/>
        <family val="2"/>
        <scheme val="minor"/>
      </rPr>
      <t xml:space="preserve">元。
</t>
    </r>
    <r>
      <rPr>
        <sz val="12"/>
        <color indexed="8"/>
        <rFont val="宋体"/>
        <family val="3"/>
        <charset val="134"/>
        <scheme val="minor"/>
      </rPr>
      <t>2、</t>
    </r>
    <r>
      <rPr>
        <sz val="12"/>
        <color indexed="8"/>
        <rFont val="宋体"/>
        <family val="2"/>
        <scheme val="minor"/>
      </rPr>
      <t>预估工作时间按照平均单位定制</t>
    </r>
    <r>
      <rPr>
        <sz val="12"/>
        <color indexed="8"/>
        <rFont val="宋体"/>
        <family val="3"/>
        <charset val="134"/>
        <scheme val="minor"/>
      </rPr>
      <t>4</t>
    </r>
    <r>
      <rPr>
        <sz val="12"/>
        <color indexed="8"/>
        <rFont val="宋体"/>
        <family val="2"/>
        <scheme val="minor"/>
      </rPr>
      <t>张表，每张表处理时间为</t>
    </r>
    <r>
      <rPr>
        <sz val="12"/>
        <color indexed="8"/>
        <rFont val="宋体"/>
        <family val="3"/>
        <charset val="134"/>
      </rPr>
      <t>8小时计算</t>
    </r>
    <r>
      <rPr>
        <sz val="12"/>
        <color indexed="8"/>
        <rFont val="宋体"/>
        <family val="2"/>
      </rPr>
      <t>,共计16小时</t>
    </r>
    <r>
      <rPr>
        <sz val="12"/>
        <color indexed="8"/>
        <rFont val="宋体"/>
        <family val="3"/>
        <charset val="134"/>
      </rPr>
      <t>。</t>
    </r>
    <phoneticPr fontId="17" type="noConversion"/>
  </si>
  <si>
    <r>
      <t>1</t>
    </r>
    <r>
      <rPr>
        <sz val="12"/>
        <color indexed="8"/>
        <rFont val="宋体"/>
        <family val="3"/>
        <charset val="134"/>
      </rPr>
      <t>、人工单价计算：按照目前维护工程师税前平均工资</t>
    </r>
    <r>
      <rPr>
        <sz val="12"/>
        <color indexed="8"/>
        <rFont val="宋体"/>
        <family val="2"/>
        <scheme val="minor"/>
      </rPr>
      <t>8000</t>
    </r>
    <r>
      <rPr>
        <sz val="12"/>
        <color indexed="8"/>
        <rFont val="宋体"/>
        <family val="3"/>
        <charset val="134"/>
      </rPr>
      <t>元计算，每个月</t>
    </r>
    <r>
      <rPr>
        <sz val="12"/>
        <color indexed="8"/>
        <rFont val="宋体"/>
        <family val="2"/>
        <scheme val="minor"/>
      </rPr>
      <t>22</t>
    </r>
    <r>
      <rPr>
        <sz val="12"/>
        <color indexed="8"/>
        <rFont val="宋体"/>
        <family val="3"/>
        <charset val="134"/>
      </rPr>
      <t xml:space="preserve">个工作日，每日工资为成本为353元，每小时工资成本为45元。
</t>
    </r>
    <r>
      <rPr>
        <sz val="12"/>
        <color indexed="8"/>
        <rFont val="宋体"/>
        <family val="2"/>
        <scheme val="minor"/>
      </rPr>
      <t xml:space="preserve"> 2</t>
    </r>
    <r>
      <rPr>
        <sz val="12"/>
        <color indexed="8"/>
        <rFont val="宋体"/>
        <family val="3"/>
        <charset val="134"/>
      </rPr>
      <t>、完成工作时间：预估按全年处理此类故障频次为</t>
    </r>
    <r>
      <rPr>
        <sz val="12"/>
        <color indexed="8"/>
        <rFont val="宋体"/>
        <family val="2"/>
      </rPr>
      <t>120</t>
    </r>
    <r>
      <rPr>
        <sz val="12"/>
        <color indexed="8"/>
        <rFont val="宋体"/>
        <family val="3"/>
        <charset val="134"/>
      </rPr>
      <t>次，按照每次处理此类故障时长为1小时计算，全年共需120小时。</t>
    </r>
    <phoneticPr fontId="17" type="noConversion"/>
  </si>
  <si>
    <t>省级法院</t>
    <phoneticPr fontId="13" type="noConversion"/>
  </si>
  <si>
    <t>中级法院</t>
    <phoneticPr fontId="13" type="noConversion"/>
  </si>
  <si>
    <t xml:space="preserve">司法行政综合管理系统平台包括：财务报账管理、会计核算、系统往来资金管理、诉讼费管理、案款管理、固定资产、物资管理，共计7个管理系统维护服务。            </t>
    <phoneticPr fontId="13" type="noConversion"/>
  </si>
  <si>
    <t>山东省高级人民法院司法行政综合管理系统平台——省级法院维护服务预算方案</t>
    <phoneticPr fontId="0" type="noConversion"/>
  </si>
  <si>
    <t xml:space="preserve">山东省高级人民法院司法行政综合管理系统平台维护服务预算方案总表 </t>
    <phoneticPr fontId="0" type="noConversion"/>
  </si>
  <si>
    <t>山东省高级人民法院司法行政综合管理系统平台——省级法院维护服务</t>
    <phoneticPr fontId="17" type="noConversion"/>
  </si>
  <si>
    <t>山东省高级人民法院司法行政综合管理系统平台——基层法院维护服务预算方案</t>
    <phoneticPr fontId="0" type="noConversion"/>
  </si>
  <si>
    <t>山东省高级人民法院司法行政综合管理系统平台——中级法院维护服务预算方案</t>
    <phoneticPr fontId="0" type="noConversion"/>
  </si>
  <si>
    <t>山东省高级人民法院司法行政综合管理系统平台——中级法院维护服务</t>
    <phoneticPr fontId="17" type="noConversion"/>
  </si>
  <si>
    <t>山东省高级人民法院司法行政综合管理系统平台——基层法院维护服务</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</si>
</sst>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5" formatCode="&quot;¥&quot;#,##0;&quot;¥&quot;\-#,##0"/>
  </numFmts>
  <fonts count="25">
    <font>
      <sz val="12"/>
      <color theme="1"/>
      <name val="宋体"/>
      <family val="2"/>
      <charset val="134"/>
      <scheme val="minor"/>
    </font>
    <font>
      <b/>
      <sz val="14"/>
      <color indexed="8"/>
      <name val="宋体"/>
      <family val="3"/>
      <charset val="134"/>
    </font>
    <font>
      <b/>
      <sz val="14"/>
      <color indexed="8"/>
      <name val="宋体"/>
      <family val="2"/>
      <scheme val="minor"/>
    </font>
    <font>
      <b/>
      <sz val="11"/>
      <color indexed="8"/>
      <name val="Helvetica Neue"/>
      <family val="2"/>
    </font>
    <font>
      <sz val="12"/>
      <color indexed="8"/>
      <name val="宋体"/>
      <family val="2"/>
      <scheme val="minor"/>
    </font>
    <font>
      <sz val="12"/>
      <color indexed="8"/>
      <name val="宋体"/>
      <family val="3"/>
      <charset val="134"/>
    </font>
    <font>
      <sz val="12"/>
      <color indexed="8"/>
      <name val="Helvetica Neue"/>
      <family val="2"/>
    </font>
    <font>
      <sz val="14"/>
      <color indexed="8"/>
      <name val="Times New Roman"/>
      <family val="1"/>
    </font>
    <font>
      <b/>
      <sz val="12"/>
      <color rgb="FF000000"/>
      <name val="宋体"/>
      <family val="3"/>
      <charset val="134"/>
    </font>
    <font>
      <b/>
      <sz val="12"/>
      <color rgb="FF213223"/>
      <name val="宋体"/>
      <family val="2"/>
      <scheme val="minor"/>
    </font>
    <font>
      <sz val="12"/>
      <color rgb="FF000000"/>
      <name val="宋体"/>
      <family val="2"/>
      <scheme val="minor"/>
    </font>
    <font>
      <sz val="12"/>
      <color rgb="FF000000"/>
      <name val="宋体"/>
      <family val="3"/>
      <charset val="134"/>
    </font>
    <font>
      <b/>
      <sz val="12"/>
      <color rgb="FF000000"/>
      <name val="宋体"/>
      <family val="3"/>
      <charset val="134"/>
      <scheme val="minor"/>
    </font>
    <font>
      <sz val="8"/>
      <name val="宋体"/>
      <family val="2"/>
      <charset val="134"/>
      <scheme val="minor"/>
    </font>
    <font>
      <sz val="12"/>
      <color indexed="8"/>
      <name val="Calibri"/>
      <family val="2"/>
    </font>
    <font>
      <u/>
      <sz val="12"/>
      <color theme="10"/>
      <name val="宋体"/>
      <family val="2"/>
      <charset val="134"/>
      <scheme val="minor"/>
    </font>
    <font>
      <u/>
      <sz val="12"/>
      <color theme="11"/>
      <name val="宋体"/>
      <family val="2"/>
      <charset val="134"/>
      <scheme val="minor"/>
    </font>
    <font>
      <sz val="9"/>
      <name val="宋体"/>
      <family val="2"/>
      <charset val="134"/>
      <scheme val="minor"/>
    </font>
    <font>
      <sz val="12"/>
      <color indexed="8"/>
      <name val="宋体"/>
      <family val="2"/>
    </font>
    <font>
      <sz val="12"/>
      <color indexed="8"/>
      <name val="宋体"/>
      <family val="3"/>
      <charset val="134"/>
      <scheme val="minor"/>
    </font>
    <font>
      <b/>
      <sz val="12"/>
      <color rgb="FF213223"/>
      <name val="宋体"/>
      <family val="3"/>
      <charset val="134"/>
      <scheme val="minor"/>
    </font>
    <font>
      <b/>
      <sz val="12"/>
      <color indexed="8"/>
      <name val="宋体"/>
      <family val="3"/>
      <charset val="134"/>
      <scheme val="minor"/>
    </font>
    <font>
      <b/>
      <sz val="12"/>
      <color indexed="8"/>
      <name val="宋体"/>
      <family val="3"/>
      <charset val="134"/>
    </font>
    <font>
      <b/>
      <sz val="12"/>
      <color indexed="8"/>
      <name val="Helvetica Neue"/>
      <family val="2"/>
    </font>
    <font>
      <b/>
      <sz val="12"/>
      <color theme="1"/>
      <name val="宋体"/>
      <family val="2"/>
      <charset val="134"/>
      <scheme val="minor"/>
    </font>
  </fonts>
  <fills count="5">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rgb="FFFFFFFF"/>
        <bgColor rgb="FF000000"/>
      </patternFill>
    </fill>
  </fills>
  <borders count="24">
    <border>
      <left/>
      <right/>
      <top/>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1"/>
      </bottom>
      <diagonal/>
    </border>
    <border>
      <left style="thin">
        <color indexed="8"/>
      </left>
      <right style="thin">
        <color indexed="8"/>
      </right>
      <top style="thin">
        <color indexed="11"/>
      </top>
      <bottom style="thin">
        <color indexed="11"/>
      </bottom>
      <diagonal/>
    </border>
    <border>
      <left style="thin">
        <color indexed="8"/>
      </left>
      <right style="thin">
        <color indexed="8"/>
      </right>
      <top style="thin">
        <color indexed="11"/>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thin">
        <color rgb="FF000000"/>
      </left>
      <right style="thin">
        <color rgb="FF000000"/>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8"/>
      </left>
      <right style="thin">
        <color auto="1"/>
      </right>
      <top style="thin">
        <color indexed="8"/>
      </top>
      <bottom style="thin">
        <color auto="1"/>
      </bottom>
      <diagonal/>
    </border>
    <border>
      <left style="thin">
        <color auto="1"/>
      </left>
      <right style="thin">
        <color auto="1"/>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auto="1"/>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6">
    <xf numFmtId="0" fontId="0" fillId="0" borderId="0" xfId="0"/>
    <xf numFmtId="0" fontId="3" fillId="3" borderId="0" xfId="0" applyNumberFormat="1" applyFont="1" applyFill="1" applyAlignment="1">
      <alignment vertical="top" wrapText="1"/>
    </xf>
    <xf numFmtId="0" fontId="4" fillId="3" borderId="4" xfId="0" applyNumberFormat="1" applyFont="1" applyFill="1" applyBorder="1" applyAlignment="1">
      <alignment horizontal="center" vertical="top" wrapText="1"/>
    </xf>
    <xf numFmtId="0" fontId="0" fillId="3" borderId="0" xfId="0" applyNumberFormat="1" applyFont="1" applyFill="1" applyAlignment="1">
      <alignment vertical="top" wrapText="1"/>
    </xf>
    <xf numFmtId="0" fontId="4" fillId="3" borderId="4" xfId="0" applyNumberFormat="1" applyFont="1" applyFill="1" applyBorder="1" applyAlignment="1">
      <alignment horizontal="left" vertical="top" wrapText="1"/>
    </xf>
    <xf numFmtId="0" fontId="4" fillId="3" borderId="4" xfId="0" applyNumberFormat="1" applyFont="1" applyFill="1" applyBorder="1" applyAlignment="1">
      <alignment vertical="top" wrapText="1"/>
    </xf>
    <xf numFmtId="0" fontId="0" fillId="3" borderId="0" xfId="0" applyNumberFormat="1" applyFill="1" applyAlignment="1">
      <alignment vertical="top" wrapText="1"/>
    </xf>
    <xf numFmtId="0" fontId="4" fillId="3" borderId="4" xfId="0" applyNumberFormat="1" applyFont="1" applyFill="1" applyBorder="1" applyAlignment="1">
      <alignment horizontal="center" vertical="top" wrapText="1"/>
    </xf>
    <xf numFmtId="0" fontId="4" fillId="3" borderId="8" xfId="0" applyNumberFormat="1" applyFont="1" applyFill="1" applyBorder="1" applyAlignment="1">
      <alignment vertical="top" wrapText="1"/>
    </xf>
    <xf numFmtId="0" fontId="4" fillId="3" borderId="8" xfId="0" applyNumberFormat="1" applyFont="1" applyFill="1" applyBorder="1" applyAlignment="1">
      <alignment horizontal="center" vertical="top" wrapText="1"/>
    </xf>
    <xf numFmtId="0" fontId="4" fillId="3" borderId="9" xfId="0" applyNumberFormat="1" applyFont="1" applyFill="1" applyBorder="1" applyAlignment="1">
      <alignment vertical="top" wrapText="1"/>
    </xf>
    <xf numFmtId="1" fontId="0" fillId="3" borderId="9" xfId="0" applyNumberFormat="1" applyFont="1" applyFill="1" applyBorder="1" applyAlignment="1">
      <alignment horizontal="center" vertical="top" wrapText="1"/>
    </xf>
    <xf numFmtId="0" fontId="7" fillId="3" borderId="0" xfId="0" applyFont="1" applyFill="1" applyAlignment="1">
      <alignment horizontal="justify"/>
    </xf>
    <xf numFmtId="0" fontId="8" fillId="3" borderId="0" xfId="0" applyFont="1" applyFill="1" applyAlignment="1"/>
    <xf numFmtId="0" fontId="9" fillId="4" borderId="13" xfId="0" applyFont="1" applyFill="1" applyBorder="1" applyAlignment="1">
      <alignment horizontal="center" vertical="top" wrapText="1"/>
    </xf>
    <xf numFmtId="0" fontId="11" fillId="4" borderId="14" xfId="0" applyFont="1" applyFill="1" applyBorder="1" applyAlignment="1">
      <alignment vertical="top" wrapText="1"/>
    </xf>
    <xf numFmtId="0" fontId="10" fillId="4" borderId="15" xfId="0" applyFont="1" applyFill="1" applyBorder="1" applyAlignment="1">
      <alignment horizontal="left" vertical="top" wrapText="1"/>
    </xf>
    <xf numFmtId="0" fontId="10" fillId="4" borderId="13" xfId="0" applyFont="1" applyFill="1" applyBorder="1" applyAlignment="1">
      <alignment horizontal="left" vertical="top" wrapText="1"/>
    </xf>
    <xf numFmtId="1" fontId="10" fillId="4" borderId="14" xfId="0" applyNumberFormat="1" applyFont="1" applyFill="1" applyBorder="1" applyAlignment="1">
      <alignment horizontal="center" vertical="center" wrapText="1"/>
    </xf>
    <xf numFmtId="0" fontId="10" fillId="4" borderId="14" xfId="0" applyFont="1" applyFill="1" applyBorder="1" applyAlignment="1">
      <alignment horizontal="center" vertical="center" wrapText="1"/>
    </xf>
    <xf numFmtId="5" fontId="10" fillId="4" borderId="14" xfId="0" applyNumberFormat="1" applyFont="1" applyFill="1" applyBorder="1" applyAlignment="1">
      <alignment horizontal="right" vertical="center" wrapText="1"/>
    </xf>
    <xf numFmtId="0" fontId="10" fillId="4" borderId="14" xfId="0" applyFont="1" applyFill="1" applyBorder="1" applyAlignment="1">
      <alignment vertical="top" wrapText="1"/>
    </xf>
    <xf numFmtId="0" fontId="12" fillId="4" borderId="14" xfId="0" applyFont="1" applyFill="1" applyBorder="1" applyAlignment="1">
      <alignment horizontal="center" vertical="center" wrapText="1"/>
    </xf>
    <xf numFmtId="5" fontId="12" fillId="4" borderId="14" xfId="0" applyNumberFormat="1" applyFont="1" applyFill="1" applyBorder="1" applyAlignment="1">
      <alignment horizontal="right" vertical="center" wrapText="1"/>
    </xf>
    <xf numFmtId="1" fontId="0" fillId="3" borderId="9" xfId="0" applyNumberFormat="1" applyFont="1" applyFill="1" applyBorder="1" applyAlignment="1">
      <alignment horizontal="center" vertical="center" wrapText="1"/>
    </xf>
    <xf numFmtId="0" fontId="8" fillId="3" borderId="0" xfId="0" applyFont="1" applyFill="1" applyAlignment="1">
      <alignment horizontal="center"/>
    </xf>
    <xf numFmtId="0" fontId="4" fillId="3" borderId="19" xfId="0" applyNumberFormat="1" applyFont="1" applyFill="1" applyBorder="1" applyAlignment="1">
      <alignment horizontal="left" vertical="top" wrapText="1"/>
    </xf>
    <xf numFmtId="0" fontId="4" fillId="3" borderId="20" xfId="0" applyNumberFormat="1" applyFont="1" applyFill="1" applyBorder="1" applyAlignment="1">
      <alignment horizontal="center" vertical="top" wrapText="1"/>
    </xf>
    <xf numFmtId="0" fontId="4" fillId="3" borderId="0" xfId="0" applyNumberFormat="1" applyFont="1" applyFill="1" applyBorder="1" applyAlignment="1">
      <alignment vertical="top" wrapText="1"/>
    </xf>
    <xf numFmtId="0" fontId="4" fillId="3" borderId="4" xfId="0" applyNumberFormat="1" applyFont="1" applyFill="1" applyBorder="1" applyAlignment="1">
      <alignment horizontal="center" vertical="top" wrapText="1"/>
    </xf>
    <xf numFmtId="0" fontId="4" fillId="3" borderId="4" xfId="0" applyNumberFormat="1" applyFont="1" applyFill="1" applyBorder="1" applyAlignment="1">
      <alignment vertical="top" wrapText="1"/>
    </xf>
    <xf numFmtId="0" fontId="19" fillId="3" borderId="4" xfId="0" applyNumberFormat="1" applyFont="1" applyFill="1" applyBorder="1" applyAlignment="1">
      <alignment vertical="top" wrapText="1"/>
    </xf>
    <xf numFmtId="0" fontId="12" fillId="4" borderId="16" xfId="0" applyFont="1" applyFill="1" applyBorder="1" applyAlignment="1">
      <alignment horizontal="center" vertical="top" wrapText="1"/>
    </xf>
    <xf numFmtId="0" fontId="12" fillId="4" borderId="17" xfId="0" applyFont="1" applyFill="1" applyBorder="1" applyAlignment="1">
      <alignment horizontal="center" vertical="top" wrapText="1"/>
    </xf>
    <xf numFmtId="0" fontId="12" fillId="4" borderId="18" xfId="0" applyFont="1" applyFill="1" applyBorder="1" applyAlignment="1">
      <alignment horizontal="center" vertical="top" wrapText="1"/>
    </xf>
    <xf numFmtId="0" fontId="4" fillId="3" borderId="9"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2" fillId="2" borderId="2" xfId="0" applyNumberFormat="1" applyFont="1" applyFill="1" applyBorder="1" applyAlignment="1">
      <alignment horizontal="center" vertical="top" wrapText="1"/>
    </xf>
    <xf numFmtId="0" fontId="2" fillId="2" borderId="3" xfId="0" applyNumberFormat="1" applyFont="1" applyFill="1" applyBorder="1" applyAlignment="1">
      <alignment horizontal="center" vertical="top" wrapText="1"/>
    </xf>
    <xf numFmtId="0" fontId="4" fillId="3" borderId="5" xfId="0" applyNumberFormat="1" applyFont="1" applyFill="1" applyBorder="1" applyAlignment="1">
      <alignment horizontal="center" vertical="center" wrapText="1"/>
    </xf>
    <xf numFmtId="0" fontId="4" fillId="3" borderId="6" xfId="0" applyNumberFormat="1" applyFont="1" applyFill="1" applyBorder="1" applyAlignment="1">
      <alignment horizontal="center" vertical="center" wrapText="1"/>
    </xf>
    <xf numFmtId="0" fontId="4" fillId="3" borderId="7" xfId="0" applyNumberFormat="1"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8" xfId="0" applyNumberFormat="1" applyFont="1" applyFill="1" applyBorder="1" applyAlignment="1">
      <alignment horizontal="left" vertical="top" wrapText="1"/>
    </xf>
    <xf numFmtId="0" fontId="4" fillId="3" borderId="10" xfId="0" applyNumberFormat="1" applyFont="1" applyFill="1" applyBorder="1" applyAlignment="1">
      <alignment horizontal="left" vertical="top" wrapText="1"/>
    </xf>
    <xf numFmtId="0" fontId="4" fillId="3" borderId="8" xfId="0" applyNumberFormat="1" applyFont="1" applyFill="1" applyBorder="1" applyAlignment="1">
      <alignment horizontal="center" vertical="center" wrapText="1"/>
    </xf>
    <xf numFmtId="0" fontId="5" fillId="3" borderId="8" xfId="0" applyNumberFormat="1" applyFont="1" applyFill="1" applyBorder="1" applyAlignment="1">
      <alignment horizontal="left" vertical="top" wrapText="1"/>
    </xf>
    <xf numFmtId="0" fontId="5" fillId="3" borderId="10" xfId="0" applyNumberFormat="1" applyFont="1" applyFill="1" applyBorder="1" applyAlignment="1">
      <alignment horizontal="left" vertical="top" wrapText="1"/>
    </xf>
    <xf numFmtId="0" fontId="5" fillId="3" borderId="22" xfId="0" applyNumberFormat="1" applyFont="1" applyFill="1" applyBorder="1" applyAlignment="1">
      <alignment horizontal="left" vertical="top" wrapText="1"/>
    </xf>
    <xf numFmtId="0" fontId="4" fillId="3" borderId="22" xfId="0" applyNumberFormat="1" applyFont="1" applyFill="1" applyBorder="1" applyAlignment="1">
      <alignment horizontal="left" vertical="top" wrapText="1"/>
    </xf>
    <xf numFmtId="0" fontId="19" fillId="3" borderId="21" xfId="0" applyNumberFormat="1" applyFont="1" applyFill="1" applyBorder="1" applyAlignment="1">
      <alignment vertical="top" wrapText="1"/>
    </xf>
    <xf numFmtId="0" fontId="0" fillId="3" borderId="9" xfId="0" applyNumberFormat="1" applyFont="1" applyFill="1" applyBorder="1" applyAlignment="1">
      <alignment horizontal="center" vertical="top" wrapText="1"/>
    </xf>
    <xf numFmtId="0" fontId="4" fillId="3" borderId="0" xfId="0" applyNumberFormat="1" applyFont="1" applyFill="1" applyBorder="1" applyAlignment="1">
      <alignment horizontal="center" vertical="top" wrapText="1"/>
    </xf>
    <xf numFmtId="0" fontId="0" fillId="3" borderId="0" xfId="0" applyNumberFormat="1" applyFont="1" applyFill="1" applyBorder="1" applyAlignment="1">
      <alignment vertical="top" wrapText="1"/>
    </xf>
    <xf numFmtId="0" fontId="4" fillId="3" borderId="23" xfId="0" applyNumberFormat="1" applyFont="1" applyFill="1" applyBorder="1" applyAlignment="1">
      <alignment vertical="top" wrapText="1"/>
    </xf>
    <xf numFmtId="0" fontId="20" fillId="4" borderId="11" xfId="0" applyFont="1" applyFill="1" applyBorder="1" applyAlignment="1">
      <alignment horizontal="center" vertical="top" wrapText="1"/>
    </xf>
    <xf numFmtId="0" fontId="12" fillId="4" borderId="12" xfId="0" applyFont="1" applyFill="1" applyBorder="1" applyAlignment="1">
      <alignment horizontal="center" vertical="top" wrapText="1"/>
    </xf>
    <xf numFmtId="0" fontId="8" fillId="4" borderId="12" xfId="0" applyFont="1" applyFill="1" applyBorder="1" applyAlignment="1">
      <alignment horizontal="center" vertical="top" wrapText="1"/>
    </xf>
    <xf numFmtId="0" fontId="21" fillId="3" borderId="4" xfId="0" applyNumberFormat="1" applyFont="1" applyFill="1" applyBorder="1" applyAlignment="1">
      <alignment horizontal="center" vertical="center" wrapText="1"/>
    </xf>
    <xf numFmtId="0" fontId="22" fillId="3" borderId="4" xfId="0" applyNumberFormat="1" applyFont="1" applyFill="1" applyBorder="1" applyAlignment="1">
      <alignment horizontal="center" vertical="center" wrapText="1"/>
    </xf>
    <xf numFmtId="0" fontId="0" fillId="3" borderId="0" xfId="0" applyNumberFormat="1" applyFont="1" applyFill="1" applyAlignment="1">
      <alignment vertical="center" wrapText="1"/>
    </xf>
    <xf numFmtId="0" fontId="23" fillId="3" borderId="4" xfId="0" applyNumberFormat="1" applyFont="1" applyFill="1" applyBorder="1" applyAlignment="1">
      <alignment horizontal="center" vertical="center" wrapText="1"/>
    </xf>
    <xf numFmtId="0" fontId="24" fillId="3" borderId="0" xfId="0" applyNumberFormat="1" applyFont="1" applyFill="1" applyAlignment="1">
      <alignment vertical="center" wrapText="1"/>
    </xf>
    <xf numFmtId="0" fontId="21" fillId="3" borderId="4" xfId="0" applyNumberFormat="1" applyFont="1" applyFill="1" applyBorder="1" applyAlignment="1">
      <alignment horizontal="center" vertical="center"/>
    </xf>
    <xf numFmtId="0" fontId="22" fillId="3" borderId="4" xfId="0" applyNumberFormat="1" applyFont="1" applyFill="1" applyBorder="1" applyAlignment="1">
      <alignment horizontal="center" vertical="center"/>
    </xf>
    <xf numFmtId="0" fontId="0" fillId="3" borderId="0" xfId="0" applyNumberFormat="1" applyFont="1" applyFill="1" applyAlignment="1">
      <alignment vertical="center"/>
    </xf>
  </cellXfs>
  <cellStyles count="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2" zoomScale="75" zoomScaleNormal="75" zoomScalePageLayoutView="75" workbookViewId="0">
      <selection sqref="A1:F1"/>
    </sheetView>
  </sheetViews>
  <sheetFormatPr defaultColWidth="11" defaultRowHeight="14.25"/>
  <cols>
    <col min="1" max="1" width="5.125" bestFit="1" customWidth="1"/>
    <col min="2" max="2" width="9.125" bestFit="1" customWidth="1"/>
    <col min="3" max="3" width="76.875" customWidth="1"/>
    <col min="5" max="5" width="5.125" bestFit="1" customWidth="1"/>
    <col min="6" max="6" width="17.5" customWidth="1"/>
  </cols>
  <sheetData>
    <row r="1" spans="1:6" ht="35.1" customHeight="1">
      <c r="A1" s="36" t="s">
        <v>58</v>
      </c>
      <c r="B1" s="37"/>
      <c r="C1" s="37"/>
      <c r="D1" s="37"/>
      <c r="E1" s="37"/>
      <c r="F1" s="37"/>
    </row>
    <row r="2" spans="1:6">
      <c r="A2" s="55" t="s">
        <v>0</v>
      </c>
      <c r="B2" s="56" t="s">
        <v>23</v>
      </c>
      <c r="C2" s="56" t="s">
        <v>24</v>
      </c>
      <c r="D2" s="57" t="s">
        <v>25</v>
      </c>
      <c r="E2" s="57" t="s">
        <v>26</v>
      </c>
      <c r="F2" s="57" t="s">
        <v>27</v>
      </c>
    </row>
    <row r="3" spans="1:6" ht="28.5">
      <c r="A3" s="14">
        <v>1</v>
      </c>
      <c r="B3" s="15" t="s">
        <v>54</v>
      </c>
      <c r="C3" s="16" t="s">
        <v>56</v>
      </c>
      <c r="D3" s="18">
        <f>司法行政综合管理系统省本级维护!G17</f>
        <v>108700</v>
      </c>
      <c r="E3" s="19">
        <v>5</v>
      </c>
      <c r="F3" s="20">
        <f>D3*E3</f>
        <v>543500</v>
      </c>
    </row>
    <row r="4" spans="1:6" ht="356.25">
      <c r="A4" s="14">
        <v>2</v>
      </c>
      <c r="B4" s="21" t="s">
        <v>55</v>
      </c>
      <c r="C4" s="16" t="s">
        <v>32</v>
      </c>
      <c r="D4" s="18">
        <f>司法行政综合管理系统中院维护!G15</f>
        <v>30906</v>
      </c>
      <c r="E4" s="19">
        <v>17</v>
      </c>
      <c r="F4" s="20">
        <f t="shared" ref="F4:F5" si="0">D4*E4</f>
        <v>525402</v>
      </c>
    </row>
    <row r="5" spans="1:6">
      <c r="A5" s="14">
        <v>3</v>
      </c>
      <c r="B5" s="21" t="s">
        <v>28</v>
      </c>
      <c r="C5" s="17"/>
      <c r="D5" s="18">
        <f>司法行政综合管理系统基层法院维护!G15</f>
        <v>17448</v>
      </c>
      <c r="E5" s="19">
        <v>142</v>
      </c>
      <c r="F5" s="20">
        <f t="shared" si="0"/>
        <v>2477616</v>
      </c>
    </row>
    <row r="6" spans="1:6" ht="15" customHeight="1">
      <c r="A6" s="32" t="s">
        <v>29</v>
      </c>
      <c r="B6" s="33"/>
      <c r="C6" s="34"/>
      <c r="D6" s="22"/>
      <c r="E6" s="22"/>
      <c r="F6" s="23">
        <f>SUM(F3:F5)</f>
        <v>3546518</v>
      </c>
    </row>
  </sheetData>
  <mergeCells count="2">
    <mergeCell ref="A1:F1"/>
    <mergeCell ref="A6:C6"/>
  </mergeCells>
  <phoneticPr fontId="13" type="noConversion"/>
  <pageMargins left="0.75000000000000011" right="0.75000000000000011"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2" zoomScale="75" zoomScaleNormal="75" zoomScalePageLayoutView="75" workbookViewId="0">
      <selection activeCell="G4" sqref="G4"/>
    </sheetView>
  </sheetViews>
  <sheetFormatPr defaultColWidth="12" defaultRowHeight="20.100000000000001" customHeight="1"/>
  <cols>
    <col min="1" max="1" width="7.875" style="3" customWidth="1"/>
    <col min="2" max="2" width="12.125" style="3" customWidth="1"/>
    <col min="3" max="3" width="37.625" style="3" customWidth="1"/>
    <col min="4" max="4" width="33.5" style="3" customWidth="1"/>
    <col min="5" max="5" width="12.125" style="3" customWidth="1"/>
    <col min="6" max="6" width="14.5" style="3" customWidth="1"/>
    <col min="7" max="7" width="14.875" style="3" customWidth="1"/>
    <col min="8" max="8" width="31.375" style="3" customWidth="1"/>
    <col min="9" max="16384" width="12" style="3"/>
  </cols>
  <sheetData>
    <row r="1" spans="1:11" s="1" customFormat="1" ht="18.75">
      <c r="A1" s="36" t="s">
        <v>57</v>
      </c>
      <c r="B1" s="37"/>
      <c r="C1" s="37"/>
      <c r="D1" s="37"/>
      <c r="E1" s="37"/>
      <c r="F1" s="37"/>
      <c r="G1" s="37"/>
      <c r="H1" s="38"/>
    </row>
    <row r="2" spans="1:11" s="60" customFormat="1" ht="28.5" customHeight="1">
      <c r="A2" s="58" t="s">
        <v>0</v>
      </c>
      <c r="B2" s="58" t="s">
        <v>1</v>
      </c>
      <c r="C2" s="58" t="s">
        <v>2</v>
      </c>
      <c r="D2" s="58" t="s">
        <v>3</v>
      </c>
      <c r="E2" s="59" t="s">
        <v>4</v>
      </c>
      <c r="F2" s="58" t="s">
        <v>5</v>
      </c>
      <c r="G2" s="59" t="s">
        <v>35</v>
      </c>
      <c r="H2" s="58" t="s">
        <v>6</v>
      </c>
    </row>
    <row r="3" spans="1:11" ht="135" customHeight="1">
      <c r="A3" s="39">
        <v>1</v>
      </c>
      <c r="B3" s="39" t="s">
        <v>59</v>
      </c>
      <c r="C3" s="46" t="s">
        <v>37</v>
      </c>
      <c r="D3" s="4" t="s">
        <v>7</v>
      </c>
      <c r="E3" s="2">
        <v>91</v>
      </c>
      <c r="F3" s="2">
        <v>320</v>
      </c>
      <c r="G3" s="2">
        <f>E3*F3</f>
        <v>29120</v>
      </c>
      <c r="H3" s="5" t="s">
        <v>43</v>
      </c>
      <c r="J3" s="28"/>
      <c r="K3" s="6"/>
    </row>
    <row r="4" spans="1:11" ht="47.25" customHeight="1">
      <c r="A4" s="40"/>
      <c r="B4" s="40"/>
      <c r="C4" s="47"/>
      <c r="D4" s="4" t="s">
        <v>8</v>
      </c>
      <c r="E4" s="2">
        <v>45</v>
      </c>
      <c r="F4" s="2">
        <v>240</v>
      </c>
      <c r="G4" s="2">
        <f t="shared" ref="G4:G8" si="0">E4*F4</f>
        <v>10800</v>
      </c>
      <c r="H4" s="43" t="s">
        <v>46</v>
      </c>
    </row>
    <row r="5" spans="1:11" ht="45.75" customHeight="1">
      <c r="A5" s="40"/>
      <c r="B5" s="40"/>
      <c r="C5" s="47"/>
      <c r="D5" s="4" t="s">
        <v>9</v>
      </c>
      <c r="E5" s="2">
        <v>45</v>
      </c>
      <c r="F5" s="2">
        <v>160</v>
      </c>
      <c r="G5" s="2">
        <f t="shared" si="0"/>
        <v>7200</v>
      </c>
      <c r="H5" s="44"/>
    </row>
    <row r="6" spans="1:11" ht="48" customHeight="1">
      <c r="A6" s="40"/>
      <c r="B6" s="40"/>
      <c r="C6" s="47"/>
      <c r="D6" s="4" t="s">
        <v>10</v>
      </c>
      <c r="E6" s="2">
        <v>74</v>
      </c>
      <c r="F6" s="2">
        <v>180</v>
      </c>
      <c r="G6" s="2">
        <f t="shared" si="0"/>
        <v>13320</v>
      </c>
      <c r="H6" s="44"/>
    </row>
    <row r="7" spans="1:11" ht="54" customHeight="1">
      <c r="A7" s="40"/>
      <c r="B7" s="40"/>
      <c r="C7" s="47"/>
      <c r="D7" s="4" t="s">
        <v>11</v>
      </c>
      <c r="E7" s="2">
        <v>45</v>
      </c>
      <c r="F7" s="2">
        <v>120</v>
      </c>
      <c r="G7" s="2">
        <f t="shared" si="0"/>
        <v>5400</v>
      </c>
      <c r="H7" s="44"/>
    </row>
    <row r="8" spans="1:11" ht="53.25" customHeight="1">
      <c r="A8" s="40"/>
      <c r="B8" s="40"/>
      <c r="C8" s="47"/>
      <c r="D8" s="4" t="s">
        <v>12</v>
      </c>
      <c r="E8" s="2">
        <v>62.5</v>
      </c>
      <c r="F8" s="2">
        <v>120</v>
      </c>
      <c r="G8" s="2">
        <f t="shared" si="0"/>
        <v>7500</v>
      </c>
      <c r="H8" s="44"/>
    </row>
    <row r="9" spans="1:11" ht="38.25" customHeight="1">
      <c r="A9" s="40"/>
      <c r="B9" s="40"/>
      <c r="C9" s="47"/>
      <c r="D9" s="4" t="s">
        <v>13</v>
      </c>
      <c r="E9" s="2">
        <v>45</v>
      </c>
      <c r="F9" s="2">
        <v>180</v>
      </c>
      <c r="G9" s="2">
        <f>E9*F9</f>
        <v>8100</v>
      </c>
      <c r="H9" s="44"/>
    </row>
    <row r="10" spans="1:11" ht="71.25">
      <c r="A10" s="40"/>
      <c r="B10" s="40"/>
      <c r="C10" s="47"/>
      <c r="D10" s="4" t="s">
        <v>33</v>
      </c>
      <c r="E10" s="7">
        <v>74</v>
      </c>
      <c r="F10" s="7">
        <v>96</v>
      </c>
      <c r="G10" s="7">
        <f>E10*F10</f>
        <v>7104</v>
      </c>
      <c r="H10" s="50" t="s">
        <v>39</v>
      </c>
    </row>
    <row r="11" spans="1:11" ht="71.25">
      <c r="A11" s="40"/>
      <c r="B11" s="40"/>
      <c r="C11" s="47"/>
      <c r="D11" s="26" t="s">
        <v>34</v>
      </c>
      <c r="E11" s="27">
        <v>74</v>
      </c>
      <c r="F11" s="7">
        <v>96</v>
      </c>
      <c r="G11" s="27">
        <f>E11*F11</f>
        <v>7104</v>
      </c>
      <c r="H11" s="50" t="s">
        <v>40</v>
      </c>
    </row>
    <row r="12" spans="1:11" ht="14.25">
      <c r="A12" s="41"/>
      <c r="B12" s="41"/>
      <c r="C12" s="47"/>
      <c r="D12" s="30" t="s">
        <v>36</v>
      </c>
      <c r="E12" s="30"/>
      <c r="F12" s="30"/>
      <c r="G12" s="2">
        <f>SUM(G3:G11)</f>
        <v>95648</v>
      </c>
      <c r="H12" s="5"/>
    </row>
    <row r="13" spans="1:11" ht="114">
      <c r="A13" s="39"/>
      <c r="B13" s="39"/>
      <c r="C13" s="47"/>
      <c r="D13" s="4" t="s">
        <v>14</v>
      </c>
      <c r="E13" s="2">
        <v>62.5</v>
      </c>
      <c r="F13" s="2">
        <v>40</v>
      </c>
      <c r="G13" s="2">
        <f>E13*F13</f>
        <v>2500</v>
      </c>
      <c r="H13" s="5" t="s">
        <v>41</v>
      </c>
    </row>
    <row r="14" spans="1:11" ht="114">
      <c r="A14" s="40"/>
      <c r="B14" s="40"/>
      <c r="C14" s="47"/>
      <c r="D14" s="4" t="s">
        <v>15</v>
      </c>
      <c r="E14" s="2">
        <v>74</v>
      </c>
      <c r="F14" s="2">
        <v>128</v>
      </c>
      <c r="G14" s="2">
        <f>E14*F14</f>
        <v>9472</v>
      </c>
      <c r="H14" s="31" t="s">
        <v>42</v>
      </c>
    </row>
    <row r="15" spans="1:11" ht="42.75">
      <c r="A15" s="41"/>
      <c r="B15" s="41"/>
      <c r="C15" s="47"/>
      <c r="D15" s="4" t="s">
        <v>16</v>
      </c>
      <c r="E15" s="2">
        <v>45</v>
      </c>
      <c r="F15" s="2">
        <v>24</v>
      </c>
      <c r="G15" s="2">
        <f>E15*F15</f>
        <v>1080</v>
      </c>
      <c r="H15" s="5" t="s">
        <v>17</v>
      </c>
    </row>
    <row r="16" spans="1:11" ht="14.25">
      <c r="A16" s="42"/>
      <c r="B16" s="42"/>
      <c r="C16" s="48"/>
      <c r="D16" s="30" t="s">
        <v>36</v>
      </c>
      <c r="E16" s="30"/>
      <c r="F16" s="30"/>
      <c r="G16" s="2">
        <f>SUM(G13:G15)</f>
        <v>13052</v>
      </c>
      <c r="H16" s="5"/>
    </row>
    <row r="17" spans="1:8" ht="14.25">
      <c r="A17" s="35" t="s">
        <v>18</v>
      </c>
      <c r="B17" s="35"/>
      <c r="C17" s="35"/>
      <c r="D17" s="35"/>
      <c r="E17" s="35"/>
      <c r="F17" s="35"/>
      <c r="G17" s="51">
        <f>G12+G16</f>
        <v>108700</v>
      </c>
      <c r="H17" s="10"/>
    </row>
    <row r="18" spans="1:8" ht="14.25">
      <c r="A18" s="54" t="s">
        <v>47</v>
      </c>
      <c r="B18" s="54"/>
      <c r="C18" s="54"/>
      <c r="D18" s="54"/>
      <c r="E18" s="54"/>
      <c r="F18" s="54"/>
      <c r="G18" s="54"/>
      <c r="H18" s="54"/>
    </row>
    <row r="19" spans="1:8" ht="14.25"/>
  </sheetData>
  <mergeCells count="7">
    <mergeCell ref="A17:F17"/>
    <mergeCell ref="A18:H18"/>
    <mergeCell ref="A1:H1"/>
    <mergeCell ref="A3:A16"/>
    <mergeCell ref="B3:B16"/>
    <mergeCell ref="H4:H9"/>
    <mergeCell ref="C3:C16"/>
  </mergeCells>
  <phoneticPr fontId="17"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B9" zoomScale="75" zoomScaleNormal="75" zoomScalePageLayoutView="75" workbookViewId="0">
      <selection activeCell="F7" sqref="F7"/>
    </sheetView>
  </sheetViews>
  <sheetFormatPr defaultColWidth="12" defaultRowHeight="20.100000000000001" customHeight="1"/>
  <cols>
    <col min="1" max="1" width="7.875" style="3" customWidth="1"/>
    <col min="2" max="2" width="12.125" style="3" customWidth="1"/>
    <col min="3" max="3" width="36.5" style="3" customWidth="1"/>
    <col min="4" max="4" width="33.5" style="3" customWidth="1"/>
    <col min="5" max="5" width="12.125" style="3" customWidth="1"/>
    <col min="6" max="6" width="13.625" style="3" customWidth="1"/>
    <col min="7" max="7" width="15.125" style="3" bestFit="1" customWidth="1"/>
    <col min="8" max="8" width="31.125" style="3" customWidth="1"/>
    <col min="9" max="16384" width="12" style="3"/>
  </cols>
  <sheetData>
    <row r="1" spans="1:10" s="1" customFormat="1" ht="18.75" customHeight="1">
      <c r="A1" s="36" t="s">
        <v>61</v>
      </c>
      <c r="B1" s="37"/>
      <c r="C1" s="37"/>
      <c r="D1" s="37"/>
      <c r="E1" s="37"/>
      <c r="F1" s="37"/>
      <c r="G1" s="37"/>
      <c r="H1" s="38"/>
    </row>
    <row r="2" spans="1:10" s="62" customFormat="1" ht="31.5">
      <c r="A2" s="61" t="s">
        <v>0</v>
      </c>
      <c r="B2" s="61" t="s">
        <v>1</v>
      </c>
      <c r="C2" s="61" t="s">
        <v>2</v>
      </c>
      <c r="D2" s="61" t="s">
        <v>3</v>
      </c>
      <c r="E2" s="59" t="s">
        <v>4</v>
      </c>
      <c r="F2" s="61" t="s">
        <v>5</v>
      </c>
      <c r="G2" s="59" t="s">
        <v>35</v>
      </c>
      <c r="H2" s="61" t="s">
        <v>6</v>
      </c>
    </row>
    <row r="3" spans="1:10" ht="135" customHeight="1">
      <c r="A3" s="39">
        <v>1</v>
      </c>
      <c r="B3" s="39" t="s">
        <v>62</v>
      </c>
      <c r="C3" s="46" t="s">
        <v>38</v>
      </c>
      <c r="D3" s="4" t="s">
        <v>19</v>
      </c>
      <c r="E3" s="2">
        <v>45</v>
      </c>
      <c r="F3" s="2">
        <v>80</v>
      </c>
      <c r="G3" s="2">
        <f>F3*E3</f>
        <v>3600</v>
      </c>
      <c r="H3" s="31" t="s">
        <v>44</v>
      </c>
      <c r="J3" s="52"/>
    </row>
    <row r="4" spans="1:10" ht="48" customHeight="1">
      <c r="A4" s="40"/>
      <c r="B4" s="40"/>
      <c r="C4" s="44"/>
      <c r="D4" s="4" t="s">
        <v>20</v>
      </c>
      <c r="E4" s="7">
        <v>45</v>
      </c>
      <c r="F4" s="2">
        <v>50</v>
      </c>
      <c r="G4" s="2">
        <f t="shared" ref="G4:G8" si="0">E4*F4</f>
        <v>2250</v>
      </c>
      <c r="H4" s="43" t="s">
        <v>45</v>
      </c>
      <c r="J4" s="52"/>
    </row>
    <row r="5" spans="1:10" ht="48" customHeight="1">
      <c r="A5" s="40"/>
      <c r="B5" s="40"/>
      <c r="C5" s="44"/>
      <c r="D5" s="4" t="s">
        <v>21</v>
      </c>
      <c r="E5" s="7">
        <v>45</v>
      </c>
      <c r="F5" s="2">
        <v>40</v>
      </c>
      <c r="G5" s="2">
        <f t="shared" si="0"/>
        <v>1800</v>
      </c>
      <c r="H5" s="44"/>
      <c r="J5" s="52"/>
    </row>
    <row r="6" spans="1:10" ht="50.25" customHeight="1">
      <c r="A6" s="40"/>
      <c r="B6" s="40"/>
      <c r="C6" s="44"/>
      <c r="D6" s="4" t="s">
        <v>22</v>
      </c>
      <c r="E6" s="7">
        <v>74</v>
      </c>
      <c r="F6" s="2">
        <v>100</v>
      </c>
      <c r="G6" s="2">
        <f t="shared" si="0"/>
        <v>7400</v>
      </c>
      <c r="H6" s="44"/>
      <c r="J6" s="52"/>
    </row>
    <row r="7" spans="1:10" ht="43.5" customHeight="1">
      <c r="A7" s="40"/>
      <c r="B7" s="40"/>
      <c r="C7" s="44"/>
      <c r="D7" s="4" t="s">
        <v>11</v>
      </c>
      <c r="E7" s="7">
        <v>45</v>
      </c>
      <c r="F7" s="2">
        <v>40</v>
      </c>
      <c r="G7" s="2">
        <f t="shared" si="0"/>
        <v>1800</v>
      </c>
      <c r="H7" s="44"/>
      <c r="J7" s="52"/>
    </row>
    <row r="8" spans="1:10" ht="52.5" customHeight="1">
      <c r="A8" s="40"/>
      <c r="B8" s="40"/>
      <c r="C8" s="44"/>
      <c r="D8" s="4" t="s">
        <v>12</v>
      </c>
      <c r="E8" s="7">
        <v>62.5</v>
      </c>
      <c r="F8" s="2">
        <v>40</v>
      </c>
      <c r="G8" s="2">
        <f t="shared" si="0"/>
        <v>2500</v>
      </c>
      <c r="H8" s="44"/>
      <c r="J8" s="52"/>
    </row>
    <row r="9" spans="1:10" ht="56.1" customHeight="1">
      <c r="A9" s="40"/>
      <c r="B9" s="40"/>
      <c r="C9" s="44"/>
      <c r="D9" s="4" t="s">
        <v>31</v>
      </c>
      <c r="E9" s="7">
        <v>45</v>
      </c>
      <c r="F9" s="2">
        <v>80</v>
      </c>
      <c r="G9" s="2">
        <f>E9*F9</f>
        <v>3600</v>
      </c>
      <c r="H9" s="44"/>
      <c r="J9" s="52"/>
    </row>
    <row r="10" spans="1:10" ht="14.25">
      <c r="A10" s="41"/>
      <c r="B10" s="41"/>
      <c r="C10" s="44"/>
      <c r="D10" s="30" t="s">
        <v>36</v>
      </c>
      <c r="E10" s="30"/>
      <c r="F10" s="30"/>
      <c r="G10" s="2">
        <f>SUM(G3:G9)</f>
        <v>22950</v>
      </c>
      <c r="H10" s="5"/>
      <c r="J10" s="52"/>
    </row>
    <row r="11" spans="1:10" ht="71.25" customHeight="1">
      <c r="A11" s="39"/>
      <c r="B11" s="39"/>
      <c r="C11" s="44"/>
      <c r="D11" s="4" t="s">
        <v>14</v>
      </c>
      <c r="E11" s="2">
        <v>62.5</v>
      </c>
      <c r="F11" s="2">
        <v>40</v>
      </c>
      <c r="G11" s="2">
        <f>E11*F11</f>
        <v>2500</v>
      </c>
      <c r="H11" s="30" t="s">
        <v>41</v>
      </c>
      <c r="J11" s="52"/>
    </row>
    <row r="12" spans="1:10" ht="114">
      <c r="A12" s="40"/>
      <c r="B12" s="40"/>
      <c r="C12" s="44"/>
      <c r="D12" s="4" t="s">
        <v>15</v>
      </c>
      <c r="E12" s="7">
        <v>74</v>
      </c>
      <c r="F12" s="2">
        <v>64</v>
      </c>
      <c r="G12" s="2">
        <f>E12*F12</f>
        <v>4736</v>
      </c>
      <c r="H12" s="31" t="s">
        <v>51</v>
      </c>
      <c r="J12" s="52"/>
    </row>
    <row r="13" spans="1:10" ht="112.5" customHeight="1">
      <c r="A13" s="41"/>
      <c r="B13" s="41"/>
      <c r="C13" s="44"/>
      <c r="D13" s="4" t="s">
        <v>16</v>
      </c>
      <c r="E13" s="7">
        <v>45</v>
      </c>
      <c r="F13" s="2">
        <v>16</v>
      </c>
      <c r="G13" s="2">
        <f>E13*F13</f>
        <v>720</v>
      </c>
      <c r="H13" s="30" t="s">
        <v>50</v>
      </c>
      <c r="J13" s="52"/>
    </row>
    <row r="14" spans="1:10" ht="14.25">
      <c r="A14" s="42"/>
      <c r="B14" s="42"/>
      <c r="C14" s="49"/>
      <c r="D14" s="30" t="s">
        <v>36</v>
      </c>
      <c r="E14" s="30"/>
      <c r="F14" s="30"/>
      <c r="G14" s="2">
        <f>SUM(G11:G13)</f>
        <v>7956</v>
      </c>
      <c r="H14" s="5"/>
      <c r="J14" s="53"/>
    </row>
    <row r="15" spans="1:10" ht="14.25">
      <c r="A15" s="35" t="s">
        <v>18</v>
      </c>
      <c r="B15" s="35"/>
      <c r="C15" s="35"/>
      <c r="D15" s="35"/>
      <c r="E15" s="35"/>
      <c r="F15" s="35"/>
      <c r="G15" s="11">
        <f>G14+G10</f>
        <v>30906</v>
      </c>
      <c r="H15" s="10"/>
      <c r="J15" s="53"/>
    </row>
    <row r="16" spans="1:10" ht="14.25">
      <c r="A16" s="54" t="s">
        <v>48</v>
      </c>
      <c r="B16" s="54"/>
      <c r="C16" s="54"/>
      <c r="D16" s="54"/>
      <c r="E16" s="54"/>
      <c r="F16" s="54"/>
      <c r="G16" s="54"/>
      <c r="H16" s="54"/>
      <c r="J16" s="28"/>
    </row>
    <row r="22" spans="4:7" ht="18.75">
      <c r="D22" s="12"/>
    </row>
    <row r="24" spans="4:7" ht="14.25">
      <c r="G24" s="13"/>
    </row>
  </sheetData>
  <mergeCells count="7">
    <mergeCell ref="A15:F15"/>
    <mergeCell ref="A16:H16"/>
    <mergeCell ref="A1:H1"/>
    <mergeCell ref="A3:A14"/>
    <mergeCell ref="B3:B14"/>
    <mergeCell ref="H4:H9"/>
    <mergeCell ref="C3:C14"/>
  </mergeCells>
  <phoneticPr fontId="1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A10" zoomScale="75" zoomScaleNormal="75" zoomScalePageLayoutView="75" workbookViewId="0">
      <selection activeCell="A16" sqref="A16:H16"/>
    </sheetView>
  </sheetViews>
  <sheetFormatPr defaultColWidth="12" defaultRowHeight="20.100000000000001" customHeight="1"/>
  <cols>
    <col min="1" max="1" width="7.875" style="3" customWidth="1"/>
    <col min="2" max="2" width="13.125" style="3" customWidth="1"/>
    <col min="3" max="3" width="35.5" style="3" customWidth="1"/>
    <col min="4" max="4" width="31.5" style="3" customWidth="1"/>
    <col min="5" max="5" width="12.125" style="3" customWidth="1"/>
    <col min="6" max="6" width="14.25" style="3" customWidth="1"/>
    <col min="7" max="7" width="15.125" style="3" bestFit="1" customWidth="1"/>
    <col min="8" max="8" width="31.125" style="3" customWidth="1"/>
    <col min="9" max="16384" width="12" style="3"/>
  </cols>
  <sheetData>
    <row r="1" spans="1:8" ht="18.75">
      <c r="A1" s="36" t="s">
        <v>60</v>
      </c>
      <c r="B1" s="37"/>
      <c r="C1" s="37"/>
      <c r="D1" s="37"/>
      <c r="E1" s="37"/>
      <c r="F1" s="37"/>
      <c r="G1" s="37"/>
      <c r="H1" s="38"/>
    </row>
    <row r="2" spans="1:8" s="65" customFormat="1" ht="17.850000000000001" customHeight="1">
      <c r="A2" s="63" t="s">
        <v>0</v>
      </c>
      <c r="B2" s="63" t="s">
        <v>1</v>
      </c>
      <c r="C2" s="63" t="s">
        <v>2</v>
      </c>
      <c r="D2" s="63" t="s">
        <v>3</v>
      </c>
      <c r="E2" s="64" t="s">
        <v>4</v>
      </c>
      <c r="F2" s="63" t="s">
        <v>5</v>
      </c>
      <c r="G2" s="64" t="s">
        <v>35</v>
      </c>
      <c r="H2" s="63" t="s">
        <v>6</v>
      </c>
    </row>
    <row r="3" spans="1:8" ht="179.25" customHeight="1">
      <c r="A3" s="39">
        <v>1</v>
      </c>
      <c r="B3" s="39" t="s">
        <v>63</v>
      </c>
      <c r="C3" s="43" t="s">
        <v>38</v>
      </c>
      <c r="D3" s="4" t="s">
        <v>19</v>
      </c>
      <c r="E3" s="2">
        <v>45</v>
      </c>
      <c r="F3" s="29">
        <v>60</v>
      </c>
      <c r="G3" s="2">
        <f>E3*F3</f>
        <v>2700</v>
      </c>
      <c r="H3" s="5" t="s">
        <v>53</v>
      </c>
    </row>
    <row r="4" spans="1:8" ht="59.25" customHeight="1">
      <c r="A4" s="40"/>
      <c r="B4" s="40"/>
      <c r="C4" s="44"/>
      <c r="D4" s="4" t="s">
        <v>20</v>
      </c>
      <c r="E4" s="7">
        <v>45</v>
      </c>
      <c r="F4" s="29">
        <v>30</v>
      </c>
      <c r="G4" s="2">
        <f t="shared" ref="G4:G9" si="0">E4*F4</f>
        <v>1350</v>
      </c>
      <c r="H4" s="43" t="s">
        <v>45</v>
      </c>
    </row>
    <row r="5" spans="1:8" ht="63.75" customHeight="1">
      <c r="A5" s="40"/>
      <c r="B5" s="40"/>
      <c r="C5" s="44"/>
      <c r="D5" s="4" t="s">
        <v>21</v>
      </c>
      <c r="E5" s="7">
        <v>45</v>
      </c>
      <c r="F5" s="29">
        <v>20</v>
      </c>
      <c r="G5" s="2">
        <f t="shared" si="0"/>
        <v>900</v>
      </c>
      <c r="H5" s="44"/>
    </row>
    <row r="6" spans="1:8" ht="62.25" customHeight="1">
      <c r="A6" s="40"/>
      <c r="B6" s="40"/>
      <c r="C6" s="44"/>
      <c r="D6" s="4" t="s">
        <v>22</v>
      </c>
      <c r="E6" s="7">
        <v>74</v>
      </c>
      <c r="F6" s="29">
        <v>40</v>
      </c>
      <c r="G6" s="2">
        <f t="shared" si="0"/>
        <v>2960</v>
      </c>
      <c r="H6" s="44"/>
    </row>
    <row r="7" spans="1:8" ht="63.75" customHeight="1">
      <c r="A7" s="40"/>
      <c r="B7" s="40"/>
      <c r="C7" s="44"/>
      <c r="D7" s="4" t="s">
        <v>11</v>
      </c>
      <c r="E7" s="7">
        <v>45</v>
      </c>
      <c r="F7" s="29">
        <v>20</v>
      </c>
      <c r="G7" s="2">
        <f t="shared" si="0"/>
        <v>900</v>
      </c>
      <c r="H7" s="44"/>
    </row>
    <row r="8" spans="1:8" ht="52.5" customHeight="1">
      <c r="A8" s="40"/>
      <c r="B8" s="40"/>
      <c r="C8" s="44"/>
      <c r="D8" s="4" t="s">
        <v>12</v>
      </c>
      <c r="E8" s="7">
        <v>62.5</v>
      </c>
      <c r="F8" s="29">
        <v>20</v>
      </c>
      <c r="G8" s="2">
        <f t="shared" si="0"/>
        <v>1250</v>
      </c>
      <c r="H8" s="44"/>
    </row>
    <row r="9" spans="1:8" ht="32.1" customHeight="1">
      <c r="A9" s="40"/>
      <c r="B9" s="40"/>
      <c r="C9" s="44"/>
      <c r="D9" s="4" t="s">
        <v>13</v>
      </c>
      <c r="E9" s="7">
        <v>45</v>
      </c>
      <c r="F9" s="29">
        <v>40</v>
      </c>
      <c r="G9" s="2">
        <f t="shared" si="0"/>
        <v>1800</v>
      </c>
      <c r="H9" s="44"/>
    </row>
    <row r="10" spans="1:8" ht="20.100000000000001" customHeight="1">
      <c r="A10" s="41"/>
      <c r="B10" s="41"/>
      <c r="C10" s="44"/>
      <c r="D10" s="30" t="s">
        <v>36</v>
      </c>
      <c r="E10" s="30"/>
      <c r="F10" s="30"/>
      <c r="G10" s="2">
        <f>SUM(G3:G9)</f>
        <v>11860</v>
      </c>
      <c r="H10" s="5"/>
    </row>
    <row r="11" spans="1:8" ht="114" customHeight="1">
      <c r="A11" s="39"/>
      <c r="B11" s="39"/>
      <c r="C11" s="44"/>
      <c r="D11" s="4" t="s">
        <v>14</v>
      </c>
      <c r="E11" s="2">
        <v>62.5</v>
      </c>
      <c r="F11" s="2">
        <v>40</v>
      </c>
      <c r="G11" s="2">
        <f>E11*F11</f>
        <v>2500</v>
      </c>
      <c r="H11" s="30" t="s">
        <v>41</v>
      </c>
    </row>
    <row r="12" spans="1:8" ht="114">
      <c r="A12" s="40"/>
      <c r="B12" s="40"/>
      <c r="C12" s="44"/>
      <c r="D12" s="4" t="s">
        <v>30</v>
      </c>
      <c r="E12" s="7">
        <v>74</v>
      </c>
      <c r="F12" s="2">
        <v>32</v>
      </c>
      <c r="G12" s="2">
        <f>E12*F12</f>
        <v>2368</v>
      </c>
      <c r="H12" s="31" t="s">
        <v>52</v>
      </c>
    </row>
    <row r="13" spans="1:8" ht="114">
      <c r="A13" s="41"/>
      <c r="B13" s="41"/>
      <c r="C13" s="44"/>
      <c r="D13" s="4" t="s">
        <v>16</v>
      </c>
      <c r="E13" s="7">
        <v>45</v>
      </c>
      <c r="F13" s="2">
        <v>16</v>
      </c>
      <c r="G13" s="2">
        <f>E13*F13</f>
        <v>720</v>
      </c>
      <c r="H13" s="30" t="s">
        <v>50</v>
      </c>
    </row>
    <row r="14" spans="1:8" ht="20.100000000000001" customHeight="1">
      <c r="A14" s="45"/>
      <c r="B14" s="45"/>
      <c r="C14" s="49"/>
      <c r="D14" s="8" t="s">
        <v>36</v>
      </c>
      <c r="E14" s="8"/>
      <c r="F14" s="8"/>
      <c r="G14" s="9">
        <f>SUM(G11:G13)</f>
        <v>5588</v>
      </c>
      <c r="H14" s="8"/>
    </row>
    <row r="15" spans="1:8" ht="20.100000000000001" customHeight="1">
      <c r="A15" s="35" t="s">
        <v>18</v>
      </c>
      <c r="B15" s="35"/>
      <c r="C15" s="35"/>
      <c r="D15" s="35"/>
      <c r="E15" s="35"/>
      <c r="F15" s="35"/>
      <c r="G15" s="24">
        <f>G14+G10</f>
        <v>17448</v>
      </c>
      <c r="H15" s="10"/>
    </row>
    <row r="16" spans="1:8" ht="20.100000000000001" customHeight="1">
      <c r="A16" s="54" t="s">
        <v>49</v>
      </c>
      <c r="B16" s="54"/>
      <c r="C16" s="54"/>
      <c r="D16" s="54"/>
      <c r="E16" s="54"/>
      <c r="F16" s="54"/>
      <c r="G16" s="54"/>
      <c r="H16" s="54"/>
    </row>
    <row r="20" spans="4:4" ht="20.100000000000001" customHeight="1">
      <c r="D20" s="25"/>
    </row>
  </sheetData>
  <mergeCells count="7">
    <mergeCell ref="A15:F15"/>
    <mergeCell ref="A16:H16"/>
    <mergeCell ref="A1:H1"/>
    <mergeCell ref="A3:A14"/>
    <mergeCell ref="B3:B14"/>
    <mergeCell ref="H4:H9"/>
    <mergeCell ref="C3:C14"/>
  </mergeCells>
  <phoneticPr fontId="17" type="noConversion"/>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总表</vt:lpstr>
      <vt:lpstr>司法行政综合管理系统省本级维护</vt:lpstr>
      <vt:lpstr>司法行政综合管理系统中院维护</vt:lpstr>
      <vt:lpstr>司法行政综合管理系统基层法院维护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D.L</cp:lastModifiedBy>
  <dcterms:created xsi:type="dcterms:W3CDTF">2016-12-30T07:05:47Z</dcterms:created>
  <dcterms:modified xsi:type="dcterms:W3CDTF">2017-09-20T15:42:10Z</dcterms:modified>
</cp:coreProperties>
</file>