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8315" windowHeight="7605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10" i="2" l="1"/>
  <c r="G10" i="2"/>
  <c r="G3" i="2"/>
  <c r="G4" i="2"/>
  <c r="G5" i="2"/>
  <c r="G6" i="2"/>
  <c r="G7" i="2"/>
  <c r="G8" i="2"/>
  <c r="G2" i="2"/>
  <c r="J5" i="2"/>
  <c r="J6" i="2"/>
  <c r="J2" i="2"/>
  <c r="I3" i="2"/>
  <c r="J3" i="2" s="1"/>
  <c r="I4" i="2"/>
  <c r="J4" i="2" s="1"/>
  <c r="I5" i="2"/>
  <c r="I6" i="2"/>
  <c r="I7" i="2"/>
  <c r="J7" i="2" s="1"/>
  <c r="I8" i="2"/>
  <c r="J8" i="2" s="1"/>
  <c r="I2" i="2"/>
</calcChain>
</file>

<file path=xl/sharedStrings.xml><?xml version="1.0" encoding="utf-8"?>
<sst xmlns="http://schemas.openxmlformats.org/spreadsheetml/2006/main" count="44" uniqueCount="44">
  <si>
    <t>序号</t>
    <phoneticPr fontId="1" type="noConversion"/>
  </si>
  <si>
    <t>人员类型</t>
    <phoneticPr fontId="1" type="noConversion"/>
  </si>
  <si>
    <t>人员数量</t>
    <phoneticPr fontId="1" type="noConversion"/>
  </si>
  <si>
    <t>工作职责</t>
    <phoneticPr fontId="1" type="noConversion"/>
  </si>
  <si>
    <t>项目经理</t>
    <phoneticPr fontId="1" type="noConversion"/>
  </si>
  <si>
    <t>高级培训师</t>
    <phoneticPr fontId="1" type="noConversion"/>
  </si>
  <si>
    <t>客服服务人员</t>
    <phoneticPr fontId="1" type="noConversion"/>
  </si>
  <si>
    <t>驻场服务工程师</t>
    <phoneticPr fontId="1" type="noConversion"/>
  </si>
  <si>
    <t>需求分析师</t>
    <phoneticPr fontId="1" type="noConversion"/>
  </si>
  <si>
    <t>软件架构师</t>
    <phoneticPr fontId="1" type="noConversion"/>
  </si>
  <si>
    <t>数据库DBA</t>
    <phoneticPr fontId="1" type="noConversion"/>
  </si>
  <si>
    <t>研发工程师</t>
    <phoneticPr fontId="1" type="noConversion"/>
  </si>
  <si>
    <t>负责项目整体进度的沟通和人员及其它资源协调，把控整个项目的时间进度，保证项目质量</t>
    <phoneticPr fontId="1" type="noConversion"/>
  </si>
  <si>
    <t>实施工程师</t>
    <phoneticPr fontId="1" type="noConversion"/>
  </si>
  <si>
    <t>负责收集初始化需求及模块内二次开发需求，并与客户达成一致</t>
    <phoneticPr fontId="1" type="noConversion"/>
  </si>
  <si>
    <t>UI设计师</t>
    <phoneticPr fontId="1" type="noConversion"/>
  </si>
  <si>
    <t>负责项目UI的修改及布局修改</t>
    <phoneticPr fontId="1" type="noConversion"/>
  </si>
  <si>
    <t>负责模块内二开发编码</t>
    <phoneticPr fontId="1" type="noConversion"/>
  </si>
  <si>
    <t>测试工程师</t>
    <phoneticPr fontId="1" type="noConversion"/>
  </si>
  <si>
    <t>负责进行系统所有测试工作，包括初始化测试、模块内二次开发测试，保障产品的功能的可操作性和稳定性</t>
    <phoneticPr fontId="1" type="noConversion"/>
  </si>
  <si>
    <t>负责模块内二次开发的软件架构调整和设计</t>
    <phoneticPr fontId="1" type="noConversion"/>
  </si>
  <si>
    <t>负责数据库调优、表、视图、存储过程等的统一管理</t>
    <phoneticPr fontId="1" type="noConversion"/>
  </si>
  <si>
    <t>负责系统安装、布署、调试</t>
    <phoneticPr fontId="1" type="noConversion"/>
  </si>
  <si>
    <t>负责对系统预算模块所有功能的培训，包括培训课件、PPT的制作</t>
    <phoneticPr fontId="1" type="noConversion"/>
  </si>
  <si>
    <t>负责对全省137个法院关于预算管理模块所有操作问题的指导、解答、问题记录及回复、回访工作,保障运维</t>
    <phoneticPr fontId="1" type="noConversion"/>
  </si>
  <si>
    <t>驻客户现场对客户日常软件使用问题进行即时处理</t>
    <phoneticPr fontId="1" type="noConversion"/>
  </si>
  <si>
    <t>序号</t>
    <phoneticPr fontId="1" type="noConversion"/>
  </si>
  <si>
    <t>工作内容</t>
    <phoneticPr fontId="1" type="noConversion"/>
  </si>
  <si>
    <t>人员类型</t>
    <phoneticPr fontId="1" type="noConversion"/>
  </si>
  <si>
    <t>工作量（小时）</t>
    <phoneticPr fontId="1" type="noConversion"/>
  </si>
  <si>
    <t>小计</t>
    <phoneticPr fontId="1" type="noConversion"/>
  </si>
  <si>
    <t>系统初始化需求调研</t>
    <phoneticPr fontId="1" type="noConversion"/>
  </si>
  <si>
    <t>系统初始化测试</t>
    <phoneticPr fontId="1" type="noConversion"/>
  </si>
  <si>
    <t>系统部署上线</t>
    <phoneticPr fontId="1" type="noConversion"/>
  </si>
  <si>
    <t>系统模块内二次开发</t>
    <phoneticPr fontId="1" type="noConversion"/>
  </si>
  <si>
    <t>内容</t>
    <phoneticPr fontId="1" type="noConversion"/>
  </si>
  <si>
    <t>1、预算编审汇总方式需求收集及DEMO制作确认
2、预算编审界面内容需求收集及DEMO制作确认
3、预算下达方式及预算指标调整内容需求收集及DEMO制作确认
4、各类打印单据内容及布局需求收集及DEMO制作确认
5、各模块功能操作方式收集及DEMO制作确认
6、预算指标与财务报销的关联关系及DEMO制作确认
7、所有二次开发内容编码
8、所有二次开发功能测试</t>
    <phoneticPr fontId="1" type="noConversion"/>
  </si>
  <si>
    <t>系统维护</t>
    <phoneticPr fontId="1" type="noConversion"/>
  </si>
  <si>
    <t>系统培训</t>
    <phoneticPr fontId="1" type="noConversion"/>
  </si>
  <si>
    <t>人员数量</t>
    <phoneticPr fontId="1" type="noConversion"/>
  </si>
  <si>
    <t>天</t>
    <phoneticPr fontId="1" type="noConversion"/>
  </si>
  <si>
    <t>小时</t>
    <phoneticPr fontId="1" type="noConversion"/>
  </si>
  <si>
    <t xml:space="preserve"> 比例</t>
    <phoneticPr fontId="1" type="noConversion"/>
  </si>
  <si>
    <t>系统数据初始化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</si>
</sst>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2" fillId="0" borderId="1" xfId="0" applyFont="1" applyBorder="1">
      <alignment vertical="center"/>
    </xf>
    <xf numFmtId="0" fontId="0" fillId="0" borderId="1" xfId="0" applyBorder="1" applyAlignment="1">
      <alignment vertical="top" wrapText="1"/>
    </xf>
    <xf numFmtId="0" fontId="2" fillId="0" borderId="0" xfId="0" applyFont="1" applyFill="1" applyBorder="1">
      <alignment vertical="center"/>
    </xf>
    <xf numFmtId="0" fontId="2" fillId="0" borderId="2" xfId="0" applyFont="1" applyFill="1" applyBorder="1">
      <alignment vertical="center"/>
    </xf>
    <xf numFmtId="0" fontId="2" fillId="0" borderId="3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H12" sqref="H12"/>
    </sheetView>
  </sheetViews>
  <sheetFormatPr defaultRowHeight="13.5" x14ac:dyDescent="0.15"/>
  <cols>
    <col min="1" max="1" width="5.75" bestFit="1" customWidth="1"/>
    <col min="2" max="2" width="14.75" customWidth="1"/>
    <col min="3" max="3" width="12.375" customWidth="1"/>
    <col min="4" max="4" width="38.375" customWidth="1"/>
  </cols>
  <sheetData>
    <row r="1" spans="1:4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4" ht="27" x14ac:dyDescent="0.15">
      <c r="A2" s="2">
        <v>1</v>
      </c>
      <c r="B2" s="2" t="s">
        <v>4</v>
      </c>
      <c r="C2" s="2">
        <v>1</v>
      </c>
      <c r="D2" s="3" t="s">
        <v>12</v>
      </c>
    </row>
    <row r="3" spans="1:4" ht="27" x14ac:dyDescent="0.15">
      <c r="A3" s="2">
        <v>2</v>
      </c>
      <c r="B3" s="2" t="s">
        <v>8</v>
      </c>
      <c r="C3" s="2">
        <v>2</v>
      </c>
      <c r="D3" s="3" t="s">
        <v>14</v>
      </c>
    </row>
    <row r="4" spans="1:4" x14ac:dyDescent="0.15">
      <c r="A4" s="2">
        <v>3</v>
      </c>
      <c r="B4" s="2" t="s">
        <v>9</v>
      </c>
      <c r="C4" s="2">
        <v>1</v>
      </c>
      <c r="D4" s="3" t="s">
        <v>20</v>
      </c>
    </row>
    <row r="5" spans="1:4" ht="27" x14ac:dyDescent="0.15">
      <c r="A5" s="2">
        <v>4</v>
      </c>
      <c r="B5" s="2" t="s">
        <v>10</v>
      </c>
      <c r="C5" s="2">
        <v>1</v>
      </c>
      <c r="D5" s="3" t="s">
        <v>21</v>
      </c>
    </row>
    <row r="6" spans="1:4" x14ac:dyDescent="0.15">
      <c r="A6" s="2">
        <v>5</v>
      </c>
      <c r="B6" s="2" t="s">
        <v>15</v>
      </c>
      <c r="C6" s="2">
        <v>2</v>
      </c>
      <c r="D6" s="3" t="s">
        <v>16</v>
      </c>
    </row>
    <row r="7" spans="1:4" x14ac:dyDescent="0.15">
      <c r="A7" s="2">
        <v>6</v>
      </c>
      <c r="B7" s="2" t="s">
        <v>11</v>
      </c>
      <c r="C7" s="2">
        <v>8</v>
      </c>
      <c r="D7" s="3" t="s">
        <v>17</v>
      </c>
    </row>
    <row r="8" spans="1:4" ht="40.5" x14ac:dyDescent="0.15">
      <c r="A8" s="2">
        <v>7</v>
      </c>
      <c r="B8" s="2" t="s">
        <v>18</v>
      </c>
      <c r="C8" s="2">
        <v>4</v>
      </c>
      <c r="D8" s="3" t="s">
        <v>19</v>
      </c>
    </row>
    <row r="9" spans="1:4" x14ac:dyDescent="0.15">
      <c r="A9" s="2">
        <v>8</v>
      </c>
      <c r="B9" s="2" t="s">
        <v>13</v>
      </c>
      <c r="C9" s="2">
        <v>3</v>
      </c>
      <c r="D9" s="3" t="s">
        <v>22</v>
      </c>
    </row>
    <row r="10" spans="1:4" ht="27" x14ac:dyDescent="0.15">
      <c r="A10" s="2">
        <v>9</v>
      </c>
      <c r="B10" s="2" t="s">
        <v>5</v>
      </c>
      <c r="C10" s="2">
        <v>4</v>
      </c>
      <c r="D10" s="3" t="s">
        <v>23</v>
      </c>
    </row>
    <row r="11" spans="1:4" ht="40.5" x14ac:dyDescent="0.15">
      <c r="A11" s="2">
        <v>10</v>
      </c>
      <c r="B11" s="2" t="s">
        <v>6</v>
      </c>
      <c r="C11" s="2">
        <v>8</v>
      </c>
      <c r="D11" s="3" t="s">
        <v>24</v>
      </c>
    </row>
    <row r="12" spans="1:4" ht="27" x14ac:dyDescent="0.15">
      <c r="A12" s="2">
        <v>11</v>
      </c>
      <c r="B12" s="2" t="s">
        <v>7</v>
      </c>
      <c r="C12" s="2">
        <v>2</v>
      </c>
      <c r="D12" s="3" t="s">
        <v>25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D6" sqref="D6"/>
    </sheetView>
  </sheetViews>
  <sheetFormatPr defaultRowHeight="13.5" x14ac:dyDescent="0.15"/>
  <cols>
    <col min="1" max="1" width="6.75" customWidth="1"/>
    <col min="2" max="2" width="21.625" customWidth="1"/>
    <col min="3" max="3" width="27.75" bestFit="1" customWidth="1"/>
    <col min="4" max="4" width="16.125" customWidth="1"/>
    <col min="5" max="5" width="11.5" customWidth="1"/>
    <col min="6" max="6" width="14.625" customWidth="1"/>
  </cols>
  <sheetData>
    <row r="1" spans="1:12" x14ac:dyDescent="0.15">
      <c r="A1" s="4" t="s">
        <v>26</v>
      </c>
      <c r="B1" s="4" t="s">
        <v>27</v>
      </c>
      <c r="C1" s="4" t="s">
        <v>35</v>
      </c>
      <c r="D1" s="4" t="s">
        <v>28</v>
      </c>
      <c r="E1" s="4" t="s">
        <v>39</v>
      </c>
      <c r="F1" s="4" t="s">
        <v>29</v>
      </c>
      <c r="G1" s="4" t="s">
        <v>30</v>
      </c>
      <c r="H1" s="8" t="s">
        <v>42</v>
      </c>
      <c r="I1" s="7" t="s">
        <v>41</v>
      </c>
      <c r="J1" s="6" t="s">
        <v>40</v>
      </c>
    </row>
    <row r="2" spans="1:12" x14ac:dyDescent="0.15">
      <c r="A2" s="2">
        <v>1</v>
      </c>
      <c r="B2" s="2" t="s">
        <v>31</v>
      </c>
      <c r="C2" s="2"/>
      <c r="D2" s="2"/>
      <c r="E2" s="2">
        <v>3</v>
      </c>
      <c r="F2" s="2">
        <v>144</v>
      </c>
      <c r="G2" s="2">
        <f>E2*F2</f>
        <v>432</v>
      </c>
      <c r="H2">
        <v>0.05</v>
      </c>
      <c r="I2">
        <f>H2*G$11</f>
        <v>435</v>
      </c>
      <c r="J2">
        <f>I2/8/21.75</f>
        <v>2.5</v>
      </c>
      <c r="L2">
        <v>1</v>
      </c>
    </row>
    <row r="3" spans="1:12" x14ac:dyDescent="0.15">
      <c r="A3" s="2">
        <v>2</v>
      </c>
      <c r="B3" s="2" t="s">
        <v>43</v>
      </c>
      <c r="C3" s="2"/>
      <c r="D3" s="2"/>
      <c r="E3" s="2">
        <v>5</v>
      </c>
      <c r="F3" s="2">
        <v>160</v>
      </c>
      <c r="G3" s="2">
        <f t="shared" ref="G3:G8" si="0">E3*F3</f>
        <v>800</v>
      </c>
      <c r="H3">
        <v>0.09</v>
      </c>
      <c r="I3">
        <f t="shared" ref="I3:I8" si="1">H3*G$11</f>
        <v>783</v>
      </c>
      <c r="J3">
        <f t="shared" ref="J3:J8" si="2">I3/8/21.75</f>
        <v>4.5</v>
      </c>
    </row>
    <row r="4" spans="1:12" x14ac:dyDescent="0.15">
      <c r="A4" s="2">
        <v>3</v>
      </c>
      <c r="B4" s="2" t="s">
        <v>32</v>
      </c>
      <c r="C4" s="2"/>
      <c r="D4" s="2"/>
      <c r="E4" s="2">
        <v>4</v>
      </c>
      <c r="F4" s="2">
        <v>36</v>
      </c>
      <c r="G4" s="2">
        <f t="shared" si="0"/>
        <v>144</v>
      </c>
      <c r="H4">
        <v>5.0000000000000001E-3</v>
      </c>
      <c r="I4">
        <f t="shared" si="1"/>
        <v>43.5</v>
      </c>
      <c r="J4">
        <f t="shared" si="2"/>
        <v>0.25</v>
      </c>
    </row>
    <row r="5" spans="1:12" x14ac:dyDescent="0.15">
      <c r="A5" s="2">
        <v>4</v>
      </c>
      <c r="B5" s="2" t="s">
        <v>33</v>
      </c>
      <c r="C5" s="2"/>
      <c r="D5" s="2"/>
      <c r="E5" s="2">
        <v>2</v>
      </c>
      <c r="F5" s="2">
        <v>24</v>
      </c>
      <c r="G5" s="2">
        <f t="shared" si="0"/>
        <v>48</v>
      </c>
      <c r="H5">
        <v>5.0000000000000001E-3</v>
      </c>
      <c r="I5">
        <f t="shared" si="1"/>
        <v>43.5</v>
      </c>
      <c r="J5">
        <f t="shared" si="2"/>
        <v>0.25</v>
      </c>
    </row>
    <row r="6" spans="1:12" ht="189" x14ac:dyDescent="0.15">
      <c r="A6" s="2">
        <v>5</v>
      </c>
      <c r="B6" s="2" t="s">
        <v>34</v>
      </c>
      <c r="C6" s="5" t="s">
        <v>36</v>
      </c>
      <c r="D6" s="2"/>
      <c r="E6" s="2">
        <v>8</v>
      </c>
      <c r="F6" s="2">
        <v>424</v>
      </c>
      <c r="G6" s="2">
        <f t="shared" si="0"/>
        <v>3392</v>
      </c>
      <c r="H6">
        <v>0.4</v>
      </c>
      <c r="I6">
        <f t="shared" si="1"/>
        <v>3480</v>
      </c>
      <c r="J6">
        <f t="shared" si="2"/>
        <v>20</v>
      </c>
    </row>
    <row r="7" spans="1:12" x14ac:dyDescent="0.15">
      <c r="A7" s="2">
        <v>6</v>
      </c>
      <c r="B7" s="2" t="s">
        <v>38</v>
      </c>
      <c r="C7" s="2"/>
      <c r="D7" s="2"/>
      <c r="E7" s="2">
        <v>4</v>
      </c>
      <c r="F7" s="2">
        <v>120</v>
      </c>
      <c r="G7" s="2">
        <f t="shared" si="0"/>
        <v>480</v>
      </c>
      <c r="H7">
        <v>0.05</v>
      </c>
      <c r="I7">
        <f t="shared" si="1"/>
        <v>435</v>
      </c>
      <c r="J7">
        <f t="shared" si="2"/>
        <v>2.5</v>
      </c>
    </row>
    <row r="8" spans="1:12" x14ac:dyDescent="0.15">
      <c r="A8" s="2">
        <v>7</v>
      </c>
      <c r="B8" s="2" t="s">
        <v>37</v>
      </c>
      <c r="C8" s="2"/>
      <c r="D8" s="2"/>
      <c r="E8" s="2">
        <v>5</v>
      </c>
      <c r="F8" s="2">
        <v>680</v>
      </c>
      <c r="G8" s="2">
        <f t="shared" si="0"/>
        <v>3400</v>
      </c>
      <c r="H8">
        <v>0.4</v>
      </c>
      <c r="I8">
        <f t="shared" si="1"/>
        <v>3480</v>
      </c>
      <c r="J8">
        <f t="shared" si="2"/>
        <v>20</v>
      </c>
    </row>
    <row r="10" spans="1:12" x14ac:dyDescent="0.15">
      <c r="G10">
        <f>SUM(G2:G8)</f>
        <v>8696</v>
      </c>
      <c r="H10">
        <f>G10*57.5</f>
        <v>500020</v>
      </c>
    </row>
    <row r="11" spans="1:12" x14ac:dyDescent="0.15">
      <c r="G11">
        <v>8700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dreamsummit</cp:lastModifiedBy>
  <dcterms:created xsi:type="dcterms:W3CDTF">2017-10-25T04:54:24Z</dcterms:created>
  <dcterms:modified xsi:type="dcterms:W3CDTF">2017-10-25T05:59:09Z</dcterms:modified>
</cp:coreProperties>
</file>