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apple/Documents/work/同步文件/办公室同步/部门管理/2017考核/"/>
    </mc:Choice>
  </mc:AlternateContent>
  <bookViews>
    <workbookView xWindow="1140" yWindow="500" windowWidth="27000" windowHeight="16160"/>
  </bookViews>
  <sheets>
    <sheet name="Sheet1" sheetId="1" r:id="rId1"/>
  </sheets>
  <calcPr calcId="150001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4" i="1"/>
  <c r="J2" i="1"/>
  <c r="I20" i="1"/>
  <c r="J20" i="1"/>
  <c r="D20" i="1"/>
  <c r="E20" i="1"/>
  <c r="F20" i="1"/>
  <c r="G20" i="1"/>
  <c r="H20" i="1"/>
  <c r="C20" i="1"/>
</calcChain>
</file>

<file path=xl/sharedStrings.xml><?xml version="1.0" encoding="utf-8"?>
<sst xmlns="http://schemas.openxmlformats.org/spreadsheetml/2006/main" count="66" uniqueCount="57">
  <si>
    <t>名次</t>
  </si>
  <si>
    <t>姓名</t>
  </si>
  <si>
    <t>吴明伟</t>
  </si>
  <si>
    <t>曾海舸</t>
  </si>
  <si>
    <t>罗世正</t>
  </si>
  <si>
    <t>罗杨</t>
  </si>
  <si>
    <t>陈涵</t>
  </si>
  <si>
    <t>李君</t>
  </si>
  <si>
    <t>杨宗波</t>
  </si>
  <si>
    <t>肖宇</t>
  </si>
  <si>
    <t>陈晓龙</t>
  </si>
  <si>
    <t>李玉洪</t>
  </si>
  <si>
    <t>衡雄浩</t>
  </si>
  <si>
    <t>强小波</t>
  </si>
  <si>
    <t>李佳</t>
  </si>
  <si>
    <t>税德攀</t>
  </si>
  <si>
    <t>唐波</t>
  </si>
  <si>
    <t>罗大伦</t>
  </si>
  <si>
    <t>责任心</t>
    <rPh sb="0" eb="1">
      <t>ze'ren'xin</t>
    </rPh>
    <phoneticPr fontId="6" type="noConversion"/>
  </si>
  <si>
    <t>技术</t>
    <rPh sb="0" eb="1">
      <t>ji'shu</t>
    </rPh>
    <phoneticPr fontId="6" type="noConversion"/>
  </si>
  <si>
    <t>团队</t>
    <rPh sb="0" eb="1">
      <t>tuan'dui</t>
    </rPh>
    <phoneticPr fontId="6" type="noConversion"/>
  </si>
  <si>
    <t>沟通</t>
    <rPh sb="0" eb="1">
      <t>gou'tong</t>
    </rPh>
    <phoneticPr fontId="6" type="noConversion"/>
  </si>
  <si>
    <t>业务</t>
    <rPh sb="0" eb="1">
      <t>ye'wu</t>
    </rPh>
    <phoneticPr fontId="6" type="noConversion"/>
  </si>
  <si>
    <t>质量</t>
    <rPh sb="0" eb="1">
      <t>zhi'liang</t>
    </rPh>
    <phoneticPr fontId="6" type="noConversion"/>
  </si>
  <si>
    <t>总分</t>
    <rPh sb="0" eb="1">
      <t>zong'fen</t>
    </rPh>
    <phoneticPr fontId="6" type="noConversion"/>
  </si>
  <si>
    <t>管理</t>
    <rPh sb="0" eb="1">
      <t>gan'li</t>
    </rPh>
    <phoneticPr fontId="6" type="noConversion"/>
  </si>
  <si>
    <t>合计</t>
    <rPh sb="0" eb="1">
      <t>he'ji</t>
    </rPh>
    <phoneticPr fontId="6" type="noConversion"/>
  </si>
  <si>
    <t>公司贡献</t>
    <rPh sb="0" eb="1">
      <t>gong'si</t>
    </rPh>
    <rPh sb="2" eb="3">
      <t>gong'xian</t>
    </rPh>
    <phoneticPr fontId="6" type="noConversion"/>
  </si>
  <si>
    <t>徐速</t>
    <rPh sb="0" eb="1">
      <t>xu'su</t>
    </rPh>
    <phoneticPr fontId="6" type="noConversion"/>
  </si>
  <si>
    <t>奖金系数</t>
    <rPh sb="0" eb="1">
      <t>jiang'jin</t>
    </rPh>
    <rPh sb="2" eb="3">
      <t>xi'shu</t>
    </rPh>
    <phoneticPr fontId="6" type="noConversion"/>
  </si>
  <si>
    <t>薪资建议</t>
    <rPh sb="2" eb="3">
      <t>jian'yi</t>
    </rPh>
    <phoneticPr fontId="6" type="noConversion"/>
  </si>
  <si>
    <t>（加分项）</t>
    <rPh sb="1" eb="2">
      <t>jia'fen</t>
    </rPh>
    <rPh sb="3" eb="4">
      <t>xiang</t>
    </rPh>
    <phoneticPr fontId="6" type="noConversion"/>
  </si>
  <si>
    <t>+0</t>
    <phoneticPr fontId="6" type="noConversion"/>
  </si>
  <si>
    <t>+1000</t>
    <phoneticPr fontId="6" type="noConversion"/>
  </si>
  <si>
    <t>现有</t>
    <rPh sb="0" eb="1">
      <t>xian'you</t>
    </rPh>
    <phoneticPr fontId="6" type="noConversion"/>
  </si>
  <si>
    <t>建议</t>
    <rPh sb="0" eb="1">
      <t>jian'yi</t>
    </rPh>
    <phoneticPr fontId="6" type="noConversion"/>
  </si>
  <si>
    <t>5000</t>
    <phoneticPr fontId="6" type="noConversion"/>
  </si>
  <si>
    <t>8500</t>
    <phoneticPr fontId="6" type="noConversion"/>
  </si>
  <si>
    <t>12000</t>
    <phoneticPr fontId="6" type="noConversion"/>
  </si>
  <si>
    <t>备注</t>
    <rPh sb="0" eb="1">
      <t>bei'zhu</t>
    </rPh>
    <phoneticPr fontId="6" type="noConversion"/>
  </si>
  <si>
    <t>稳定性较差，排名在前，但降低了奖金系数</t>
    <rPh sb="0" eb="1">
      <t>wen'ding'xing</t>
    </rPh>
    <rPh sb="3" eb="4">
      <t>jiao'cha</t>
    </rPh>
    <rPh sb="6" eb="7">
      <t>pai'ming</t>
    </rPh>
    <rPh sb="8" eb="9">
      <t>zai'qian</t>
    </rPh>
    <rPh sb="11" eb="12">
      <t>dan</t>
    </rPh>
    <rPh sb="12" eb="13">
      <t>jiang'di</t>
    </rPh>
    <rPh sb="14" eb="15">
      <t>le</t>
    </rPh>
    <rPh sb="15" eb="16">
      <t>jiang'jin</t>
    </rPh>
    <rPh sb="17" eb="18">
      <t>xi'shu</t>
    </rPh>
    <phoneticPr fontId="6" type="noConversion"/>
  </si>
  <si>
    <t>现有基础+1000</t>
    <rPh sb="0" eb="1">
      <t>xian'you</t>
    </rPh>
    <rPh sb="2" eb="3">
      <t>ji'chu</t>
    </rPh>
    <phoneticPr fontId="6" type="noConversion"/>
  </si>
  <si>
    <t>8000</t>
    <phoneticPr fontId="6" type="noConversion"/>
  </si>
  <si>
    <t>6500</t>
    <phoneticPr fontId="6" type="noConversion"/>
  </si>
  <si>
    <t>+2</t>
    <phoneticPr fontId="6" type="noConversion"/>
  </si>
  <si>
    <t>+3</t>
    <phoneticPr fontId="6" type="noConversion"/>
  </si>
  <si>
    <t>+1</t>
    <phoneticPr fontId="6" type="noConversion"/>
  </si>
  <si>
    <t>+1.5</t>
    <phoneticPr fontId="6" type="noConversion"/>
  </si>
  <si>
    <t>薪资和能力基本符合，可暂不调整。</t>
    <rPh sb="0" eb="1">
      <t>xin'zi</t>
    </rPh>
    <rPh sb="2" eb="3">
      <t>he</t>
    </rPh>
    <rPh sb="3" eb="4">
      <t>neng'li</t>
    </rPh>
    <rPh sb="5" eb="6">
      <t>ji'ben</t>
    </rPh>
    <rPh sb="7" eb="8">
      <t>fu'he</t>
    </rPh>
    <rPh sb="10" eb="11">
      <t>ke</t>
    </rPh>
    <rPh sb="11" eb="12">
      <t>zan'shi</t>
    </rPh>
    <rPh sb="12" eb="13">
      <t>bu</t>
    </rPh>
    <rPh sb="13" eb="14">
      <t>tiao'zheng</t>
    </rPh>
    <phoneticPr fontId="6" type="noConversion"/>
  </si>
  <si>
    <t>可进一步观察。合格则分两次调整到目标薪资，不合格则淘汰。</t>
    <rPh sb="0" eb="1">
      <t>ke</t>
    </rPh>
    <rPh sb="1" eb="2">
      <t>jin'yi'b</t>
    </rPh>
    <rPh sb="4" eb="5">
      <t>guan'cha</t>
    </rPh>
    <rPh sb="7" eb="8">
      <t>he'ge</t>
    </rPh>
    <rPh sb="9" eb="10">
      <t>ze</t>
    </rPh>
    <rPh sb="10" eb="11">
      <t>fen'bu</t>
    </rPh>
    <rPh sb="11" eb="12">
      <t>liang'ci</t>
    </rPh>
    <rPh sb="13" eb="14">
      <t>tiao'zheng</t>
    </rPh>
    <rPh sb="15" eb="16">
      <t>dao</t>
    </rPh>
    <rPh sb="16" eb="17">
      <t>mu'biao</t>
    </rPh>
    <rPh sb="18" eb="19">
      <t>xin'zi</t>
    </rPh>
    <rPh sb="21" eb="22">
      <t>bu</t>
    </rPh>
    <rPh sb="22" eb="23">
      <t>he'ge</t>
    </rPh>
    <rPh sb="24" eb="25">
      <t>ze</t>
    </rPh>
    <rPh sb="25" eb="26">
      <t>tao'tai</t>
    </rPh>
    <phoneticPr fontId="6" type="noConversion"/>
  </si>
  <si>
    <t>刚转正、薪资本次不调整</t>
    <rPh sb="0" eb="1">
      <t>gang'zhuan'zheng</t>
    </rPh>
    <rPh sb="4" eb="5">
      <t>xin'zi</t>
    </rPh>
    <rPh sb="6" eb="7">
      <t>ben'ci</t>
    </rPh>
    <rPh sb="8" eb="9">
      <t>bu</t>
    </rPh>
    <rPh sb="9" eb="10">
      <t>tiao'zheng</t>
    </rPh>
    <phoneticPr fontId="6" type="noConversion"/>
  </si>
  <si>
    <t>超过15%，分两次调整</t>
    <rPh sb="0" eb="1">
      <t>chao'guo</t>
    </rPh>
    <rPh sb="6" eb="7">
      <t>fen'duan</t>
    </rPh>
    <rPh sb="7" eb="8">
      <t>liang'ci</t>
    </rPh>
    <rPh sb="9" eb="10">
      <t>tiao'zheng</t>
    </rPh>
    <phoneticPr fontId="6" type="noConversion"/>
  </si>
  <si>
    <t>7000</t>
    <phoneticPr fontId="6" type="noConversion"/>
  </si>
  <si>
    <t>奖金</t>
    <rPh sb="0" eb="1">
      <t>jiang'jin</t>
    </rPh>
    <phoneticPr fontId="6" type="noConversion"/>
  </si>
  <si>
    <t>考虑中</t>
    <rPh sb="0" eb="1">
      <t>kao'lv'zhong</t>
    </rPh>
    <phoneticPr fontId="6" type="noConversion"/>
  </si>
  <si>
    <t>想走前端</t>
    <rPh sb="0" eb="1">
      <t>xiang</t>
    </rPh>
    <rPh sb="1" eb="2">
      <t>zou</t>
    </rPh>
    <rPh sb="2" eb="3">
      <t>qian'duan</t>
    </rPh>
    <phoneticPr fontId="6" type="noConversion"/>
  </si>
  <si>
    <t>10000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</si>
</sst>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name val="宋体"/>
      <family val="3"/>
      <charset val="134"/>
      <scheme val="major"/>
    </font>
    <font>
      <b/>
      <sz val="14"/>
      <color theme="1"/>
      <name val="宋体"/>
      <family val="3"/>
      <charset val="134"/>
      <scheme val="minor"/>
    </font>
    <font>
      <sz val="14"/>
      <name val="宋体"/>
      <family val="3"/>
      <charset val="134"/>
      <scheme val="major"/>
    </font>
    <font>
      <sz val="10"/>
      <name val="Arial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/>
    <xf numFmtId="0" fontId="1" fillId="0" borderId="0" xfId="0" applyFont="1"/>
    <xf numFmtId="0" fontId="2" fillId="0" borderId="1" xfId="1" applyFont="1" applyBorder="1" applyAlignment="1">
      <alignment horizontal="center" vertical="center" shrinkToFit="1"/>
    </xf>
    <xf numFmtId="0" fontId="4" fillId="0" borderId="1" xfId="1" applyFont="1" applyBorder="1" applyAlignment="1">
      <alignment horizontal="left" vertical="center" shrinkToFit="1"/>
    </xf>
    <xf numFmtId="9" fontId="2" fillId="0" borderId="1" xfId="1" applyNumberFormat="1" applyFont="1" applyBorder="1" applyAlignment="1">
      <alignment horizontal="center" vertical="center" shrinkToFit="1"/>
    </xf>
    <xf numFmtId="49" fontId="1" fillId="0" borderId="0" xfId="0" applyNumberFormat="1" applyFont="1"/>
    <xf numFmtId="49" fontId="3" fillId="0" borderId="1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shrinkToFit="1"/>
    </xf>
    <xf numFmtId="0" fontId="2" fillId="2" borderId="1" xfId="1" applyFont="1" applyFill="1" applyBorder="1" applyAlignment="1">
      <alignment horizontal="center" vertical="center" shrinkToFit="1"/>
    </xf>
    <xf numFmtId="49" fontId="2" fillId="0" borderId="1" xfId="1" applyNumberFormat="1" applyFont="1" applyBorder="1" applyAlignment="1">
      <alignment horizontal="center" vertical="center" shrinkToFit="1"/>
    </xf>
    <xf numFmtId="49" fontId="2" fillId="2" borderId="1" xfId="1" applyNumberFormat="1" applyFont="1" applyFill="1" applyBorder="1" applyAlignment="1">
      <alignment horizontal="center" vertical="center" shrinkToFit="1"/>
    </xf>
    <xf numFmtId="49" fontId="1" fillId="0" borderId="1" xfId="0" applyNumberFormat="1" applyFont="1" applyBorder="1" applyAlignment="1">
      <alignment horizontal="right" vertical="center"/>
    </xf>
    <xf numFmtId="49" fontId="1" fillId="2" borderId="1" xfId="0" applyNumberFormat="1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1" xfId="1" applyFont="1" applyBorder="1" applyAlignment="1">
      <alignment horizontal="right" vertical="center" shrinkToFit="1"/>
    </xf>
    <xf numFmtId="0" fontId="4" fillId="2" borderId="1" xfId="1" applyFont="1" applyFill="1" applyBorder="1" applyAlignment="1">
      <alignment horizontal="right" vertical="center" shrinkToFit="1"/>
    </xf>
    <xf numFmtId="49" fontId="3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49" fontId="1" fillId="0" borderId="1" xfId="0" applyNumberFormat="1" applyFont="1" applyBorder="1"/>
    <xf numFmtId="0" fontId="1" fillId="0" borderId="0" xfId="0" applyFont="1" applyAlignment="1">
      <alignment horizontal="right" vertical="center"/>
    </xf>
    <xf numFmtId="0" fontId="2" fillId="0" borderId="1" xfId="1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topLeftCell="A9" workbookViewId="0">
      <selection activeCell="Q22" sqref="Q22"/>
    </sheetView>
  </sheetViews>
  <sheetFormatPr baseColWidth="10" defaultColWidth="9" defaultRowHeight="17" x14ac:dyDescent="0.15"/>
  <cols>
    <col min="1" max="1" width="6.1640625" style="1" customWidth="1"/>
    <col min="2" max="10" width="11" style="1" customWidth="1"/>
    <col min="11" max="11" width="11" style="5" customWidth="1"/>
    <col min="12" max="14" width="11" style="1" customWidth="1"/>
    <col min="15" max="15" width="11.33203125" style="5" customWidth="1"/>
    <col min="16" max="16" width="27.1640625" style="15" customWidth="1"/>
    <col min="17" max="17" width="10.83203125" style="21" bestFit="1" customWidth="1"/>
    <col min="18" max="16384" width="9" style="1"/>
  </cols>
  <sheetData>
    <row r="1" spans="1:17" ht="18" customHeight="1" x14ac:dyDescent="0.15">
      <c r="A1" s="22" t="s">
        <v>0</v>
      </c>
      <c r="B1" s="22" t="s">
        <v>1</v>
      </c>
      <c r="C1" s="2" t="s">
        <v>18</v>
      </c>
      <c r="D1" s="2" t="s">
        <v>20</v>
      </c>
      <c r="E1" s="2" t="s">
        <v>19</v>
      </c>
      <c r="F1" s="2" t="s">
        <v>21</v>
      </c>
      <c r="G1" s="2" t="s">
        <v>22</v>
      </c>
      <c r="H1" s="2" t="s">
        <v>23</v>
      </c>
      <c r="I1" s="2" t="s">
        <v>27</v>
      </c>
      <c r="J1" s="2" t="s">
        <v>24</v>
      </c>
      <c r="K1" s="9" t="s">
        <v>25</v>
      </c>
      <c r="L1" s="22" t="s">
        <v>29</v>
      </c>
      <c r="M1" s="22" t="s">
        <v>53</v>
      </c>
      <c r="N1" s="23" t="s">
        <v>30</v>
      </c>
      <c r="O1" s="23"/>
      <c r="P1" s="23"/>
      <c r="Q1" s="24"/>
    </row>
    <row r="2" spans="1:17" ht="18" customHeight="1" x14ac:dyDescent="0.15">
      <c r="A2" s="22"/>
      <c r="B2" s="22"/>
      <c r="C2" s="4">
        <v>0.2</v>
      </c>
      <c r="D2" s="4">
        <v>0.1</v>
      </c>
      <c r="E2" s="4">
        <v>0.1</v>
      </c>
      <c r="F2" s="4">
        <v>0.1</v>
      </c>
      <c r="G2" s="4">
        <v>0.15</v>
      </c>
      <c r="H2" s="4">
        <v>0.2</v>
      </c>
      <c r="I2" s="4">
        <v>0.15</v>
      </c>
      <c r="J2" s="4">
        <f>SUM(C2:I2)</f>
        <v>1</v>
      </c>
      <c r="K2" s="9" t="s">
        <v>31</v>
      </c>
      <c r="L2" s="22"/>
      <c r="M2" s="22"/>
      <c r="N2" s="2" t="s">
        <v>34</v>
      </c>
      <c r="O2" s="18" t="s">
        <v>35</v>
      </c>
      <c r="P2" s="13" t="s">
        <v>39</v>
      </c>
      <c r="Q2" s="24"/>
    </row>
    <row r="3" spans="1:17" ht="18" customHeight="1" x14ac:dyDescent="0.15">
      <c r="A3" s="2"/>
      <c r="B3" s="3" t="s">
        <v>28</v>
      </c>
      <c r="C3" s="16">
        <v>9</v>
      </c>
      <c r="D3" s="16">
        <v>7</v>
      </c>
      <c r="E3" s="16">
        <v>8.5</v>
      </c>
      <c r="F3" s="16">
        <v>7</v>
      </c>
      <c r="G3" s="16">
        <v>9</v>
      </c>
      <c r="H3" s="16">
        <v>9</v>
      </c>
      <c r="I3" s="16">
        <v>8.5</v>
      </c>
      <c r="J3" s="16">
        <f>C3*$C$2+D3*$D$2+E3*$E$2+F3*$F$2+G3*$G$2+H3*$H$2+I3*$I$2</f>
        <v>8.4749999999999996</v>
      </c>
      <c r="K3" s="9" t="s">
        <v>47</v>
      </c>
      <c r="L3" s="2">
        <v>1.8</v>
      </c>
      <c r="M3" s="2">
        <v>30000</v>
      </c>
      <c r="N3" s="2">
        <v>15000</v>
      </c>
      <c r="O3" s="6" t="s">
        <v>32</v>
      </c>
      <c r="P3" s="13"/>
      <c r="Q3" s="24"/>
    </row>
    <row r="4" spans="1:17" ht="24" customHeight="1" x14ac:dyDescent="0.15">
      <c r="A4" s="16">
        <v>1</v>
      </c>
      <c r="B4" s="3" t="s">
        <v>3</v>
      </c>
      <c r="C4" s="16">
        <v>7.5</v>
      </c>
      <c r="D4" s="16">
        <v>7.5</v>
      </c>
      <c r="E4" s="16">
        <v>9</v>
      </c>
      <c r="F4" s="16">
        <v>7.5</v>
      </c>
      <c r="G4" s="16">
        <v>8</v>
      </c>
      <c r="H4" s="16">
        <v>8</v>
      </c>
      <c r="I4" s="16">
        <v>9</v>
      </c>
      <c r="J4" s="16">
        <f>C4*$C$2+D4*$D$2+E4*$E$2+F4*$F$2+G4*$G$2+H4*$H$2+I4*$I$2</f>
        <v>8.0499999999999989</v>
      </c>
      <c r="K4" s="9" t="s">
        <v>44</v>
      </c>
      <c r="L4" s="2">
        <v>1.5</v>
      </c>
      <c r="M4" s="2">
        <v>16500</v>
      </c>
      <c r="N4" s="2">
        <v>11000</v>
      </c>
      <c r="O4" s="11" t="s">
        <v>38</v>
      </c>
      <c r="P4" s="13"/>
      <c r="Q4" s="24"/>
    </row>
    <row r="5" spans="1:17" ht="24" customHeight="1" x14ac:dyDescent="0.15">
      <c r="A5" s="16">
        <v>2</v>
      </c>
      <c r="B5" s="3" t="s">
        <v>2</v>
      </c>
      <c r="C5" s="16">
        <v>7.5</v>
      </c>
      <c r="D5" s="16">
        <v>8</v>
      </c>
      <c r="E5" s="16">
        <v>8.5</v>
      </c>
      <c r="F5" s="16">
        <v>8.5</v>
      </c>
      <c r="G5" s="16">
        <v>8.5</v>
      </c>
      <c r="H5" s="16">
        <v>7.5</v>
      </c>
      <c r="I5" s="16">
        <v>8.5</v>
      </c>
      <c r="J5" s="16">
        <f t="shared" ref="J5:J19" si="0">C5*$C$2+D5*$D$2+E5*$E$2+F5*$F$2+G5*$G$2+H5*$H$2+I5*$I$2</f>
        <v>8.0500000000000007</v>
      </c>
      <c r="K5" s="9" t="s">
        <v>45</v>
      </c>
      <c r="L5" s="2">
        <v>1.4</v>
      </c>
      <c r="M5" s="2">
        <v>12600</v>
      </c>
      <c r="N5" s="2">
        <v>9000</v>
      </c>
      <c r="O5" s="11" t="s">
        <v>33</v>
      </c>
      <c r="P5" s="13" t="s">
        <v>41</v>
      </c>
      <c r="Q5" s="24"/>
    </row>
    <row r="6" spans="1:17" ht="24" customHeight="1" x14ac:dyDescent="0.15">
      <c r="A6" s="16">
        <v>3</v>
      </c>
      <c r="B6" s="3" t="s">
        <v>4</v>
      </c>
      <c r="C6" s="16">
        <v>7</v>
      </c>
      <c r="D6" s="16">
        <v>7.5</v>
      </c>
      <c r="E6" s="16">
        <v>8</v>
      </c>
      <c r="F6" s="16">
        <v>7.5</v>
      </c>
      <c r="G6" s="16">
        <v>7.5</v>
      </c>
      <c r="H6" s="16">
        <v>8.5</v>
      </c>
      <c r="I6" s="16">
        <v>8.5</v>
      </c>
      <c r="J6" s="16">
        <f t="shared" si="0"/>
        <v>7.8000000000000007</v>
      </c>
      <c r="K6" s="9"/>
      <c r="L6" s="2">
        <v>1.3</v>
      </c>
      <c r="M6" s="2">
        <v>10500</v>
      </c>
      <c r="N6" s="2">
        <v>8000</v>
      </c>
      <c r="O6" s="11" t="s">
        <v>56</v>
      </c>
      <c r="P6" s="13"/>
      <c r="Q6" s="24"/>
    </row>
    <row r="7" spans="1:17" x14ac:dyDescent="0.15">
      <c r="A7" s="16">
        <v>4</v>
      </c>
      <c r="B7" s="3" t="s">
        <v>7</v>
      </c>
      <c r="C7" s="16">
        <v>8.5</v>
      </c>
      <c r="D7" s="16">
        <v>8.5</v>
      </c>
      <c r="E7" s="16">
        <v>8</v>
      </c>
      <c r="F7" s="16">
        <v>8</v>
      </c>
      <c r="G7" s="16">
        <v>6.5</v>
      </c>
      <c r="H7" s="16">
        <v>8</v>
      </c>
      <c r="I7" s="16">
        <v>7</v>
      </c>
      <c r="J7" s="16">
        <f t="shared" si="0"/>
        <v>7.7749999999999995</v>
      </c>
      <c r="K7" s="9" t="s">
        <v>45</v>
      </c>
      <c r="L7" s="2">
        <v>1.2</v>
      </c>
      <c r="M7" s="2">
        <v>7000</v>
      </c>
      <c r="N7" s="2">
        <v>7000</v>
      </c>
      <c r="O7" s="11" t="s">
        <v>32</v>
      </c>
      <c r="P7" s="13" t="s">
        <v>50</v>
      </c>
      <c r="Q7" s="24"/>
    </row>
    <row r="8" spans="1:17" ht="23" customHeight="1" x14ac:dyDescent="0.15">
      <c r="A8" s="16">
        <v>5</v>
      </c>
      <c r="B8" s="3" t="s">
        <v>8</v>
      </c>
      <c r="C8" s="16">
        <v>7</v>
      </c>
      <c r="D8" s="16">
        <v>7</v>
      </c>
      <c r="E8" s="16">
        <v>7.5</v>
      </c>
      <c r="F8" s="16">
        <v>8</v>
      </c>
      <c r="G8" s="16">
        <v>8</v>
      </c>
      <c r="H8" s="16">
        <v>7.5</v>
      </c>
      <c r="I8" s="16">
        <v>7.5</v>
      </c>
      <c r="J8" s="16">
        <f t="shared" si="0"/>
        <v>7.4750000000000005</v>
      </c>
      <c r="K8" s="9"/>
      <c r="L8" s="2">
        <v>1.1000000000000001</v>
      </c>
      <c r="M8" s="2">
        <v>7500</v>
      </c>
      <c r="N8" s="2">
        <v>6500</v>
      </c>
      <c r="O8" s="11" t="s">
        <v>42</v>
      </c>
      <c r="P8" s="13" t="s">
        <v>51</v>
      </c>
      <c r="Q8" s="24"/>
    </row>
    <row r="9" spans="1:17" ht="34" x14ac:dyDescent="0.15">
      <c r="A9" s="16">
        <v>6</v>
      </c>
      <c r="B9" s="3" t="s">
        <v>6</v>
      </c>
      <c r="C9" s="16">
        <v>8</v>
      </c>
      <c r="D9" s="16">
        <v>8</v>
      </c>
      <c r="E9" s="16">
        <v>7</v>
      </c>
      <c r="F9" s="16">
        <v>7.5</v>
      </c>
      <c r="G9" s="16">
        <v>7</v>
      </c>
      <c r="H9" s="16">
        <v>7</v>
      </c>
      <c r="I9" s="16">
        <v>7.5</v>
      </c>
      <c r="J9" s="16">
        <f t="shared" si="0"/>
        <v>7.4250000000000007</v>
      </c>
      <c r="K9" s="9"/>
      <c r="L9" s="2">
        <v>1</v>
      </c>
      <c r="M9" s="2">
        <v>9500</v>
      </c>
      <c r="N9" s="2">
        <v>8500</v>
      </c>
      <c r="O9" s="11" t="s">
        <v>32</v>
      </c>
      <c r="P9" s="13" t="s">
        <v>48</v>
      </c>
      <c r="Q9" s="24"/>
    </row>
    <row r="10" spans="1:17" ht="24" customHeight="1" x14ac:dyDescent="0.15">
      <c r="A10" s="16">
        <v>7</v>
      </c>
      <c r="B10" s="3" t="s">
        <v>9</v>
      </c>
      <c r="C10" s="16">
        <v>7</v>
      </c>
      <c r="D10" s="16">
        <v>7</v>
      </c>
      <c r="E10" s="16">
        <v>7.5</v>
      </c>
      <c r="F10" s="16">
        <v>7.5</v>
      </c>
      <c r="G10" s="16">
        <v>7.5</v>
      </c>
      <c r="H10" s="16">
        <v>8.5</v>
      </c>
      <c r="I10" s="16">
        <v>6.5</v>
      </c>
      <c r="J10" s="16">
        <f t="shared" si="0"/>
        <v>7.3999999999999995</v>
      </c>
      <c r="K10" s="9" t="s">
        <v>46</v>
      </c>
      <c r="L10" s="2">
        <v>1</v>
      </c>
      <c r="M10" s="2">
        <v>7000</v>
      </c>
      <c r="N10" s="2">
        <v>7000</v>
      </c>
      <c r="O10" s="11">
        <v>8000</v>
      </c>
      <c r="P10" s="13"/>
      <c r="Q10" s="24" t="s">
        <v>54</v>
      </c>
    </row>
    <row r="11" spans="1:17" ht="34" x14ac:dyDescent="0.15">
      <c r="A11" s="16">
        <v>8</v>
      </c>
      <c r="B11" s="3" t="s">
        <v>5</v>
      </c>
      <c r="C11" s="16">
        <v>6.5</v>
      </c>
      <c r="D11" s="16">
        <v>6</v>
      </c>
      <c r="E11" s="16">
        <v>6.5</v>
      </c>
      <c r="F11" s="16">
        <v>8.5</v>
      </c>
      <c r="G11" s="16">
        <v>7.5</v>
      </c>
      <c r="H11" s="16">
        <v>8</v>
      </c>
      <c r="I11" s="16">
        <v>7.5</v>
      </c>
      <c r="J11" s="16">
        <f t="shared" si="0"/>
        <v>7.25</v>
      </c>
      <c r="K11" s="9" t="s">
        <v>46</v>
      </c>
      <c r="L11" s="2">
        <v>0.6</v>
      </c>
      <c r="M11" s="2">
        <v>5000</v>
      </c>
      <c r="N11" s="2">
        <v>8000</v>
      </c>
      <c r="O11" s="11" t="s">
        <v>37</v>
      </c>
      <c r="P11" s="13" t="s">
        <v>40</v>
      </c>
      <c r="Q11" s="24"/>
    </row>
    <row r="12" spans="1:17" x14ac:dyDescent="0.15">
      <c r="A12" s="16">
        <v>9</v>
      </c>
      <c r="B12" s="3" t="s">
        <v>11</v>
      </c>
      <c r="C12" s="16">
        <v>7</v>
      </c>
      <c r="D12" s="16">
        <v>7.5</v>
      </c>
      <c r="E12" s="16">
        <v>7</v>
      </c>
      <c r="F12" s="16">
        <v>7.5</v>
      </c>
      <c r="G12" s="16">
        <v>7</v>
      </c>
      <c r="H12" s="16">
        <v>6.5</v>
      </c>
      <c r="I12" s="16">
        <v>7</v>
      </c>
      <c r="J12" s="16">
        <f t="shared" si="0"/>
        <v>7</v>
      </c>
      <c r="K12" s="9"/>
      <c r="L12" s="2">
        <v>0.8</v>
      </c>
      <c r="M12" s="2">
        <v>5500</v>
      </c>
      <c r="N12" s="2">
        <v>6000</v>
      </c>
      <c r="O12" s="11" t="s">
        <v>52</v>
      </c>
      <c r="P12" s="13"/>
      <c r="Q12" s="24"/>
    </row>
    <row r="13" spans="1:17" ht="24" customHeight="1" x14ac:dyDescent="0.15">
      <c r="A13" s="16">
        <v>10</v>
      </c>
      <c r="B13" s="3" t="s">
        <v>10</v>
      </c>
      <c r="C13" s="16">
        <v>7</v>
      </c>
      <c r="D13" s="16">
        <v>7</v>
      </c>
      <c r="E13" s="16">
        <v>6.5</v>
      </c>
      <c r="F13" s="16">
        <v>7.5</v>
      </c>
      <c r="G13" s="16">
        <v>7</v>
      </c>
      <c r="H13" s="16">
        <v>7</v>
      </c>
      <c r="I13" s="16">
        <v>7</v>
      </c>
      <c r="J13" s="16">
        <f t="shared" si="0"/>
        <v>7</v>
      </c>
      <c r="K13" s="9"/>
      <c r="L13" s="2">
        <v>0.7</v>
      </c>
      <c r="M13" s="2">
        <v>4000</v>
      </c>
      <c r="N13" s="2">
        <v>5000</v>
      </c>
      <c r="O13" s="11">
        <v>6500</v>
      </c>
      <c r="P13" s="13"/>
      <c r="Q13" s="24"/>
    </row>
    <row r="14" spans="1:17" ht="24" customHeight="1" x14ac:dyDescent="0.15">
      <c r="A14" s="16">
        <v>11</v>
      </c>
      <c r="B14" s="3" t="s">
        <v>12</v>
      </c>
      <c r="C14" s="16">
        <v>6.5</v>
      </c>
      <c r="D14" s="16">
        <v>6</v>
      </c>
      <c r="E14" s="16">
        <v>7</v>
      </c>
      <c r="F14" s="16">
        <v>6.5</v>
      </c>
      <c r="G14" s="16">
        <v>7</v>
      </c>
      <c r="H14" s="16">
        <v>6.5</v>
      </c>
      <c r="I14" s="16">
        <v>6.5</v>
      </c>
      <c r="J14" s="16">
        <f t="shared" si="0"/>
        <v>6.5749999999999993</v>
      </c>
      <c r="K14" s="9"/>
      <c r="L14" s="2">
        <v>0.7</v>
      </c>
      <c r="M14" s="2">
        <v>4500</v>
      </c>
      <c r="N14" s="2">
        <v>5500</v>
      </c>
      <c r="O14" s="11" t="s">
        <v>43</v>
      </c>
      <c r="P14" s="13"/>
      <c r="Q14" s="24"/>
    </row>
    <row r="15" spans="1:17" x14ac:dyDescent="0.15">
      <c r="A15" s="16">
        <v>12</v>
      </c>
      <c r="B15" s="3" t="s">
        <v>14</v>
      </c>
      <c r="C15" s="16">
        <v>7</v>
      </c>
      <c r="D15" s="16">
        <v>7</v>
      </c>
      <c r="E15" s="16">
        <v>6</v>
      </c>
      <c r="F15" s="16">
        <v>6</v>
      </c>
      <c r="G15" s="16">
        <v>6</v>
      </c>
      <c r="H15" s="16">
        <v>6</v>
      </c>
      <c r="I15" s="16">
        <v>6</v>
      </c>
      <c r="J15" s="16">
        <f t="shared" si="0"/>
        <v>6.3000000000000007</v>
      </c>
      <c r="K15" s="9"/>
      <c r="L15" s="2">
        <v>0.6</v>
      </c>
      <c r="M15" s="2">
        <v>2900</v>
      </c>
      <c r="N15" s="2">
        <v>4800</v>
      </c>
      <c r="O15" s="11" t="s">
        <v>32</v>
      </c>
      <c r="P15" s="13" t="s">
        <v>50</v>
      </c>
      <c r="Q15" s="24"/>
    </row>
    <row r="16" spans="1:17" ht="51" x14ac:dyDescent="0.15">
      <c r="A16" s="16">
        <v>13</v>
      </c>
      <c r="B16" s="3" t="s">
        <v>16</v>
      </c>
      <c r="C16" s="16">
        <v>7.5</v>
      </c>
      <c r="D16" s="16">
        <v>6.5</v>
      </c>
      <c r="E16" s="16">
        <v>6.5</v>
      </c>
      <c r="F16" s="16">
        <v>6</v>
      </c>
      <c r="G16" s="16">
        <v>6</v>
      </c>
      <c r="H16" s="16">
        <v>7</v>
      </c>
      <c r="I16" s="16">
        <v>5.5</v>
      </c>
      <c r="J16" s="16">
        <f t="shared" si="0"/>
        <v>6.5250000000000004</v>
      </c>
      <c r="K16" s="9"/>
      <c r="L16" s="2">
        <v>0.6</v>
      </c>
      <c r="M16" s="2">
        <v>3000</v>
      </c>
      <c r="N16" s="2">
        <v>4000</v>
      </c>
      <c r="O16" s="11" t="s">
        <v>36</v>
      </c>
      <c r="P16" s="13" t="s">
        <v>49</v>
      </c>
      <c r="Q16" s="24" t="s">
        <v>55</v>
      </c>
    </row>
    <row r="17" spans="1:17" ht="24" customHeight="1" x14ac:dyDescent="0.15">
      <c r="A17" s="17">
        <v>14</v>
      </c>
      <c r="B17" s="7" t="s">
        <v>15</v>
      </c>
      <c r="C17" s="17">
        <v>6</v>
      </c>
      <c r="D17" s="17">
        <v>6.5</v>
      </c>
      <c r="E17" s="17">
        <v>6</v>
      </c>
      <c r="F17" s="17">
        <v>5.5</v>
      </c>
      <c r="G17" s="17">
        <v>6</v>
      </c>
      <c r="H17" s="17">
        <v>5</v>
      </c>
      <c r="I17" s="17">
        <v>5.5</v>
      </c>
      <c r="J17" s="17">
        <f t="shared" si="0"/>
        <v>5.7250000000000005</v>
      </c>
      <c r="K17" s="10"/>
      <c r="L17" s="8">
        <v>0.5</v>
      </c>
      <c r="M17" s="8">
        <v>2500</v>
      </c>
      <c r="N17" s="8">
        <v>5000</v>
      </c>
      <c r="O17" s="12" t="s">
        <v>32</v>
      </c>
      <c r="P17" s="14"/>
      <c r="Q17" s="24"/>
    </row>
    <row r="18" spans="1:17" ht="24" customHeight="1" x14ac:dyDescent="0.15">
      <c r="A18" s="17">
        <v>15</v>
      </c>
      <c r="B18" s="7" t="s">
        <v>13</v>
      </c>
      <c r="C18" s="17">
        <v>7</v>
      </c>
      <c r="D18" s="17">
        <v>6.5</v>
      </c>
      <c r="E18" s="17">
        <v>5</v>
      </c>
      <c r="F18" s="17">
        <v>5</v>
      </c>
      <c r="G18" s="17">
        <v>6</v>
      </c>
      <c r="H18" s="17">
        <v>5</v>
      </c>
      <c r="I18" s="17">
        <v>6.5</v>
      </c>
      <c r="J18" s="17">
        <f t="shared" si="0"/>
        <v>5.9249999999999998</v>
      </c>
      <c r="K18" s="10"/>
      <c r="L18" s="8">
        <v>0.5</v>
      </c>
      <c r="M18" s="8">
        <v>2800</v>
      </c>
      <c r="N18" s="8">
        <v>4500</v>
      </c>
      <c r="O18" s="12" t="s">
        <v>36</v>
      </c>
      <c r="P18" s="14"/>
      <c r="Q18" s="24"/>
    </row>
    <row r="19" spans="1:17" ht="24" customHeight="1" x14ac:dyDescent="0.15">
      <c r="A19" s="17">
        <v>16</v>
      </c>
      <c r="B19" s="7" t="s">
        <v>17</v>
      </c>
      <c r="C19" s="17">
        <v>5</v>
      </c>
      <c r="D19" s="17">
        <v>5.5</v>
      </c>
      <c r="E19" s="17">
        <v>6</v>
      </c>
      <c r="F19" s="17">
        <v>5</v>
      </c>
      <c r="G19" s="17">
        <v>6.5</v>
      </c>
      <c r="H19" s="17">
        <v>6</v>
      </c>
      <c r="I19" s="17">
        <v>6</v>
      </c>
      <c r="J19" s="17">
        <f t="shared" si="0"/>
        <v>5.7250000000000014</v>
      </c>
      <c r="K19" s="10"/>
      <c r="L19" s="8">
        <v>0.5</v>
      </c>
      <c r="M19" s="8">
        <v>2500</v>
      </c>
      <c r="N19" s="8">
        <v>4500</v>
      </c>
      <c r="O19" s="12" t="s">
        <v>32</v>
      </c>
      <c r="P19" s="14"/>
      <c r="Q19" s="24"/>
    </row>
    <row r="20" spans="1:17" x14ac:dyDescent="0.15">
      <c r="A20" s="19"/>
      <c r="B20" s="19" t="s">
        <v>26</v>
      </c>
      <c r="C20" s="19">
        <f>SUM(C4:C19)</f>
        <v>112</v>
      </c>
      <c r="D20" s="19">
        <f t="shared" ref="D20:H20" si="1">SUM(D4:D19)</f>
        <v>112</v>
      </c>
      <c r="E20" s="19">
        <f t="shared" si="1"/>
        <v>112</v>
      </c>
      <c r="F20" s="19">
        <f t="shared" si="1"/>
        <v>112</v>
      </c>
      <c r="G20" s="19">
        <f t="shared" si="1"/>
        <v>112</v>
      </c>
      <c r="H20" s="19">
        <f t="shared" si="1"/>
        <v>112</v>
      </c>
      <c r="I20" s="19">
        <f t="shared" ref="I20" si="2">SUM(I4:I19)</f>
        <v>112</v>
      </c>
      <c r="J20" s="19">
        <f t="shared" ref="J20" si="3">SUM(J4:J19)</f>
        <v>112</v>
      </c>
      <c r="K20" s="20"/>
      <c r="L20" s="19"/>
      <c r="M20" s="19"/>
      <c r="N20" s="19"/>
      <c r="O20" s="20"/>
      <c r="P20" s="13"/>
      <c r="Q20" s="24"/>
    </row>
  </sheetData>
  <mergeCells count="5">
    <mergeCell ref="L1:L2"/>
    <mergeCell ref="N1:P1"/>
    <mergeCell ref="B1:B2"/>
    <mergeCell ref="A1:A2"/>
    <mergeCell ref="M1:M2"/>
  </mergeCells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2006-09-16T00:00:00Z</dcterms:created>
  <dcterms:modified xsi:type="dcterms:W3CDTF">2018-03-08T02:34:59Z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