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19440" windowHeight="12240" activeTab="3" xr2:uid="{00000000-000D-0000-FFFF-FFFF00000000}"/>
  </bookViews>
  <sheets>
    <sheet name="Sheet2" sheetId="2" r:id="rId1"/>
    <sheet name="Sheet4" sheetId="4" r:id="rId2"/>
    <sheet name="Sheet5" sheetId="5" r:id="rId3"/>
    <sheet name="Sheet1" sheetId="1" r:id="rId4"/>
    <sheet name="Sheet1 (2)" sheetId="3" r:id="rId5"/>
  </sheets>
  <definedNames>
    <definedName name="_xlnm._FilterDatabase" localSheetId="3" hidden="1">Sheet1!$A$1:$J$198</definedName>
    <definedName name="_xlnm._FilterDatabase" localSheetId="4">'Sheet1 (2)'!$A$1:$J$198</definedName>
  </definedNames>
  <calcPr calcId="171027" concurrentCalc="0"/>
  <pivotCaches>
    <pivotCache cacheId="7"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3" l="1"/>
  <c r="I2" i="3"/>
  <c r="H3" i="3"/>
  <c r="I3" i="3"/>
  <c r="H4" i="3"/>
  <c r="I4" i="3"/>
  <c r="H5" i="3"/>
  <c r="I5" i="3"/>
  <c r="H6" i="3"/>
  <c r="I6" i="3"/>
  <c r="H7" i="3"/>
  <c r="I7" i="3"/>
  <c r="H8" i="3"/>
  <c r="I8" i="3"/>
  <c r="H9" i="3"/>
  <c r="I9" i="3"/>
  <c r="H10" i="3"/>
  <c r="I10" i="3"/>
  <c r="H11" i="3"/>
  <c r="I11" i="3"/>
  <c r="H12" i="3"/>
  <c r="I12" i="3"/>
  <c r="H13" i="3"/>
  <c r="I13" i="3"/>
  <c r="H14" i="3"/>
  <c r="I14" i="3"/>
  <c r="H15" i="3"/>
  <c r="I15" i="3"/>
  <c r="H16" i="3"/>
  <c r="I16" i="3"/>
  <c r="H17" i="3"/>
  <c r="I17" i="3"/>
  <c r="H18" i="3"/>
  <c r="I18" i="3"/>
  <c r="H19" i="3"/>
  <c r="I19" i="3"/>
  <c r="H20" i="3"/>
  <c r="I20" i="3"/>
  <c r="H21" i="3"/>
  <c r="I21" i="3"/>
  <c r="H22" i="3"/>
  <c r="I22" i="3"/>
  <c r="H23" i="3"/>
  <c r="I23" i="3"/>
  <c r="H24" i="3"/>
  <c r="I24" i="3"/>
  <c r="H25" i="3"/>
  <c r="I25" i="3"/>
  <c r="H26" i="3"/>
  <c r="I26" i="3"/>
  <c r="H27" i="3"/>
  <c r="I27" i="3"/>
  <c r="H28" i="3"/>
  <c r="I28" i="3"/>
  <c r="H29" i="3"/>
  <c r="I29" i="3"/>
  <c r="H30" i="3"/>
  <c r="I30" i="3"/>
  <c r="H31" i="3"/>
  <c r="I31" i="3"/>
  <c r="H32" i="3"/>
  <c r="I32" i="3"/>
  <c r="H33" i="3"/>
  <c r="I33" i="3"/>
  <c r="H34" i="3"/>
  <c r="I34" i="3"/>
  <c r="H35" i="3"/>
  <c r="I35" i="3"/>
  <c r="H36" i="3"/>
  <c r="I36" i="3"/>
  <c r="H37" i="3"/>
  <c r="I37" i="3"/>
  <c r="H38" i="3"/>
  <c r="I38" i="3"/>
  <c r="H39" i="3"/>
  <c r="I39" i="3"/>
  <c r="H40" i="3"/>
  <c r="I40" i="3"/>
  <c r="H41" i="3"/>
  <c r="I41" i="3"/>
  <c r="H42" i="3"/>
  <c r="I42" i="3"/>
  <c r="H43" i="3"/>
  <c r="I43" i="3"/>
  <c r="H44" i="3"/>
  <c r="I44" i="3"/>
  <c r="H45" i="3"/>
  <c r="I45" i="3"/>
  <c r="H46" i="3"/>
  <c r="I46" i="3"/>
  <c r="H47" i="3"/>
  <c r="I47" i="3"/>
  <c r="H48" i="3"/>
  <c r="I48" i="3"/>
  <c r="H49" i="3"/>
  <c r="I49" i="3"/>
  <c r="H50" i="3"/>
  <c r="I50" i="3"/>
  <c r="H51" i="3"/>
  <c r="I51" i="3"/>
  <c r="H52" i="3"/>
  <c r="I52" i="3"/>
  <c r="H53" i="3"/>
  <c r="I53" i="3"/>
  <c r="H54" i="3"/>
  <c r="I54" i="3"/>
  <c r="H55" i="3"/>
  <c r="I55" i="3"/>
  <c r="H56" i="3"/>
  <c r="I56" i="3"/>
  <c r="H57" i="3"/>
  <c r="I57" i="3"/>
  <c r="H58" i="3"/>
  <c r="I58" i="3"/>
  <c r="H59" i="3"/>
  <c r="I59" i="3"/>
  <c r="H60" i="3"/>
  <c r="I60" i="3"/>
  <c r="H61" i="3"/>
  <c r="I61" i="3"/>
  <c r="H62" i="3"/>
  <c r="I62" i="3"/>
  <c r="H63" i="3"/>
  <c r="I63" i="3"/>
  <c r="H64" i="3"/>
  <c r="I64" i="3"/>
  <c r="H65" i="3"/>
  <c r="I65" i="3"/>
  <c r="H66" i="3"/>
  <c r="I66" i="3"/>
  <c r="H67" i="3"/>
  <c r="I67" i="3"/>
  <c r="H68" i="3"/>
  <c r="I68" i="3"/>
  <c r="H69" i="3"/>
  <c r="I69" i="3"/>
  <c r="H70" i="3"/>
  <c r="I70" i="3"/>
  <c r="H71" i="3"/>
  <c r="I71" i="3"/>
  <c r="H72" i="3"/>
  <c r="I72" i="3"/>
  <c r="H73" i="3"/>
  <c r="I73" i="3"/>
  <c r="H74" i="3"/>
  <c r="I74" i="3"/>
  <c r="H75" i="3"/>
  <c r="I75" i="3"/>
  <c r="H76" i="3"/>
  <c r="I76" i="3"/>
  <c r="H77" i="3"/>
  <c r="I77" i="3"/>
  <c r="H78" i="3"/>
  <c r="I78" i="3"/>
  <c r="H79" i="3"/>
  <c r="I79" i="3"/>
  <c r="H80" i="3"/>
  <c r="I80" i="3"/>
  <c r="H81" i="3"/>
  <c r="I81" i="3"/>
  <c r="H82" i="3"/>
  <c r="I82" i="3"/>
  <c r="H83" i="3"/>
  <c r="I83" i="3"/>
  <c r="H84" i="3"/>
  <c r="I84" i="3"/>
  <c r="H85" i="3"/>
  <c r="I85" i="3"/>
  <c r="H86" i="3"/>
  <c r="I86" i="3"/>
  <c r="H87" i="3"/>
  <c r="I87" i="3"/>
  <c r="H88" i="3"/>
  <c r="I88" i="3"/>
  <c r="H89" i="3"/>
  <c r="I89" i="3"/>
  <c r="H90" i="3"/>
  <c r="I90" i="3"/>
  <c r="H91" i="3"/>
  <c r="I91" i="3"/>
  <c r="H92" i="3"/>
  <c r="I92" i="3"/>
  <c r="H93" i="3"/>
  <c r="I93" i="3"/>
  <c r="H94" i="3"/>
  <c r="I94" i="3"/>
  <c r="H95" i="3"/>
  <c r="I95" i="3"/>
  <c r="H96" i="3"/>
  <c r="I96" i="3"/>
  <c r="H97" i="3"/>
  <c r="I97" i="3"/>
  <c r="H98" i="3"/>
  <c r="I98" i="3"/>
  <c r="H99" i="3"/>
  <c r="I99" i="3"/>
  <c r="H100" i="3"/>
  <c r="I100" i="3"/>
  <c r="H101" i="3"/>
  <c r="I101" i="3"/>
  <c r="H102" i="3"/>
  <c r="I102" i="3"/>
  <c r="H103" i="3"/>
  <c r="I103" i="3"/>
  <c r="H104" i="3"/>
  <c r="I104" i="3"/>
  <c r="H105" i="3"/>
  <c r="I105" i="3"/>
  <c r="H106" i="3"/>
  <c r="I106" i="3"/>
  <c r="H107" i="3"/>
  <c r="I107" i="3"/>
  <c r="H108" i="3"/>
  <c r="I108" i="3"/>
  <c r="H109" i="3"/>
  <c r="I109" i="3"/>
  <c r="H110" i="3"/>
  <c r="I110" i="3"/>
  <c r="H111" i="3"/>
  <c r="I111" i="3"/>
  <c r="H112" i="3"/>
  <c r="I112" i="3"/>
  <c r="H113" i="3"/>
  <c r="I113" i="3"/>
  <c r="H114" i="3"/>
  <c r="I114" i="3"/>
  <c r="H115" i="3"/>
  <c r="I115" i="3"/>
  <c r="H116" i="3"/>
  <c r="I116" i="3"/>
  <c r="H117" i="3"/>
  <c r="I117" i="3"/>
  <c r="H118" i="3"/>
  <c r="I118" i="3"/>
  <c r="H119" i="3"/>
  <c r="I119" i="3"/>
  <c r="H120" i="3"/>
  <c r="I120" i="3"/>
  <c r="H121" i="3"/>
  <c r="I121" i="3"/>
  <c r="H122" i="3"/>
  <c r="I122" i="3"/>
  <c r="H123" i="3"/>
  <c r="I123" i="3"/>
  <c r="H124" i="3"/>
  <c r="I124" i="3"/>
  <c r="H125" i="3"/>
  <c r="I125" i="3"/>
  <c r="H126" i="3"/>
  <c r="I126" i="3"/>
  <c r="H127" i="3"/>
  <c r="I127" i="3"/>
  <c r="H128" i="3"/>
  <c r="I128" i="3"/>
  <c r="H129" i="3"/>
  <c r="I129" i="3"/>
  <c r="H130" i="3"/>
  <c r="I130" i="3"/>
  <c r="H131" i="3"/>
  <c r="I131" i="3"/>
  <c r="H132" i="3"/>
  <c r="I132" i="3"/>
  <c r="H133" i="3"/>
  <c r="I133" i="3"/>
  <c r="H134" i="3"/>
  <c r="I134" i="3"/>
  <c r="H135" i="3"/>
  <c r="I135" i="3"/>
  <c r="H136" i="3"/>
  <c r="I136" i="3"/>
  <c r="H137" i="3"/>
  <c r="I137" i="3"/>
  <c r="H138" i="3"/>
  <c r="I138" i="3"/>
  <c r="H139" i="3"/>
  <c r="I139" i="3"/>
  <c r="H140" i="3"/>
  <c r="I140" i="3"/>
  <c r="H141" i="3"/>
  <c r="I141" i="3"/>
  <c r="H142" i="3"/>
  <c r="I142" i="3"/>
  <c r="H143" i="3"/>
  <c r="I143" i="3"/>
  <c r="H144" i="3"/>
  <c r="I144" i="3"/>
  <c r="H145" i="3"/>
  <c r="I145" i="3"/>
  <c r="H146" i="3"/>
  <c r="I146" i="3"/>
  <c r="H147" i="3"/>
  <c r="I147" i="3"/>
  <c r="H148" i="3"/>
  <c r="I148" i="3"/>
  <c r="H149" i="3"/>
  <c r="I149" i="3"/>
  <c r="H150" i="3"/>
  <c r="I150" i="3"/>
  <c r="H151" i="3"/>
  <c r="I151" i="3"/>
  <c r="H152" i="3"/>
  <c r="I152" i="3"/>
  <c r="H153" i="3"/>
  <c r="I153" i="3"/>
  <c r="H154" i="3"/>
  <c r="I154" i="3"/>
  <c r="H155" i="3"/>
  <c r="I155" i="3"/>
  <c r="H156" i="3"/>
  <c r="I156" i="3"/>
  <c r="H157" i="3"/>
  <c r="I157" i="3"/>
  <c r="H158" i="3"/>
  <c r="I158" i="3"/>
  <c r="H159" i="3"/>
  <c r="I159" i="3"/>
  <c r="H160" i="3"/>
  <c r="I160" i="3"/>
  <c r="H161" i="3"/>
  <c r="I161" i="3"/>
  <c r="H162" i="3"/>
  <c r="I162" i="3"/>
  <c r="H163" i="3"/>
  <c r="I163" i="3"/>
  <c r="H164" i="3"/>
  <c r="I164" i="3"/>
  <c r="H165" i="3"/>
  <c r="I165" i="3"/>
  <c r="H166" i="3"/>
  <c r="I166" i="3"/>
  <c r="I167" i="3"/>
  <c r="I168" i="3"/>
  <c r="I169" i="3"/>
  <c r="I170" i="3"/>
  <c r="I171" i="3"/>
  <c r="I172" i="3"/>
  <c r="I173" i="3"/>
  <c r="I174" i="3"/>
  <c r="I175" i="3"/>
  <c r="I176" i="3"/>
  <c r="I177" i="3"/>
  <c r="I178" i="3"/>
  <c r="I179" i="3"/>
  <c r="I180" i="3"/>
  <c r="I181" i="3"/>
  <c r="I182" i="3"/>
  <c r="I183" i="3"/>
  <c r="I184" i="3"/>
  <c r="I185" i="3"/>
  <c r="I186" i="3"/>
  <c r="I187" i="3"/>
  <c r="H188" i="3"/>
  <c r="I188" i="3"/>
  <c r="H189" i="3"/>
  <c r="I189" i="3"/>
  <c r="H190" i="3"/>
  <c r="I190" i="3"/>
  <c r="H191" i="3"/>
  <c r="I191" i="3"/>
  <c r="H192" i="3"/>
  <c r="I192" i="3"/>
  <c r="H193" i="3"/>
  <c r="I193" i="3"/>
  <c r="H194" i="3"/>
  <c r="I194" i="3"/>
  <c r="H195" i="3"/>
  <c r="I195" i="3"/>
  <c r="H196" i="3"/>
  <c r="I196" i="3"/>
  <c r="H197" i="3"/>
  <c r="I197" i="3"/>
  <c r="I198" i="3"/>
  <c r="I200" i="3"/>
  <c r="I199" i="3"/>
  <c r="H198" i="3"/>
  <c r="G199" i="1"/>
  <c r="G200" i="1"/>
  <c r="F197" i="1"/>
  <c r="G197" i="1"/>
  <c r="F196" i="1"/>
  <c r="G196" i="1"/>
  <c r="F195" i="1"/>
  <c r="G195" i="1"/>
  <c r="F194" i="1"/>
  <c r="G194" i="1"/>
  <c r="F193" i="1"/>
  <c r="G193" i="1"/>
  <c r="F192" i="1"/>
  <c r="G192" i="1"/>
  <c r="F191" i="1"/>
  <c r="G191" i="1"/>
  <c r="F190" i="1"/>
  <c r="G190" i="1"/>
  <c r="F189" i="1"/>
  <c r="G189" i="1"/>
  <c r="F188" i="1"/>
  <c r="G188" i="1"/>
  <c r="F11" i="1"/>
  <c r="G11" i="1"/>
  <c r="F152" i="1"/>
  <c r="G152" i="1"/>
  <c r="F34" i="1"/>
  <c r="G34" i="1"/>
  <c r="F78" i="1"/>
  <c r="G78" i="1"/>
  <c r="F126" i="1"/>
  <c r="G126" i="1"/>
  <c r="F63" i="1"/>
  <c r="G63" i="1"/>
  <c r="F64" i="1"/>
  <c r="G64" i="1"/>
  <c r="F65" i="1"/>
  <c r="G65" i="1"/>
  <c r="F110" i="1"/>
  <c r="G110" i="1"/>
  <c r="F3" i="1"/>
  <c r="F4" i="1"/>
  <c r="F5" i="1"/>
  <c r="F6" i="1"/>
  <c r="F7" i="1"/>
  <c r="F8" i="1"/>
  <c r="F9" i="1"/>
  <c r="F10" i="1"/>
  <c r="F12" i="1"/>
  <c r="F13" i="1"/>
  <c r="F14" i="1"/>
  <c r="F15" i="1"/>
  <c r="F16" i="1"/>
  <c r="F17" i="1"/>
  <c r="F18" i="1"/>
  <c r="F19" i="1"/>
  <c r="F20" i="1"/>
  <c r="F21" i="1"/>
  <c r="F22" i="1"/>
  <c r="F23" i="1"/>
  <c r="F24" i="1"/>
  <c r="F25" i="1"/>
  <c r="F26" i="1"/>
  <c r="F27" i="1"/>
  <c r="F28" i="1"/>
  <c r="F29" i="1"/>
  <c r="F30" i="1"/>
  <c r="F31" i="1"/>
  <c r="F32" i="1"/>
  <c r="F33"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6" i="1"/>
  <c r="F67" i="1"/>
  <c r="F68" i="1"/>
  <c r="F69" i="1"/>
  <c r="F70" i="1"/>
  <c r="F71" i="1"/>
  <c r="F72" i="1"/>
  <c r="F73" i="1"/>
  <c r="F74" i="1"/>
  <c r="F75" i="1"/>
  <c r="F76" i="1"/>
  <c r="F77"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1" i="1"/>
  <c r="F112" i="1"/>
  <c r="F113" i="1"/>
  <c r="F114" i="1"/>
  <c r="F115" i="1"/>
  <c r="F116" i="1"/>
  <c r="F117" i="1"/>
  <c r="F118" i="1"/>
  <c r="F119" i="1"/>
  <c r="F120" i="1"/>
  <c r="F121" i="1"/>
  <c r="F122" i="1"/>
  <c r="F123" i="1"/>
  <c r="F124" i="1"/>
  <c r="F125"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3" i="1"/>
  <c r="F154" i="1"/>
  <c r="F155" i="1"/>
  <c r="F156" i="1"/>
  <c r="F157" i="1"/>
  <c r="F158" i="1"/>
  <c r="F159" i="1"/>
  <c r="F160" i="1"/>
  <c r="F161" i="1"/>
  <c r="F162" i="1"/>
  <c r="F163" i="1"/>
  <c r="F164" i="1"/>
  <c r="F165" i="1"/>
  <c r="F166" i="1"/>
  <c r="F2" i="1"/>
  <c r="G24" i="1"/>
  <c r="G25" i="1"/>
  <c r="G26" i="1"/>
  <c r="G27" i="1"/>
  <c r="G28" i="1"/>
  <c r="G29" i="1"/>
  <c r="G30" i="1"/>
  <c r="G31" i="1"/>
  <c r="G32" i="1"/>
  <c r="G33"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6" i="1"/>
  <c r="G67" i="1"/>
  <c r="G68" i="1"/>
  <c r="G69" i="1"/>
  <c r="G70" i="1"/>
  <c r="G71" i="1"/>
  <c r="G72" i="1"/>
  <c r="G73" i="1"/>
  <c r="G74" i="1"/>
  <c r="G75" i="1"/>
  <c r="G76" i="1"/>
  <c r="G77"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1" i="1"/>
  <c r="G112" i="1"/>
  <c r="G113" i="1"/>
  <c r="G114" i="1"/>
  <c r="G115" i="1"/>
  <c r="G116" i="1"/>
  <c r="G117" i="1"/>
  <c r="G118" i="1"/>
  <c r="G119" i="1"/>
  <c r="G120" i="1"/>
  <c r="G121" i="1"/>
  <c r="G122" i="1"/>
  <c r="G123" i="1"/>
  <c r="G124" i="1"/>
  <c r="G125"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22" i="1"/>
  <c r="G23" i="1"/>
  <c r="G18" i="1"/>
  <c r="G19" i="1"/>
  <c r="G2" i="1"/>
  <c r="G3" i="1"/>
  <c r="G4" i="1"/>
  <c r="G5" i="1"/>
  <c r="G6" i="1"/>
  <c r="G7" i="1"/>
  <c r="G8" i="1"/>
  <c r="G9" i="1"/>
  <c r="G10" i="1"/>
  <c r="G12" i="1"/>
  <c r="G13" i="1"/>
  <c r="G14" i="1"/>
  <c r="G15" i="1"/>
  <c r="G16" i="1"/>
  <c r="G17" i="1"/>
  <c r="G20" i="1"/>
  <c r="G21" i="1"/>
  <c r="G198" i="1"/>
</calcChain>
</file>

<file path=xl/sharedStrings.xml><?xml version="1.0" encoding="utf-8"?>
<sst xmlns="http://schemas.openxmlformats.org/spreadsheetml/2006/main" count="944" uniqueCount="275">
  <si>
    <t>基础平台</t>
  </si>
  <si>
    <t>预算管理</t>
  </si>
  <si>
    <t>财务管理</t>
  </si>
  <si>
    <t>需求调研</t>
  </si>
  <si>
    <t>系统初始化</t>
  </si>
  <si>
    <t>系统实施部署</t>
  </si>
  <si>
    <t>系统培训</t>
  </si>
  <si>
    <t>1.系统主要开发人员和测试人员针对客户本地化使用需求对实施人员、培训人员以及现场服务人员进行系统功能变更的内部培训。</t>
  </si>
  <si>
    <t>2.根据本地化修改需求编写用户操作手册。</t>
  </si>
  <si>
    <t>3.根据本地化修改需求编写培训课件与试题。</t>
  </si>
  <si>
    <t>4.确定培训客户时间、地点，制定培训计划和培训内容，沟通培训细节，准备培训所需签到表、验收表等相关文档。</t>
  </si>
  <si>
    <t>5.落实培训地点后，协助客户布置培训会场。</t>
  </si>
  <si>
    <t>6.培训现场布置模拟系统环境。</t>
  </si>
  <si>
    <t>7.培训完成后对在培训过程中所遇到的问题进行归纳整理，并形成常见问题解答文档，分发给所有人员。</t>
  </si>
  <si>
    <t>7.培训完成后对在培训过程中所遇到的问题进行归纳整理，并形成常见问题解答文档，分发给所有人员。</t>
    <phoneticPr fontId="2" type="noConversion"/>
  </si>
  <si>
    <t>8.分部门进行小范围培训和重点强调。</t>
  </si>
  <si>
    <t>9.给每个科室进行客户端安装，并对未参加培训和有疑问的人员进行一对一重点讲解和指导。</t>
  </si>
  <si>
    <t>系统初始化</t>
    <phoneticPr fontId="2" type="noConversion"/>
  </si>
  <si>
    <t>全省系统运维</t>
    <phoneticPr fontId="2" type="noConversion"/>
  </si>
  <si>
    <t>系统实施部署</t>
    <phoneticPr fontId="2" type="noConversion"/>
  </si>
  <si>
    <t>系统培训</t>
    <phoneticPr fontId="2" type="noConversion"/>
  </si>
  <si>
    <t>1.收集整理客户现场的操作系统、服务器、网络配置等情况编写实施部署文档。</t>
    <phoneticPr fontId="2" type="noConversion"/>
  </si>
  <si>
    <t>2.制定实施部署计划，包含实施程序、数据准备、目标程序及相关清单、系统配置参数、实施计划、实施人员、实施步骤、验证方法、回滚方案。</t>
    <phoneticPr fontId="2" type="noConversion"/>
  </si>
  <si>
    <t>3.在实施前先检查实施所需工具、程序、数据，按照实施计划和实施部署文档进行现场实施，并记录现场实施过程和原有环境的参数及实施后的参数变化。</t>
    <phoneticPr fontId="2" type="noConversion"/>
  </si>
  <si>
    <t>4.现场实施情况验证，根据实施部署计划中的验证方法对已实施情况进行现场验证，并逐一记录验证结果。</t>
    <phoneticPr fontId="2" type="noConversion"/>
  </si>
  <si>
    <t>5.收集系统所需要的基础数据及业务相关的数据收集，使用人员的权限和职能收集</t>
    <phoneticPr fontId="2" type="noConversion"/>
  </si>
  <si>
    <t>6.对该系统进行基础数据整理、录入工作和人员权限分配工作。</t>
    <phoneticPr fontId="2" type="noConversion"/>
  </si>
  <si>
    <t>7.实施人员对系统的安装部署进行验证</t>
    <phoneticPr fontId="2" type="noConversion"/>
  </si>
  <si>
    <t>8.对系统进行部署后测试。</t>
    <phoneticPr fontId="2" type="noConversion"/>
  </si>
  <si>
    <t>9.确认部署上线的程序是符合客户所提出的需求和满足正式上线使用的要求</t>
    <phoneticPr fontId="2" type="noConversion"/>
  </si>
  <si>
    <t>10.提交需求变更，并在需求变更单上签字。</t>
    <phoneticPr fontId="2" type="noConversion"/>
  </si>
  <si>
    <t>1.角色权限分配变更</t>
    <phoneticPr fontId="2" type="noConversion"/>
  </si>
  <si>
    <t>2.操作流程解答</t>
    <phoneticPr fontId="2" type="noConversion"/>
  </si>
  <si>
    <t>3.特殊情况操作讲解</t>
    <phoneticPr fontId="2" type="noConversion"/>
  </si>
  <si>
    <t>4.政策类解答</t>
    <phoneticPr fontId="2" type="noConversion"/>
  </si>
  <si>
    <t>5.辅助操作</t>
    <phoneticPr fontId="2" type="noConversion"/>
  </si>
  <si>
    <t>6.辅助数据录入</t>
    <phoneticPr fontId="2" type="noConversion"/>
  </si>
  <si>
    <t>7.测试数据删除</t>
    <phoneticPr fontId="2" type="noConversion"/>
  </si>
  <si>
    <t>8.错误数据修改</t>
    <phoneticPr fontId="2" type="noConversion"/>
  </si>
  <si>
    <t>9.报废数据删除</t>
    <phoneticPr fontId="2" type="noConversion"/>
  </si>
  <si>
    <t>10.其他故障处理</t>
    <phoneticPr fontId="2" type="noConversion"/>
  </si>
  <si>
    <t>11.临时报表制作及提取</t>
    <phoneticPr fontId="2" type="noConversion"/>
  </si>
  <si>
    <t>1.功能科目初始化</t>
    <phoneticPr fontId="2" type="noConversion"/>
  </si>
  <si>
    <t>2.经济科目初始化</t>
    <phoneticPr fontId="2" type="noConversion"/>
  </si>
  <si>
    <t>3.预算项目类型初始化</t>
    <phoneticPr fontId="2" type="noConversion"/>
  </si>
  <si>
    <t>4.绩效评价体系初始化</t>
    <phoneticPr fontId="2" type="noConversion"/>
  </si>
  <si>
    <t>5.预算编审流程初始化</t>
    <phoneticPr fontId="2" type="noConversion"/>
  </si>
  <si>
    <t>7.预算指标调剂流程设置</t>
    <phoneticPr fontId="2" type="noConversion"/>
  </si>
  <si>
    <t>1.差旅申请流程设置</t>
    <phoneticPr fontId="2" type="noConversion"/>
  </si>
  <si>
    <t>2.培训申请流程设置</t>
    <phoneticPr fontId="2" type="noConversion"/>
  </si>
  <si>
    <t>3.会议申请流程设置</t>
    <phoneticPr fontId="2" type="noConversion"/>
  </si>
  <si>
    <t>4.借款申请流程设置</t>
    <phoneticPr fontId="2" type="noConversion"/>
  </si>
  <si>
    <t>5.还款流程设置</t>
    <phoneticPr fontId="2" type="noConversion"/>
  </si>
  <si>
    <t>6.日常报销流程设置</t>
    <phoneticPr fontId="2" type="noConversion"/>
  </si>
  <si>
    <t>7.往来资金管理流程设置</t>
    <phoneticPr fontId="2" type="noConversion"/>
  </si>
  <si>
    <t>8.差旅标准配置</t>
    <phoneticPr fontId="2" type="noConversion"/>
  </si>
  <si>
    <t>9.培训标准配置</t>
    <phoneticPr fontId="2" type="noConversion"/>
  </si>
  <si>
    <t>10.会议标准配置</t>
    <phoneticPr fontId="2" type="noConversion"/>
  </si>
  <si>
    <t>1.会计科目初始化</t>
    <phoneticPr fontId="2" type="noConversion"/>
  </si>
  <si>
    <t>2.标准账套建立</t>
    <phoneticPr fontId="2" type="noConversion"/>
  </si>
  <si>
    <t>3.各类会计核算账套建立</t>
    <phoneticPr fontId="2" type="noConversion"/>
  </si>
  <si>
    <t>4.辅助项设置</t>
    <phoneticPr fontId="2" type="noConversion"/>
  </si>
  <si>
    <t>5.凭证模板设置</t>
    <phoneticPr fontId="2" type="noConversion"/>
  </si>
  <si>
    <t>6.字典数据初始化</t>
  </si>
  <si>
    <t>4.人员信息初始化</t>
  </si>
  <si>
    <t>3.部门信息初始化</t>
  </si>
  <si>
    <t>2.单位信息初始化</t>
  </si>
  <si>
    <t>1.行政区域初始化</t>
  </si>
  <si>
    <t>本地化调整</t>
  </si>
  <si>
    <t>模块名称</t>
  </si>
  <si>
    <t>项目</t>
  </si>
  <si>
    <t>内容</t>
  </si>
  <si>
    <t>小计</t>
  </si>
  <si>
    <t>备注</t>
  </si>
  <si>
    <t>了解并熟悉当地运行平台建设情况</t>
  </si>
  <si>
    <t>1.编写实施部署文档。</t>
  </si>
  <si>
    <t>2.制定实施部署计划</t>
  </si>
  <si>
    <t>3.，按照实施计划和实施部署文档进行现场实施，并记录现场实施过程和原有环境的参数及实施后的参数变化。</t>
  </si>
  <si>
    <t>在实施前先检查实施所需工具、程序、数据</t>
  </si>
  <si>
    <t>收集系统整理系统所需的功能科目、经济科目、预算来源、绩效评价体系、预算编审流程、部门经费控制标准、指标调剂流程</t>
  </si>
  <si>
    <t>1编写实施部署文档。</t>
  </si>
  <si>
    <t>会计核算</t>
  </si>
  <si>
    <t>两庭建设</t>
  </si>
  <si>
    <t>收集会计科目体系、账套类型信息、辅助项信息、凭证模板信息</t>
  </si>
  <si>
    <t>需求调研</t>
    <phoneticPr fontId="3" type="noConversion"/>
  </si>
  <si>
    <t>到吉林省高院现场收集两庭建设的所有需求，并与用户进行详细讨论，完成需求调研工作，形成需求文档</t>
    <phoneticPr fontId="3" type="noConversion"/>
  </si>
  <si>
    <t>方案设计编写及调整确认</t>
    <phoneticPr fontId="3" type="noConversion"/>
  </si>
  <si>
    <t>根据需求文档，进行两庭建设的方案设计，设计内容包括需要的内容、开发方式、界面展示和操作方式、时间进度等</t>
    <phoneticPr fontId="3" type="noConversion"/>
  </si>
  <si>
    <t>UI设计</t>
    <phoneticPr fontId="3" type="noConversion"/>
  </si>
  <si>
    <t>系统整体风格设计</t>
    <phoneticPr fontId="3" type="noConversion"/>
  </si>
  <si>
    <t>Demo开发及确认</t>
    <phoneticPr fontId="3" type="noConversion"/>
  </si>
  <si>
    <t>根据方案完成系统静态DEMO的开发，DEMO中包括模块所有界面、按钮、弹出层、链接、控件等，并形成模拟数据，全面展示所有功能的数据指标和功能及操作方式</t>
    <phoneticPr fontId="3" type="noConversion"/>
  </si>
  <si>
    <t>系统架构设计</t>
    <phoneticPr fontId="3" type="noConversion"/>
  </si>
  <si>
    <t>完成系统底层代码结构的设计</t>
    <phoneticPr fontId="3" type="noConversion"/>
  </si>
  <si>
    <t>数据库设计</t>
    <phoneticPr fontId="3" type="noConversion"/>
  </si>
  <si>
    <t>完成系统所有表设置，并形成与财务系统模块的数据关联</t>
    <phoneticPr fontId="3" type="noConversion"/>
  </si>
  <si>
    <t>两庭建设流程开发</t>
    <phoneticPr fontId="3" type="noConversion"/>
  </si>
  <si>
    <t>两庭建设流程功能编写，新增项目建设填报流程、项目资金使用流程、项目建设进度管理流程、项目维修维护流程</t>
    <phoneticPr fontId="3" type="noConversion"/>
  </si>
  <si>
    <t>两庭建设项目管理开发</t>
    <phoneticPr fontId="3" type="noConversion"/>
  </si>
  <si>
    <t>两庭建设项目申请填写、上报、汇总、审核功能开发，完成项目填写过程所有指标信息的录入及附件、图片处理(涉及对附件服务接口的增加)</t>
    <phoneticPr fontId="3" type="noConversion"/>
  </si>
  <si>
    <t>两庭建设项目进度管理开发</t>
    <phoneticPr fontId="3" type="noConversion"/>
  </si>
  <si>
    <t>完成两庭建设项目进度的开发，包括进度填写、上报、审核功能开发，完成项目进度填写过程所有指标信息的录入及附件、图片处理</t>
    <phoneticPr fontId="3" type="noConversion"/>
  </si>
  <si>
    <t>两庭建设资金情况管理开发</t>
    <phoneticPr fontId="3" type="noConversion"/>
  </si>
  <si>
    <t>完成两庭建设资金管理的开发，包括建设资金、维修维护资金的申请、上报、审核功能开发，并与项目进度、项目维修维护相互关联，完成项目资金填写过程所有指标信息的录入及附件、图片处理</t>
    <phoneticPr fontId="3" type="noConversion"/>
  </si>
  <si>
    <t>两庭建设维修维护管理开发</t>
    <phoneticPr fontId="3" type="noConversion"/>
  </si>
  <si>
    <t>完成两庭建设维修维护功能的开发，包括维修维护申请、上报、审核、汇总等功能开发，完成维修维护申请填写过程所有指标信息的录入及附件、图片处理</t>
    <phoneticPr fontId="3" type="noConversion"/>
  </si>
  <si>
    <t>两庭建设预警功能设置</t>
    <phoneticPr fontId="3" type="noConversion"/>
  </si>
  <si>
    <t>完成项目建设进度、资金使用情况、项目建设规划的预警设置开发工作</t>
    <phoneticPr fontId="3" type="noConversion"/>
  </si>
  <si>
    <t>两庭建设预警提示开发</t>
    <phoneticPr fontId="3" type="noConversion"/>
  </si>
  <si>
    <t>完成项目建设进度、资金使用情况、项目建设规划的预警提示工作</t>
    <phoneticPr fontId="3" type="noConversion"/>
  </si>
  <si>
    <t>两庭建设报表统计开发</t>
    <phoneticPr fontId="3" type="noConversion"/>
  </si>
  <si>
    <t>全省三级法院两庭建设项目情况统计表
全省三级法院两庭建设资金使用情况表
全省三级法院两庭建设进度统计表
全省三级法院两庭建设维修维护统计表</t>
    <phoneticPr fontId="3" type="noConversion"/>
  </si>
  <si>
    <t>待办事项</t>
    <phoneticPr fontId="3" type="noConversion"/>
  </si>
  <si>
    <t>实现用户登录后待办事项提示功能，便于用户业务办理</t>
    <phoneticPr fontId="3" type="noConversion"/>
  </si>
  <si>
    <t>两庭建设基础信息开发</t>
    <phoneticPr fontId="3" type="noConversion"/>
  </si>
  <si>
    <t>完成两庭建设基本信息的开发</t>
    <phoneticPr fontId="3" type="noConversion"/>
  </si>
  <si>
    <t>系统测试</t>
    <phoneticPr fontId="3" type="noConversion"/>
  </si>
  <si>
    <t>对系统所有模块功能进行单元测试、集中测试、压力测试，并与司法行政综合管理系统进行并入联调,并完成系统所有测试报告</t>
    <phoneticPr fontId="3" type="noConversion"/>
  </si>
  <si>
    <t>bug修改</t>
    <phoneticPr fontId="3" type="noConversion"/>
  </si>
  <si>
    <t>对两庭建设的有模块测试的BUG进行修改</t>
    <phoneticPr fontId="3" type="noConversion"/>
  </si>
  <si>
    <t>回归测试</t>
    <phoneticPr fontId="3" type="noConversion"/>
  </si>
  <si>
    <t>对所有模块进行回归测试</t>
    <phoneticPr fontId="3" type="noConversion"/>
  </si>
  <si>
    <t>文档编写</t>
    <phoneticPr fontId="3" type="noConversion"/>
  </si>
  <si>
    <t>完成系统管理操作文档</t>
    <phoneticPr fontId="3" type="noConversion"/>
  </si>
  <si>
    <t>系统部署及测试</t>
    <phoneticPr fontId="3" type="noConversion"/>
  </si>
  <si>
    <t>将两庭建设系统正式部署并行到司法行政综合管理系统中，并完成正式系统的全模块测试</t>
    <phoneticPr fontId="3" type="noConversion"/>
  </si>
  <si>
    <t>1.本地化开发需求调研</t>
    <phoneticPr fontId="2" type="noConversion"/>
  </si>
  <si>
    <t>2.本地化开发方案及DEMO确认</t>
    <phoneticPr fontId="2" type="noConversion"/>
  </si>
  <si>
    <t>3.本地化开发代码编写</t>
    <phoneticPr fontId="2" type="noConversion"/>
  </si>
  <si>
    <t>4.本地化开发测试及BUG修改</t>
    <phoneticPr fontId="2" type="noConversion"/>
  </si>
  <si>
    <t>5.本地化开发部署及数据处理和文档更新</t>
    <phoneticPr fontId="2" type="noConversion"/>
  </si>
  <si>
    <t>3.本地化开发代码编写</t>
    <phoneticPr fontId="2" type="noConversion"/>
  </si>
  <si>
    <t>5.本地化开发部署及数据处理和文档更新</t>
    <phoneticPr fontId="2" type="noConversion"/>
  </si>
  <si>
    <t>根据本地环境对业务服务器的参数进行调整</t>
  </si>
  <si>
    <t>根据本地硬件环境对文件服务器的实施方式进行调整</t>
  </si>
  <si>
    <t>根据本地硬件环境对数据库实施方式进行调整</t>
  </si>
  <si>
    <t>工作量(小时）</t>
  </si>
  <si>
    <t>人员单价（小时）</t>
  </si>
  <si>
    <t>提供平台搭建硬件需求方案</t>
  </si>
  <si>
    <t>Day</t>
  </si>
  <si>
    <t>收集并整理系统所需要的基础数据及业务相关的数据收集，使用人员的权限和职能收集</t>
  </si>
  <si>
    <t>收集并整理客户现场的操作系统、服务器、网络配置情况</t>
  </si>
  <si>
    <t>编制文件服务器备份策略和脚本</t>
  </si>
  <si>
    <t>编制数据库备份策略和脚本</t>
  </si>
  <si>
    <t>每日对硬件运行环境定期进行检查、运行参数调整，包括磁盘空间、I/O读写、内存使用量、CPU使用情况等</t>
  </si>
  <si>
    <t>每日对业务运行情况进行检查，包括iis、tomcat、文件代理服务等</t>
  </si>
  <si>
    <t>每日对数据库运行情况进行检查</t>
  </si>
  <si>
    <t>6.对该系统进行基础数据整理、录入工作和人员权限分配工作。</t>
  </si>
  <si>
    <t>单位数量</t>
  </si>
  <si>
    <t>收集并整理差旅申请流程、培训申请流程、会议申请流程、借款流程、还款流程、报销流程、差旅标准、培训标准、会议标准等</t>
  </si>
  <si>
    <t>现场培训及上机操作</t>
  </si>
  <si>
    <t>6.部门经费控制标准设置</t>
  </si>
  <si>
    <t>报表引擎及工作流引擎初始化配置</t>
  </si>
  <si>
    <t>行政区域初始化</t>
  </si>
  <si>
    <t>单位信息初始化</t>
  </si>
  <si>
    <t>部门信息初始化</t>
  </si>
  <si>
    <t>人员信息初始化</t>
  </si>
  <si>
    <t>字典数据初始化</t>
  </si>
  <si>
    <t>编写实施部署文档。</t>
  </si>
  <si>
    <t>制定实施部署计划</t>
  </si>
  <si>
    <t>按照实施计划和实施部署文档进行现场实施，并记录现场实施过程和原有环境的参数及实施后的参数变化。</t>
  </si>
  <si>
    <t>现场实施情况验证，根据实施部署计划中的验证方法对已实施情况进行现场验证，并逐一记录验证结果。</t>
  </si>
  <si>
    <t>实施人员对系统的安装部署进行验证</t>
  </si>
  <si>
    <t>对系统进行部署后测试。</t>
  </si>
  <si>
    <t>系统主要开发人员和测试人员针对客户本地化使用需求对实施人员、培训人员以及现场服务人员进行系统功能变更的内部培训。</t>
  </si>
  <si>
    <t>根据本地化修改需求编写用户操作手册。</t>
  </si>
  <si>
    <t>根据本地化修改需求编写培训课件与试题。</t>
  </si>
  <si>
    <t>确定培训客户时间、地点，制定培训计划和培训内容，沟通培训细节，准备培训所需签到表、验收表等相关文档。</t>
  </si>
  <si>
    <t>落实培训地点后，协助客户布置培训会场。</t>
  </si>
  <si>
    <t>培训现场布置模拟系统环境。</t>
  </si>
  <si>
    <t>培训完成后对在培训过程中所遇到的问题进行归纳整理，并形成常见问题解答文档，分发给所有人员。</t>
  </si>
  <si>
    <t>收集系统所需要的基础数据及业务相关的数据收集，使用人员的权限和职能收集</t>
  </si>
  <si>
    <t>功能科目初始化</t>
  </si>
  <si>
    <t>经济科目初始化</t>
  </si>
  <si>
    <t>制定实施部署计划，包含实施程序、数据准备、目标程序及相关清单、系统配置参数、实施计划、实施人员、实施步骤、验证方法、回滚方案。</t>
  </si>
  <si>
    <t>本地化开发方案及DEMO确认</t>
  </si>
  <si>
    <t>操作流程解答</t>
  </si>
  <si>
    <t>培训申请流程设置</t>
  </si>
  <si>
    <t>标准账套建立</t>
  </si>
  <si>
    <t>预算项目类型初始化</t>
  </si>
  <si>
    <t>在实施前先检查实施所需工具、程序、数据，按照实施计划和实施部署文档进行现场实施，并记录现场实施过程和原有环境的参数及实施后的参数变化。</t>
  </si>
  <si>
    <t>本地化开发代码编写</t>
  </si>
  <si>
    <t>特殊情况操作讲解</t>
  </si>
  <si>
    <t>会议申请流程设置</t>
  </si>
  <si>
    <t>各类会计核算账套建立</t>
  </si>
  <si>
    <t>本地化开发需求调研</t>
  </si>
  <si>
    <t>角色权限分配变更</t>
  </si>
  <si>
    <t>1临时报表制作及提取</t>
  </si>
  <si>
    <t>差旅申请流程设置</t>
  </si>
  <si>
    <t>会计科目初始化</t>
  </si>
  <si>
    <t>收集整理客户现场的操作系统、服务器、网络配置等情况编写实施部署文档。</t>
  </si>
  <si>
    <t>绩效评价体系初始化</t>
  </si>
  <si>
    <t>本地化开发测试及BUG修改</t>
  </si>
  <si>
    <t>政策类解答</t>
  </si>
  <si>
    <t>借款申请流程设置</t>
  </si>
  <si>
    <t>辅助项设置</t>
  </si>
  <si>
    <t>预算编审流程初始化</t>
  </si>
  <si>
    <t>本地化开发部署及数据处理和文档更新</t>
  </si>
  <si>
    <t>辅助操作</t>
  </si>
  <si>
    <t>还款流程设置</t>
  </si>
  <si>
    <t>凭证模板设置</t>
  </si>
  <si>
    <t>部门经费控制标准设置</t>
  </si>
  <si>
    <t>对该系统进行基础数据整理、录入工作和人员权限分配工作。</t>
  </si>
  <si>
    <t>辅助数据录入</t>
  </si>
  <si>
    <t>日常报销流程设置</t>
  </si>
  <si>
    <t>预算指标调剂流程设置</t>
  </si>
  <si>
    <t>测试数据删除</t>
  </si>
  <si>
    <t>往来资金管理流程设置</t>
  </si>
  <si>
    <t>分部门进行小范围培训和重点强调。</t>
  </si>
  <si>
    <t>错误数据修改</t>
  </si>
  <si>
    <t>差旅标准配置</t>
  </si>
  <si>
    <t>确认部署上线的程序是符合客户所提出的需求和满足正式上线使用的要求</t>
  </si>
  <si>
    <t>给每个科室进行客户端安装，并对未参加培训和有疑问的人员进行一对一重点讲解和指导。</t>
  </si>
  <si>
    <t>报废数据删除</t>
  </si>
  <si>
    <t>培训标准配置</t>
  </si>
  <si>
    <t>提交需求变更，并在需求变更单上签字。</t>
  </si>
  <si>
    <t>其他故障处理</t>
  </si>
  <si>
    <t>会议标准配置</t>
  </si>
  <si>
    <t>分部门进行小范围培训和重点指导。</t>
  </si>
  <si>
    <t>两庭建设【项目管理】开发</t>
  </si>
  <si>
    <t>两庭建设【项目进度管理】开发</t>
  </si>
  <si>
    <t>两庭建设维修维护管理开发</t>
  </si>
  <si>
    <t>两庭建设【资金情况管理】开发</t>
  </si>
  <si>
    <t>两庭建设【维修维护管理】开发</t>
  </si>
  <si>
    <t>两庭建设【预警功能】设置</t>
  </si>
  <si>
    <t>两庭建设【预警提示】开发</t>
  </si>
  <si>
    <t>两庭建设【报表统计】开发</t>
  </si>
  <si>
    <t>两庭建设【基础信息】开发</t>
  </si>
  <si>
    <t>合计</t>
  </si>
  <si>
    <t>行标签</t>
  </si>
  <si>
    <t>(空白)</t>
  </si>
  <si>
    <t>总计</t>
  </si>
  <si>
    <t>财务管理 汇总</t>
  </si>
  <si>
    <t>会计核算 汇总</t>
  </si>
  <si>
    <t>基础平台 汇总</t>
  </si>
  <si>
    <t>两庭建设 汇总</t>
  </si>
  <si>
    <t>预算管理 汇总</t>
  </si>
  <si>
    <t>bug修改</t>
  </si>
  <si>
    <t>Demo开发及确认</t>
  </si>
  <si>
    <t>UI设计</t>
  </si>
  <si>
    <t>待办事项</t>
  </si>
  <si>
    <t>方案设计编写及调整确认</t>
  </si>
  <si>
    <t>回归测试</t>
  </si>
  <si>
    <t>两庭建设流程开发</t>
  </si>
  <si>
    <t>全省系统运维</t>
  </si>
  <si>
    <t>数据库设计</t>
  </si>
  <si>
    <t>文档编写</t>
  </si>
  <si>
    <t>系统部署及测试</t>
  </si>
  <si>
    <t>系统测试</t>
  </si>
  <si>
    <t>系统架构设计</t>
  </si>
  <si>
    <t>(空白) 汇总</t>
  </si>
  <si>
    <t>两庭建设报表统计开发</t>
  </si>
  <si>
    <t>两庭建设基础信息开发</t>
  </si>
  <si>
    <t>两庭建设项目管理开发</t>
  </si>
  <si>
    <t>两庭建设项目进度管理开发</t>
  </si>
  <si>
    <t>两庭建设预警功能设置</t>
  </si>
  <si>
    <t>两庭建设预警提示开发</t>
  </si>
  <si>
    <t>两庭建设资金情况管理开发</t>
  </si>
  <si>
    <t>求和项:工作量(小时）</t>
  </si>
  <si>
    <t>基础信息</t>
  </si>
  <si>
    <t>流程管理</t>
  </si>
  <si>
    <t>维修维护管理</t>
  </si>
  <si>
    <t>项目管理</t>
  </si>
  <si>
    <t>项目进度管理</t>
  </si>
  <si>
    <t>预警功能设置</t>
  </si>
  <si>
    <t>报表统计</t>
  </si>
  <si>
    <t>资金情况管理</t>
  </si>
  <si>
    <t>预警提示</t>
  </si>
  <si>
    <t>开发阶段</t>
  </si>
  <si>
    <t>序号</t>
  </si>
  <si>
    <t>工作内容</t>
  </si>
  <si>
    <t>人员数量（人次）</t>
  </si>
  <si>
    <t>工作量（小时）</t>
  </si>
  <si>
    <t>预估人天</t>
  </si>
  <si>
    <t>预估工作量(小时）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</si>
</sst>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2"/>
      <name val="宋体"/>
      <family val="3"/>
      <charset val="134"/>
    </font>
    <font>
      <sz val="9"/>
      <name val="等线"/>
      <family val="3"/>
      <charset val="134"/>
      <scheme val="minor"/>
    </font>
    <font>
      <sz val="11"/>
      <color theme="1"/>
      <name val="黑体"/>
      <family val="3"/>
      <charset val="134"/>
    </font>
    <font>
      <sz val="11"/>
      <color theme="1"/>
      <name val="宋体"/>
      <charset val="134"/>
    </font>
    <font>
      <sz val="11"/>
      <color indexed="8"/>
      <name val="宋体"/>
      <charset val="134"/>
    </font>
    <font>
      <sz val="11"/>
      <color theme="1"/>
      <name val="华文细黑"/>
      <family val="3"/>
      <charset val="134"/>
    </font>
    <font>
      <b/>
      <sz val="11"/>
      <color theme="1"/>
      <name val="宋体"/>
      <charset val="134"/>
    </font>
    <font>
      <b/>
      <sz val="11"/>
      <color theme="1"/>
      <name val="等线"/>
      <family val="2"/>
      <scheme val="minor"/>
    </font>
    <font>
      <b/>
      <sz val="12"/>
      <color rgb="FF000000"/>
      <name val="宋体"/>
      <charset val="134"/>
    </font>
    <font>
      <b/>
      <sz val="12"/>
      <color theme="1"/>
      <name val="宋体"/>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59">
    <xf numFmtId="0" fontId="0" fillId="0" borderId="0" xfId="0"/>
    <xf numFmtId="0" fontId="4" fillId="0" borderId="0" xfId="0" applyFont="1"/>
    <xf numFmtId="0" fontId="5" fillId="2" borderId="1" xfId="0" applyNumberFormat="1" applyFont="1" applyFill="1" applyBorder="1" applyAlignment="1">
      <alignment horizontal="left" vertical="top" wrapText="1"/>
    </xf>
    <xf numFmtId="0" fontId="4" fillId="0" borderId="0" xfId="0" applyFont="1" applyAlignment="1">
      <alignment wrapText="1"/>
    </xf>
    <xf numFmtId="0" fontId="4" fillId="0" borderId="1" xfId="0" applyFont="1" applyBorder="1" applyAlignment="1">
      <alignment wrapText="1"/>
    </xf>
    <xf numFmtId="0" fontId="4" fillId="0" borderId="1" xfId="0" applyFont="1" applyBorder="1" applyAlignment="1">
      <alignment horizontal="justify" wrapText="1"/>
    </xf>
    <xf numFmtId="0" fontId="6" fillId="0" borderId="1" xfId="0" applyFont="1" applyBorder="1" applyAlignment="1">
      <alignment vertical="center" wrapText="1"/>
    </xf>
    <xf numFmtId="0" fontId="6" fillId="0" borderId="1" xfId="0" applyFont="1" applyBorder="1" applyAlignment="1">
      <alignment horizontal="center" vertical="center"/>
    </xf>
    <xf numFmtId="0" fontId="6" fillId="0" borderId="4" xfId="0" applyFont="1" applyBorder="1" applyAlignment="1">
      <alignment vertical="center" wrapText="1"/>
    </xf>
    <xf numFmtId="0" fontId="4" fillId="0" borderId="1" xfId="0" applyFont="1" applyBorder="1" applyAlignment="1">
      <alignment vertical="center"/>
    </xf>
    <xf numFmtId="0" fontId="4" fillId="0" borderId="0" xfId="0" applyFont="1" applyAlignment="1">
      <alignment horizontal="center" vertical="center"/>
    </xf>
    <xf numFmtId="0" fontId="4" fillId="3" borderId="1" xfId="0" applyFont="1" applyFill="1" applyBorder="1" applyAlignment="1">
      <alignment horizontal="justify" wrapText="1"/>
    </xf>
    <xf numFmtId="0" fontId="5" fillId="3" borderId="1" xfId="0" applyNumberFormat="1" applyFont="1" applyFill="1" applyBorder="1" applyAlignment="1">
      <alignment horizontal="left" vertical="top" wrapText="1"/>
    </xf>
    <xf numFmtId="0" fontId="4" fillId="0" borderId="2" xfId="1" applyFont="1" applyFill="1" applyBorder="1" applyAlignment="1">
      <alignment vertical="center"/>
    </xf>
    <xf numFmtId="0" fontId="4" fillId="0" borderId="3" xfId="1" applyFont="1" applyFill="1" applyBorder="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5"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3" borderId="2" xfId="0" applyFont="1" applyFill="1" applyBorder="1" applyAlignment="1">
      <alignment vertical="center"/>
    </xf>
    <xf numFmtId="0" fontId="4" fillId="0" borderId="2" xfId="0" applyFont="1" applyBorder="1" applyAlignment="1"/>
    <xf numFmtId="0" fontId="4" fillId="0" borderId="5" xfId="0" applyFont="1" applyFill="1" applyBorder="1" applyAlignment="1">
      <alignment vertical="center"/>
    </xf>
    <xf numFmtId="0" fontId="6" fillId="0" borderId="1" xfId="0" applyFont="1" applyFill="1" applyBorder="1" applyAlignment="1">
      <alignment vertical="center" wrapText="1"/>
    </xf>
    <xf numFmtId="0" fontId="6" fillId="0" borderId="4" xfId="0" applyFont="1" applyFill="1" applyBorder="1" applyAlignment="1">
      <alignment vertical="center" wrapText="1"/>
    </xf>
    <xf numFmtId="0" fontId="6" fillId="0" borderId="1" xfId="0" applyFont="1" applyFill="1" applyBorder="1" applyAlignment="1">
      <alignment horizontal="center" vertical="center"/>
    </xf>
    <xf numFmtId="0" fontId="4" fillId="0" borderId="0" xfId="0" applyFont="1" applyFill="1"/>
    <xf numFmtId="0" fontId="4" fillId="0" borderId="1" xfId="1" applyFont="1" applyFill="1" applyBorder="1" applyAlignment="1">
      <alignment horizontal="center" vertical="center"/>
    </xf>
    <xf numFmtId="0" fontId="4" fillId="0" borderId="1" xfId="0" applyFont="1" applyBorder="1"/>
    <xf numFmtId="0" fontId="4" fillId="0" borderId="1" xfId="0" applyFont="1" applyFill="1" applyBorder="1"/>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wrapText="1"/>
    </xf>
    <xf numFmtId="0" fontId="4" fillId="0" borderId="1" xfId="0" applyFont="1" applyFill="1" applyBorder="1" applyAlignment="1">
      <alignment horizontal="justify" wrapText="1"/>
    </xf>
    <xf numFmtId="0" fontId="5" fillId="0" borderId="1" xfId="0" applyNumberFormat="1" applyFont="1" applyFill="1" applyBorder="1" applyAlignment="1">
      <alignment horizontal="left" vertical="top" wrapText="1"/>
    </xf>
    <xf numFmtId="0" fontId="4" fillId="0" borderId="1" xfId="0" applyFont="1" applyBorder="1" applyAlignment="1">
      <alignment horizontal="center"/>
    </xf>
    <xf numFmtId="0" fontId="4" fillId="0" borderId="1" xfId="0" applyFont="1"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1" xfId="0" applyBorder="1" applyAlignment="1">
      <alignment horizontal="left"/>
    </xf>
    <xf numFmtId="0" fontId="0" fillId="0" borderId="1" xfId="0" applyNumberFormat="1" applyBorder="1"/>
    <xf numFmtId="0" fontId="0" fillId="0" borderId="1" xfId="0" applyBorder="1" applyAlignment="1">
      <alignment horizontal="center" vertical="center"/>
    </xf>
    <xf numFmtId="0" fontId="0" fillId="0" borderId="1" xfId="0" applyBorder="1" applyAlignment="1">
      <alignment horizontal="left" indent="1"/>
    </xf>
    <xf numFmtId="0" fontId="0" fillId="0" borderId="7" xfId="0" applyBorder="1" applyAlignment="1">
      <alignment horizontal="left"/>
    </xf>
    <xf numFmtId="0" fontId="0" fillId="0" borderId="7" xfId="0" applyBorder="1" applyAlignment="1">
      <alignment horizontal="center" vertical="center"/>
    </xf>
    <xf numFmtId="0" fontId="0" fillId="0" borderId="1" xfId="0" applyBorder="1" applyAlignment="1">
      <alignment horizontal="center" vertical="center"/>
    </xf>
    <xf numFmtId="0" fontId="8" fillId="0" borderId="1" xfId="0" applyNumberFormat="1" applyFont="1" applyBorder="1"/>
    <xf numFmtId="0" fontId="0" fillId="0" borderId="6" xfId="0" applyBorder="1" applyAlignment="1">
      <alignment horizontal="center" vertical="center"/>
    </xf>
    <xf numFmtId="0" fontId="0" fillId="0" borderId="8" xfId="0" applyBorder="1" applyAlignment="1">
      <alignment horizontal="left"/>
    </xf>
    <xf numFmtId="0" fontId="0" fillId="0" borderId="6" xfId="0" applyBorder="1" applyAlignment="1">
      <alignment horizontal="left"/>
    </xf>
    <xf numFmtId="0" fontId="0" fillId="0" borderId="6" xfId="0" applyNumberFormat="1" applyBorder="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0" fillId="0" borderId="6" xfId="0" applyBorder="1" applyAlignment="1">
      <alignment horizontal="center"/>
    </xf>
    <xf numFmtId="0" fontId="0" fillId="0" borderId="1" xfId="0" applyBorder="1" applyAlignment="1">
      <alignment horizontal="center"/>
    </xf>
  </cellXfs>
  <cellStyles count="2">
    <cellStyle name="常规" xfId="0" builtinId="0"/>
    <cellStyle name="常规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者" refreshedDate="43049.246825462964" createdVersion="6" refreshedVersion="6" minRefreshableVersion="3" recordCount="200" xr:uid="{F57F14BA-6AE7-4E1F-9519-7741AA32C5C1}">
  <cacheSource type="worksheet">
    <worksheetSource ref="B1:J1048576" sheet="Sheet1"/>
  </cacheSource>
  <cacheFields count="9">
    <cacheField name="模块名称" numFmtId="0">
      <sharedItems containsBlank="1" count="6">
        <s v="基础平台"/>
        <s v="预算管理"/>
        <s v="财务管理"/>
        <s v="会计核算"/>
        <s v="两庭建设"/>
        <m/>
      </sharedItems>
    </cacheField>
    <cacheField name="项目" numFmtId="0">
      <sharedItems containsBlank="1" count="27">
        <s v="需求调研"/>
        <s v="系统初始化"/>
        <s v="系统实施部署"/>
        <s v="本地化调整"/>
        <s v="系统培训"/>
        <s v="全省系统运维"/>
        <s v="方案设计编写及调整确认"/>
        <s v="UI设计"/>
        <s v="Demo开发及确认"/>
        <s v="系统架构设计"/>
        <s v="数据库设计"/>
        <s v="两庭建设流程开发"/>
        <s v="两庭建设项目管理开发"/>
        <s v="两庭建设项目进度管理开发"/>
        <s v="两庭建设资金情况管理开发"/>
        <s v="两庭建设维修维护管理开发"/>
        <s v="两庭建设预警功能设置"/>
        <s v="两庭建设预警提示开发"/>
        <s v="两庭建设报表统计开发"/>
        <s v="待办事项"/>
        <s v="两庭建设基础信息开发"/>
        <s v="系统测试"/>
        <s v="bug修改"/>
        <s v="回归测试"/>
        <s v="文档编写"/>
        <s v="系统部署及测试"/>
        <m/>
      </sharedItems>
    </cacheField>
    <cacheField name="内容" numFmtId="0">
      <sharedItems containsBlank="1"/>
    </cacheField>
    <cacheField name="人员单价（小时）" numFmtId="0">
      <sharedItems containsString="0" containsBlank="1" containsNumber="1" containsInteger="1" minValue="80" maxValue="80"/>
    </cacheField>
    <cacheField name="工作量(小时）" numFmtId="0">
      <sharedItems containsString="0" containsBlank="1" containsNumber="1" containsInteger="1" minValue="0" maxValue="1560"/>
    </cacheField>
    <cacheField name="小计" numFmtId="0">
      <sharedItems containsString="0" containsBlank="1" containsNumber="1" containsInteger="1" minValue="0" maxValue="3155840"/>
    </cacheField>
    <cacheField name="备注" numFmtId="0">
      <sharedItems containsNonDate="0" containsString="0" containsBlank="1"/>
    </cacheField>
    <cacheField name="Day" numFmtId="0">
      <sharedItems containsString="0" containsBlank="1" containsNumber="1" minValue="0.25" maxValue="17"/>
    </cacheField>
    <cacheField name="单位数量" numFmtId="0">
      <sharedItems containsString="0" containsBlank="1" containsNumber="1" containsInteger="1" minValue="1"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s v="了解并熟悉当地运行平台建设情况"/>
    <n v="80"/>
    <n v="32"/>
    <n v="2560"/>
    <m/>
    <n v="4"/>
    <n v="1"/>
  </r>
  <r>
    <x v="0"/>
    <x v="0"/>
    <s v="提供平台搭建硬件需求方案"/>
    <n v="80"/>
    <n v="8"/>
    <n v="640"/>
    <m/>
    <n v="1"/>
    <n v="1"/>
  </r>
  <r>
    <x v="0"/>
    <x v="0"/>
    <s v="收集并整理客户现场的操作系统、服务器、网络配置情况"/>
    <n v="80"/>
    <n v="32"/>
    <n v="2560"/>
    <m/>
    <n v="4"/>
    <n v="1"/>
  </r>
  <r>
    <x v="0"/>
    <x v="0"/>
    <s v="收集并整理系统所需要的基础数据及业务相关的数据收集，使用人员的权限和职能收集"/>
    <n v="80"/>
    <n v="48"/>
    <n v="3840"/>
    <m/>
    <n v="6"/>
    <n v="1"/>
  </r>
  <r>
    <x v="0"/>
    <x v="1"/>
    <s v="1.行政区域初始化"/>
    <n v="80"/>
    <n v="8"/>
    <n v="640"/>
    <m/>
    <n v="1"/>
    <n v="1"/>
  </r>
  <r>
    <x v="0"/>
    <x v="1"/>
    <s v="2.单位信息初始化"/>
    <n v="80"/>
    <n v="8"/>
    <n v="640"/>
    <m/>
    <n v="1"/>
    <n v="1"/>
  </r>
  <r>
    <x v="0"/>
    <x v="1"/>
    <s v="3.部门信息初始化"/>
    <n v="80"/>
    <n v="8"/>
    <n v="640"/>
    <m/>
    <n v="1"/>
    <n v="1"/>
  </r>
  <r>
    <x v="0"/>
    <x v="1"/>
    <s v="4.人员信息初始化"/>
    <n v="80"/>
    <n v="16"/>
    <n v="1280"/>
    <m/>
    <n v="2"/>
    <n v="1"/>
  </r>
  <r>
    <x v="0"/>
    <x v="1"/>
    <s v="6.字典数据初始化"/>
    <n v="80"/>
    <n v="8"/>
    <n v="640"/>
    <m/>
    <n v="1"/>
    <n v="1"/>
  </r>
  <r>
    <x v="0"/>
    <x v="1"/>
    <s v="报表引擎及工作流引擎初始化配置"/>
    <n v="80"/>
    <n v="8"/>
    <n v="640"/>
    <m/>
    <n v="1"/>
    <n v="1"/>
  </r>
  <r>
    <x v="0"/>
    <x v="2"/>
    <s v="1.编写实施部署文档。"/>
    <n v="80"/>
    <n v="16"/>
    <n v="1280"/>
    <m/>
    <n v="2"/>
    <n v="1"/>
  </r>
  <r>
    <x v="0"/>
    <x v="2"/>
    <s v="2.制定实施部署计划"/>
    <n v="80"/>
    <n v="8"/>
    <n v="640"/>
    <m/>
    <n v="1"/>
    <n v="1"/>
  </r>
  <r>
    <x v="0"/>
    <x v="2"/>
    <s v="在实施前先检查实施所需工具、程序、数据"/>
    <n v="80"/>
    <n v="8"/>
    <n v="640"/>
    <m/>
    <n v="1"/>
    <n v="1"/>
  </r>
  <r>
    <x v="0"/>
    <x v="2"/>
    <s v="3.，按照实施计划和实施部署文档进行现场实施，并记录现场实施过程和原有环境的参数及实施后的参数变化。"/>
    <n v="80"/>
    <n v="40"/>
    <n v="3200"/>
    <m/>
    <n v="5"/>
    <n v="1"/>
  </r>
  <r>
    <x v="0"/>
    <x v="2"/>
    <s v="4.现场实施情况验证，根据实施部署计划中的验证方法对已实施情况进行现场验证，并逐一记录验证结果。"/>
    <n v="80"/>
    <n v="4"/>
    <n v="320"/>
    <m/>
    <n v="0.5"/>
    <n v="1"/>
  </r>
  <r>
    <x v="0"/>
    <x v="2"/>
    <s v="7.实施人员对系统的安装部署进行验证"/>
    <n v="80"/>
    <n v="4"/>
    <n v="320"/>
    <m/>
    <n v="0.5"/>
    <n v="1"/>
  </r>
  <r>
    <x v="0"/>
    <x v="2"/>
    <s v="编制文件服务器备份策略和脚本"/>
    <n v="80"/>
    <n v="4"/>
    <n v="320"/>
    <m/>
    <n v="0.5"/>
    <n v="1"/>
  </r>
  <r>
    <x v="0"/>
    <x v="2"/>
    <s v="编制数据库备份策略和脚本"/>
    <n v="80"/>
    <n v="8"/>
    <n v="640"/>
    <m/>
    <n v="1"/>
    <n v="1"/>
  </r>
  <r>
    <x v="0"/>
    <x v="2"/>
    <s v="8.对系统进行部署后测试。"/>
    <n v="80"/>
    <n v="24"/>
    <n v="1920"/>
    <m/>
    <n v="3"/>
    <n v="1"/>
  </r>
  <r>
    <x v="0"/>
    <x v="3"/>
    <s v="根据本地环境对业务服务器的参数进行调整"/>
    <n v="80"/>
    <n v="16"/>
    <n v="1280"/>
    <m/>
    <n v="2"/>
    <n v="1"/>
  </r>
  <r>
    <x v="0"/>
    <x v="3"/>
    <s v="根据本地硬件环境对文件服务器的实施方式进行调整"/>
    <n v="80"/>
    <n v="8"/>
    <n v="640"/>
    <m/>
    <n v="1"/>
    <n v="1"/>
  </r>
  <r>
    <x v="0"/>
    <x v="3"/>
    <s v="根据本地硬件环境对数据库实施方式进行调整"/>
    <n v="80"/>
    <n v="16"/>
    <n v="1280"/>
    <m/>
    <n v="2"/>
    <n v="1"/>
  </r>
  <r>
    <x v="0"/>
    <x v="4"/>
    <s v="1.系统主要开发人员和测试人员针对客户本地化使用需求对实施人员、培训人员以及现场服务人员进行系统功能变更的内部培训。"/>
    <n v="80"/>
    <n v="0"/>
    <n v="0"/>
    <m/>
    <m/>
    <n v="1"/>
  </r>
  <r>
    <x v="0"/>
    <x v="4"/>
    <s v="2.根据本地化修改需求编写用户操作手册。"/>
    <n v="80"/>
    <n v="0"/>
    <n v="0"/>
    <m/>
    <m/>
    <n v="1"/>
  </r>
  <r>
    <x v="0"/>
    <x v="4"/>
    <s v="3.根据本地化修改需求编写培训课件与试题。"/>
    <n v="80"/>
    <n v="0"/>
    <n v="0"/>
    <m/>
    <m/>
    <n v="1"/>
  </r>
  <r>
    <x v="0"/>
    <x v="4"/>
    <s v="4.确定培训客户时间、地点，制定培训计划和培训内容，沟通培训细节，准备培训所需签到表、验收表等相关文档。"/>
    <n v="80"/>
    <n v="0"/>
    <n v="0"/>
    <m/>
    <m/>
    <n v="1"/>
  </r>
  <r>
    <x v="0"/>
    <x v="4"/>
    <s v="5.落实培训地点后，协助客户布置培训会场。"/>
    <n v="80"/>
    <n v="0"/>
    <n v="0"/>
    <m/>
    <m/>
    <n v="1"/>
  </r>
  <r>
    <x v="0"/>
    <x v="4"/>
    <s v="6.培训现场布置模拟系统环境。"/>
    <n v="80"/>
    <n v="0"/>
    <n v="0"/>
    <m/>
    <m/>
    <n v="1"/>
  </r>
  <r>
    <x v="0"/>
    <x v="4"/>
    <s v="7.培训完成后对在培训过程中所遇到的问题进行归纳整理，并形成常见问题解答文档，分发给所有人员。"/>
    <n v="80"/>
    <n v="0"/>
    <n v="0"/>
    <m/>
    <m/>
    <n v="1"/>
  </r>
  <r>
    <x v="0"/>
    <x v="5"/>
    <s v="每日对硬件运行环境定期进行检查、运行参数调整，包括磁盘空间、I/O读写、内存使用量、CPU使用情况等"/>
    <n v="80"/>
    <n v="136"/>
    <n v="10880"/>
    <m/>
    <n v="17"/>
    <n v="1"/>
  </r>
  <r>
    <x v="0"/>
    <x v="5"/>
    <s v="每日对业务运行情况进行检查，包括iis、tomcat、文件代理服务等"/>
    <n v="80"/>
    <n v="136"/>
    <n v="10880"/>
    <m/>
    <n v="17"/>
    <n v="1"/>
  </r>
  <r>
    <x v="0"/>
    <x v="5"/>
    <s v="每日对数据库运行情况进行检查"/>
    <n v="80"/>
    <n v="136"/>
    <n v="10880"/>
    <m/>
    <n v="17"/>
    <n v="1"/>
  </r>
  <r>
    <x v="1"/>
    <x v="0"/>
    <s v="5.收集系统所需要的基础数据及业务相关的数据收集，使用人员的权限和职能收集"/>
    <n v="80"/>
    <n v="186"/>
    <n v="14880"/>
    <m/>
    <n v="0.25"/>
    <n v="93"/>
  </r>
  <r>
    <x v="1"/>
    <x v="0"/>
    <s v="收集系统整理系统所需的功能科目、经济科目、预算来源、绩效评价体系、预算编审流程、部门经费控制标准、指标调剂流程"/>
    <n v="80"/>
    <n v="208"/>
    <n v="16640"/>
    <m/>
    <n v="2"/>
    <n v="13"/>
  </r>
  <r>
    <x v="1"/>
    <x v="1"/>
    <s v="1.功能科目初始化"/>
    <n v="80"/>
    <n v="16"/>
    <n v="1280"/>
    <m/>
    <n v="2"/>
    <n v="1"/>
  </r>
  <r>
    <x v="1"/>
    <x v="1"/>
    <s v="2.经济科目初始化"/>
    <n v="80"/>
    <n v="16"/>
    <n v="1280"/>
    <m/>
    <n v="2"/>
    <n v="1"/>
  </r>
  <r>
    <x v="1"/>
    <x v="1"/>
    <s v="3.预算项目类型初始化"/>
    <n v="80"/>
    <n v="16"/>
    <n v="1280"/>
    <m/>
    <n v="2"/>
    <n v="1"/>
  </r>
  <r>
    <x v="1"/>
    <x v="1"/>
    <s v="4.绩效评价体系初始化"/>
    <n v="80"/>
    <n v="16"/>
    <n v="1280"/>
    <m/>
    <n v="2"/>
    <n v="1"/>
  </r>
  <r>
    <x v="1"/>
    <x v="1"/>
    <s v="5.预算编审流程初始化"/>
    <n v="80"/>
    <n v="16"/>
    <n v="1280"/>
    <m/>
    <n v="2"/>
    <n v="1"/>
  </r>
  <r>
    <x v="1"/>
    <x v="1"/>
    <s v="6.部门经费控制标准设置"/>
    <n v="80"/>
    <n v="104"/>
    <n v="8320"/>
    <m/>
    <n v="1"/>
    <n v="13"/>
  </r>
  <r>
    <x v="1"/>
    <x v="1"/>
    <s v="7.预算指标调剂流程设置"/>
    <n v="80"/>
    <n v="104"/>
    <n v="8320"/>
    <m/>
    <n v="1"/>
    <n v="13"/>
  </r>
  <r>
    <x v="1"/>
    <x v="2"/>
    <s v="1编写实施部署文档。"/>
    <n v="80"/>
    <n v="16"/>
    <n v="1280"/>
    <m/>
    <n v="2"/>
    <n v="1"/>
  </r>
  <r>
    <x v="1"/>
    <x v="2"/>
    <s v="2.制定实施部署计划，包含实施程序、数据准备、目标程序及相关清单、系统配置参数、实施计划、实施人员、实施步骤、验证方法、回滚方案。"/>
    <n v="80"/>
    <n v="8"/>
    <n v="640"/>
    <m/>
    <n v="1"/>
    <n v="1"/>
  </r>
  <r>
    <x v="1"/>
    <x v="2"/>
    <s v="3.在实施前先检查实施所需工具、程序、数据，按照实施计划和实施部署文档进行现场实施，并记录现场实施过程和原有环境的参数及实施后的参数变化。"/>
    <n v="80"/>
    <n v="48"/>
    <n v="3840"/>
    <m/>
    <n v="6"/>
    <n v="1"/>
  </r>
  <r>
    <x v="1"/>
    <x v="2"/>
    <s v="4.现场实施情况验证，根据实施部署计划中的验证方法对已实施情况进行现场验证，并逐一记录验证结果。"/>
    <n v="80"/>
    <n v="8"/>
    <n v="640"/>
    <m/>
    <n v="1"/>
    <n v="1"/>
  </r>
  <r>
    <x v="1"/>
    <x v="2"/>
    <s v="6.对该系统进行基础数据整理、录入工作和人员权限分配工作。"/>
    <n v="80"/>
    <n v="80"/>
    <n v="6400"/>
    <m/>
    <n v="10"/>
    <n v="1"/>
  </r>
  <r>
    <x v="1"/>
    <x v="2"/>
    <s v="7.实施人员对系统的安装部署进行验证"/>
    <n v="80"/>
    <n v="16"/>
    <n v="1280"/>
    <m/>
    <n v="2"/>
    <n v="1"/>
  </r>
  <r>
    <x v="1"/>
    <x v="2"/>
    <s v="8.对系统进行部署后测试。"/>
    <n v="80"/>
    <n v="16"/>
    <n v="1280"/>
    <m/>
    <n v="2"/>
    <n v="1"/>
  </r>
  <r>
    <x v="1"/>
    <x v="2"/>
    <s v="9.确认部署上线的程序是符合客户所提出的需求和满足正式上线使用的要求"/>
    <n v="80"/>
    <n v="16"/>
    <n v="1280"/>
    <m/>
    <n v="2"/>
    <n v="1"/>
  </r>
  <r>
    <x v="1"/>
    <x v="2"/>
    <s v="10.提交需求变更，并在需求变更单上签字。"/>
    <n v="80"/>
    <n v="8"/>
    <n v="640"/>
    <m/>
    <n v="1"/>
    <n v="1"/>
  </r>
  <r>
    <x v="1"/>
    <x v="3"/>
    <s v="1.本地化开发需求调研"/>
    <n v="80"/>
    <n v="208"/>
    <n v="16640"/>
    <m/>
    <n v="2"/>
    <n v="13"/>
  </r>
  <r>
    <x v="1"/>
    <x v="3"/>
    <s v="2.本地化开发方案及DEMO确认"/>
    <n v="80"/>
    <n v="416"/>
    <n v="33280"/>
    <m/>
    <n v="4"/>
    <n v="13"/>
  </r>
  <r>
    <x v="1"/>
    <x v="3"/>
    <s v="3.本地化开发代码编写"/>
    <n v="80"/>
    <n v="832"/>
    <n v="66560"/>
    <m/>
    <n v="8"/>
    <n v="13"/>
  </r>
  <r>
    <x v="1"/>
    <x v="3"/>
    <s v="4.本地化开发测试及BUG修改"/>
    <n v="80"/>
    <n v="208"/>
    <n v="16640"/>
    <m/>
    <n v="2"/>
    <n v="13"/>
  </r>
  <r>
    <x v="1"/>
    <x v="3"/>
    <s v="5.本地化开发部署及数据处理和文档更新"/>
    <n v="80"/>
    <n v="208"/>
    <n v="16640"/>
    <m/>
    <n v="2"/>
    <n v="13"/>
  </r>
  <r>
    <x v="1"/>
    <x v="4"/>
    <s v="1.系统主要开发人员和测试人员针对客户本地化使用需求对实施人员、培训人员以及现场服务人员进行系统功能变更的内部培训。"/>
    <n v="80"/>
    <n v="16"/>
    <n v="1280"/>
    <m/>
    <n v="2"/>
    <n v="1"/>
  </r>
  <r>
    <x v="1"/>
    <x v="4"/>
    <s v="2.根据本地化修改需求编写用户操作手册。"/>
    <n v="80"/>
    <n v="32"/>
    <n v="2560"/>
    <m/>
    <n v="4"/>
    <n v="1"/>
  </r>
  <r>
    <x v="1"/>
    <x v="4"/>
    <s v="3.根据本地化修改需求编写培训课件与试题。"/>
    <n v="80"/>
    <n v="16"/>
    <n v="1280"/>
    <m/>
    <n v="2"/>
    <n v="1"/>
  </r>
  <r>
    <x v="1"/>
    <x v="4"/>
    <s v="4.确定培训客户时间、地点，制定培训计划和培训内容，沟通培训细节，准备培训所需签到表、验收表等相关文档。"/>
    <n v="80"/>
    <n v="104"/>
    <n v="8320"/>
    <m/>
    <n v="1"/>
    <n v="13"/>
  </r>
  <r>
    <x v="1"/>
    <x v="4"/>
    <s v="5.落实培训地点后，协助客户布置培训会场。"/>
    <n v="80"/>
    <n v="104"/>
    <n v="8320"/>
    <m/>
    <n v="1"/>
    <n v="13"/>
  </r>
  <r>
    <x v="1"/>
    <x v="4"/>
    <s v="6.培训现场布置模拟系统环境。"/>
    <n v="80"/>
    <n v="104"/>
    <n v="8320"/>
    <m/>
    <n v="1"/>
    <n v="13"/>
  </r>
  <r>
    <x v="1"/>
    <x v="4"/>
    <s v="现场培训及上机操作"/>
    <n v="80"/>
    <n v="624"/>
    <n v="49920"/>
    <m/>
    <n v="6"/>
    <n v="13"/>
  </r>
  <r>
    <x v="1"/>
    <x v="4"/>
    <s v="7.培训完成后对在培训过程中所遇到的问题进行归纳整理，并形成常见问题解答文档，分发给所有人员。"/>
    <n v="80"/>
    <n v="208"/>
    <n v="16640"/>
    <m/>
    <n v="2"/>
    <n v="13"/>
  </r>
  <r>
    <x v="1"/>
    <x v="4"/>
    <s v="8.分部门进行小范围培训和重点强调。"/>
    <n v="80"/>
    <n v="80"/>
    <n v="6400"/>
    <m/>
    <n v="10"/>
    <n v="1"/>
  </r>
  <r>
    <x v="1"/>
    <x v="4"/>
    <s v="9.给每个科室进行客户端安装，并对未参加培训和有疑问的人员进行一对一重点讲解和指导。"/>
    <n v="80"/>
    <n v="80"/>
    <n v="6400"/>
    <m/>
    <n v="10"/>
    <n v="1"/>
  </r>
  <r>
    <x v="1"/>
    <x v="5"/>
    <s v="1.角色权限分配变更"/>
    <n v="80"/>
    <n v="186"/>
    <n v="14880"/>
    <m/>
    <n v="0.25"/>
    <n v="93"/>
  </r>
  <r>
    <x v="1"/>
    <x v="5"/>
    <s v="2.操作流程解答"/>
    <n v="80"/>
    <n v="1488"/>
    <n v="119040"/>
    <m/>
    <n v="2"/>
    <n v="93"/>
  </r>
  <r>
    <x v="1"/>
    <x v="5"/>
    <s v="3.特殊情况操作讲解"/>
    <n v="80"/>
    <n v="372"/>
    <n v="29760"/>
    <m/>
    <n v="0.5"/>
    <n v="93"/>
  </r>
  <r>
    <x v="1"/>
    <x v="5"/>
    <s v="4.政策类解答"/>
    <n v="80"/>
    <n v="372"/>
    <n v="29760"/>
    <m/>
    <n v="0.5"/>
    <n v="93"/>
  </r>
  <r>
    <x v="1"/>
    <x v="5"/>
    <s v="5.辅助操作"/>
    <n v="80"/>
    <n v="372"/>
    <n v="29760"/>
    <m/>
    <n v="0.5"/>
    <n v="93"/>
  </r>
  <r>
    <x v="1"/>
    <x v="5"/>
    <s v="6.辅助数据录入"/>
    <n v="80"/>
    <n v="372"/>
    <n v="29760"/>
    <m/>
    <n v="0.5"/>
    <n v="93"/>
  </r>
  <r>
    <x v="1"/>
    <x v="5"/>
    <s v="7.测试数据删除"/>
    <n v="80"/>
    <n v="8"/>
    <n v="640"/>
    <m/>
    <n v="1"/>
    <n v="1"/>
  </r>
  <r>
    <x v="1"/>
    <x v="5"/>
    <s v="8.错误数据修改"/>
    <n v="80"/>
    <n v="8"/>
    <n v="640"/>
    <m/>
    <n v="1"/>
    <n v="1"/>
  </r>
  <r>
    <x v="1"/>
    <x v="5"/>
    <s v="9.报废数据删除"/>
    <n v="80"/>
    <n v="8"/>
    <n v="640"/>
    <m/>
    <n v="1"/>
    <n v="1"/>
  </r>
  <r>
    <x v="1"/>
    <x v="5"/>
    <s v="10.其他故障处理"/>
    <n v="80"/>
    <n v="372"/>
    <n v="29760"/>
    <m/>
    <n v="0.5"/>
    <n v="93"/>
  </r>
  <r>
    <x v="1"/>
    <x v="5"/>
    <s v="11.临时报表制作及提取"/>
    <n v="80"/>
    <n v="372"/>
    <n v="29760"/>
    <m/>
    <n v="0.5"/>
    <n v="93"/>
  </r>
  <r>
    <x v="2"/>
    <x v="0"/>
    <s v="5.收集系统所需要的基础数据及业务相关的数据收集，使用人员的权限和职能收集"/>
    <n v="80"/>
    <n v="186"/>
    <n v="14880"/>
    <m/>
    <n v="0.25"/>
    <n v="93"/>
  </r>
  <r>
    <x v="2"/>
    <x v="0"/>
    <s v="收集并整理差旅申请流程、培训申请流程、会议申请流程、借款流程、还款流程、报销流程、差旅标准、培训标准、会议标准等"/>
    <n v="80"/>
    <n v="416"/>
    <n v="33280"/>
    <m/>
    <n v="4"/>
    <n v="13"/>
  </r>
  <r>
    <x v="2"/>
    <x v="1"/>
    <s v="1.差旅申请流程设置"/>
    <n v="80"/>
    <n v="312"/>
    <n v="24960"/>
    <m/>
    <n v="3"/>
    <n v="13"/>
  </r>
  <r>
    <x v="2"/>
    <x v="1"/>
    <s v="2.培训申请流程设置"/>
    <n v="80"/>
    <n v="312"/>
    <n v="24960"/>
    <m/>
    <n v="3"/>
    <n v="13"/>
  </r>
  <r>
    <x v="2"/>
    <x v="1"/>
    <s v="3.会议申请流程设置"/>
    <n v="80"/>
    <n v="312"/>
    <n v="24960"/>
    <m/>
    <n v="3"/>
    <n v="13"/>
  </r>
  <r>
    <x v="2"/>
    <x v="1"/>
    <s v="4.借款申请流程设置"/>
    <n v="80"/>
    <n v="312"/>
    <n v="24960"/>
    <m/>
    <n v="3"/>
    <n v="13"/>
  </r>
  <r>
    <x v="2"/>
    <x v="1"/>
    <s v="5.还款流程设置"/>
    <n v="80"/>
    <n v="312"/>
    <n v="24960"/>
    <m/>
    <n v="3"/>
    <n v="13"/>
  </r>
  <r>
    <x v="2"/>
    <x v="1"/>
    <s v="6.日常报销流程设置"/>
    <n v="80"/>
    <n v="312"/>
    <n v="24960"/>
    <m/>
    <n v="3"/>
    <n v="13"/>
  </r>
  <r>
    <x v="2"/>
    <x v="1"/>
    <s v="7.往来资金管理流程设置"/>
    <n v="80"/>
    <n v="8"/>
    <n v="640"/>
    <m/>
    <n v="1"/>
    <n v="1"/>
  </r>
  <r>
    <x v="2"/>
    <x v="1"/>
    <s v="8.差旅标准配置"/>
    <n v="80"/>
    <n v="16"/>
    <n v="1280"/>
    <m/>
    <n v="2"/>
    <n v="1"/>
  </r>
  <r>
    <x v="2"/>
    <x v="1"/>
    <s v="9.培训标准配置"/>
    <n v="80"/>
    <n v="8"/>
    <n v="640"/>
    <m/>
    <n v="1"/>
    <n v="1"/>
  </r>
  <r>
    <x v="2"/>
    <x v="1"/>
    <s v="10.会议标准配置"/>
    <n v="80"/>
    <n v="8"/>
    <n v="640"/>
    <m/>
    <n v="1"/>
    <n v="1"/>
  </r>
  <r>
    <x v="2"/>
    <x v="2"/>
    <s v="1.编写实施部署文档。"/>
    <n v="80"/>
    <n v="16"/>
    <n v="1280"/>
    <m/>
    <n v="2"/>
    <n v="1"/>
  </r>
  <r>
    <x v="2"/>
    <x v="2"/>
    <s v="2.制定实施部署计划，包含实施程序、数据准备、目标程序及相关清单、系统配置参数、实施计划、实施人员、实施步骤、验证方法、回滚方案。"/>
    <n v="80"/>
    <n v="8"/>
    <n v="640"/>
    <m/>
    <n v="1"/>
    <n v="1"/>
  </r>
  <r>
    <x v="2"/>
    <x v="2"/>
    <s v="3.在实施前先检查实施所需工具、程序、数据，按照实施计划和实施部署文档进行现场实施，并记录现场实施过程和原有环境的参数及实施后的参数变化。"/>
    <n v="80"/>
    <n v="48"/>
    <n v="3840"/>
    <m/>
    <n v="6"/>
    <n v="1"/>
  </r>
  <r>
    <x v="2"/>
    <x v="2"/>
    <s v="4.现场实施情况验证，根据实施部署计划中的验证方法对已实施情况进行现场验证，并逐一记录验证结果。"/>
    <n v="80"/>
    <n v="8"/>
    <n v="640"/>
    <m/>
    <n v="1"/>
    <n v="1"/>
  </r>
  <r>
    <x v="2"/>
    <x v="2"/>
    <s v="6.对该系统进行基础数据整理、录入工作和人员权限分配工作。"/>
    <n v="80"/>
    <n v="80"/>
    <n v="6400"/>
    <m/>
    <n v="10"/>
    <n v="1"/>
  </r>
  <r>
    <x v="2"/>
    <x v="2"/>
    <s v="7.实施人员对系统的安装部署进行验证"/>
    <n v="80"/>
    <n v="16"/>
    <n v="1280"/>
    <m/>
    <n v="2"/>
    <n v="1"/>
  </r>
  <r>
    <x v="2"/>
    <x v="2"/>
    <s v="8.对系统进行部署后测试。"/>
    <n v="80"/>
    <n v="16"/>
    <n v="1280"/>
    <m/>
    <n v="2"/>
    <n v="1"/>
  </r>
  <r>
    <x v="2"/>
    <x v="2"/>
    <s v="9.确认部署上线的程序是符合客户所提出的需求和满足正式上线使用的要求"/>
    <n v="80"/>
    <n v="16"/>
    <n v="1280"/>
    <m/>
    <n v="2"/>
    <n v="1"/>
  </r>
  <r>
    <x v="2"/>
    <x v="2"/>
    <s v="10.提交需求变更，并在需求变更单上签字。"/>
    <n v="80"/>
    <n v="8"/>
    <n v="640"/>
    <m/>
    <n v="1"/>
    <n v="1"/>
  </r>
  <r>
    <x v="2"/>
    <x v="3"/>
    <s v="1.本地化开发需求调研"/>
    <n v="80"/>
    <n v="416"/>
    <n v="33280"/>
    <m/>
    <n v="4"/>
    <n v="13"/>
  </r>
  <r>
    <x v="2"/>
    <x v="3"/>
    <s v="2.本地化开发方案及DEMO确认"/>
    <n v="80"/>
    <n v="832"/>
    <n v="66560"/>
    <m/>
    <n v="8"/>
    <n v="13"/>
  </r>
  <r>
    <x v="2"/>
    <x v="3"/>
    <s v="3.本地化开发代码编写"/>
    <n v="80"/>
    <n v="1560"/>
    <n v="124800"/>
    <m/>
    <n v="15"/>
    <n v="13"/>
  </r>
  <r>
    <x v="2"/>
    <x v="3"/>
    <s v="4.本地化开发测试及BUG修改"/>
    <n v="80"/>
    <n v="520"/>
    <n v="41600"/>
    <m/>
    <n v="5"/>
    <n v="13"/>
  </r>
  <r>
    <x v="2"/>
    <x v="3"/>
    <s v="5.本地化开发部署及数据处理和文档更新"/>
    <n v="80"/>
    <n v="416"/>
    <n v="33280"/>
    <m/>
    <n v="4"/>
    <n v="13"/>
  </r>
  <r>
    <x v="2"/>
    <x v="4"/>
    <s v="1.系统主要开发人员和测试人员针对客户本地化使用需求对实施人员、培训人员以及现场服务人员进行系统功能变更的内部培训。"/>
    <n v="80"/>
    <n v="16"/>
    <n v="1280"/>
    <m/>
    <n v="2"/>
    <n v="1"/>
  </r>
  <r>
    <x v="2"/>
    <x v="4"/>
    <s v="2.根据本地化修改需求编写用户操作手册。"/>
    <n v="80"/>
    <n v="32"/>
    <n v="2560"/>
    <m/>
    <n v="4"/>
    <n v="1"/>
  </r>
  <r>
    <x v="2"/>
    <x v="4"/>
    <s v="3.根据本地化修改需求编写培训课件与试题。"/>
    <n v="80"/>
    <n v="16"/>
    <n v="1280"/>
    <m/>
    <n v="2"/>
    <n v="1"/>
  </r>
  <r>
    <x v="2"/>
    <x v="4"/>
    <s v="4.确定培训客户时间、地点，制定培训计划和培训内容，沟通培训细节，准备培训所需签到表、验收表等相关文档。"/>
    <n v="80"/>
    <n v="104"/>
    <n v="8320"/>
    <m/>
    <n v="1"/>
    <n v="13"/>
  </r>
  <r>
    <x v="2"/>
    <x v="4"/>
    <s v="5.落实培训地点后，协助客户布置培训会场。"/>
    <n v="80"/>
    <n v="104"/>
    <n v="8320"/>
    <m/>
    <n v="1"/>
    <n v="13"/>
  </r>
  <r>
    <x v="2"/>
    <x v="4"/>
    <s v="6.培训现场布置模拟系统环境。"/>
    <n v="80"/>
    <n v="104"/>
    <n v="8320"/>
    <m/>
    <n v="1"/>
    <n v="13"/>
  </r>
  <r>
    <x v="2"/>
    <x v="4"/>
    <s v="现场培训及上机操作"/>
    <n v="80"/>
    <n v="624"/>
    <n v="49920"/>
    <m/>
    <n v="6"/>
    <n v="13"/>
  </r>
  <r>
    <x v="2"/>
    <x v="4"/>
    <s v="7.培训完成后对在培训过程中所遇到的问题进行归纳整理，并形成常见问题解答文档，分发给所有人员。"/>
    <n v="80"/>
    <n v="208"/>
    <n v="16640"/>
    <m/>
    <n v="2"/>
    <n v="13"/>
  </r>
  <r>
    <x v="2"/>
    <x v="4"/>
    <s v="8.分部门进行小范围培训和重点强调。"/>
    <n v="80"/>
    <n v="80"/>
    <n v="6400"/>
    <m/>
    <n v="10"/>
    <n v="1"/>
  </r>
  <r>
    <x v="2"/>
    <x v="4"/>
    <s v="9.给每个科室进行客户端安装，并对未参加培训和有疑问的人员进行一对一重点讲解和指导。"/>
    <n v="80"/>
    <n v="80"/>
    <n v="6400"/>
    <m/>
    <n v="10"/>
    <n v="1"/>
  </r>
  <r>
    <x v="2"/>
    <x v="5"/>
    <s v="1.角色权限分配变更"/>
    <n v="80"/>
    <n v="372"/>
    <n v="29760"/>
    <m/>
    <n v="0.5"/>
    <n v="93"/>
  </r>
  <r>
    <x v="2"/>
    <x v="5"/>
    <s v="2.操作流程解答"/>
    <n v="80"/>
    <n v="1488"/>
    <n v="119040"/>
    <m/>
    <n v="2"/>
    <n v="93"/>
  </r>
  <r>
    <x v="2"/>
    <x v="5"/>
    <s v="3.特殊情况操作讲解"/>
    <n v="80"/>
    <n v="372"/>
    <n v="29760"/>
    <m/>
    <n v="0.5"/>
    <n v="93"/>
  </r>
  <r>
    <x v="2"/>
    <x v="5"/>
    <s v="4.政策类解答"/>
    <n v="80"/>
    <n v="372"/>
    <n v="29760"/>
    <m/>
    <n v="0.5"/>
    <n v="93"/>
  </r>
  <r>
    <x v="2"/>
    <x v="5"/>
    <s v="5.辅助操作"/>
    <n v="80"/>
    <n v="744"/>
    <n v="59520"/>
    <m/>
    <n v="1"/>
    <n v="93"/>
  </r>
  <r>
    <x v="2"/>
    <x v="5"/>
    <s v="6.辅助数据录入"/>
    <n v="80"/>
    <n v="372"/>
    <n v="29760"/>
    <m/>
    <n v="0.5"/>
    <n v="93"/>
  </r>
  <r>
    <x v="2"/>
    <x v="5"/>
    <s v="7.测试数据删除"/>
    <n v="80"/>
    <n v="8"/>
    <n v="640"/>
    <m/>
    <n v="1"/>
    <n v="1"/>
  </r>
  <r>
    <x v="2"/>
    <x v="5"/>
    <s v="8.错误数据修改"/>
    <n v="80"/>
    <n v="8"/>
    <n v="640"/>
    <m/>
    <n v="1"/>
    <n v="1"/>
  </r>
  <r>
    <x v="2"/>
    <x v="5"/>
    <s v="9.报废数据删除"/>
    <n v="80"/>
    <n v="8"/>
    <n v="640"/>
    <m/>
    <n v="1"/>
    <n v="1"/>
  </r>
  <r>
    <x v="2"/>
    <x v="5"/>
    <s v="10.其他故障处理"/>
    <n v="80"/>
    <n v="372"/>
    <n v="29760"/>
    <m/>
    <n v="0.5"/>
    <n v="93"/>
  </r>
  <r>
    <x v="2"/>
    <x v="5"/>
    <s v="11.临时报表制作及提取"/>
    <n v="80"/>
    <n v="744"/>
    <n v="59520"/>
    <m/>
    <n v="1"/>
    <n v="93"/>
  </r>
  <r>
    <x v="3"/>
    <x v="0"/>
    <s v="收集会计科目体系、账套类型信息、辅助项信息、凭证模板信息"/>
    <n v="80"/>
    <n v="208"/>
    <n v="16640"/>
    <m/>
    <n v="2"/>
    <n v="13"/>
  </r>
  <r>
    <x v="3"/>
    <x v="0"/>
    <s v="5.收集系统所需要的基础数据及业务相关的数据收集，使用人员的权限和职能收集"/>
    <n v="80"/>
    <n v="186"/>
    <n v="14880"/>
    <m/>
    <n v="0.25"/>
    <n v="93"/>
  </r>
  <r>
    <x v="3"/>
    <x v="1"/>
    <s v="1.会计科目初始化"/>
    <n v="80"/>
    <n v="8"/>
    <n v="640"/>
    <m/>
    <n v="1"/>
    <n v="1"/>
  </r>
  <r>
    <x v="3"/>
    <x v="1"/>
    <s v="2.标准账套建立"/>
    <n v="80"/>
    <n v="8"/>
    <n v="640"/>
    <m/>
    <n v="1"/>
    <n v="1"/>
  </r>
  <r>
    <x v="3"/>
    <x v="1"/>
    <s v="3.各类会计核算账套建立"/>
    <n v="80"/>
    <n v="744"/>
    <n v="59520"/>
    <m/>
    <n v="1"/>
    <n v="93"/>
  </r>
  <r>
    <x v="3"/>
    <x v="1"/>
    <s v="4.辅助项设置"/>
    <n v="80"/>
    <n v="744"/>
    <n v="59520"/>
    <m/>
    <n v="1"/>
    <n v="93"/>
  </r>
  <r>
    <x v="3"/>
    <x v="1"/>
    <s v="5.凭证模板设置"/>
    <n v="80"/>
    <n v="744"/>
    <n v="59520"/>
    <m/>
    <n v="1"/>
    <n v="93"/>
  </r>
  <r>
    <x v="3"/>
    <x v="2"/>
    <s v="1.收集整理客户现场的操作系统、服务器、网络配置等情况编写实施部署文档。"/>
    <n v="80"/>
    <n v="8"/>
    <n v="640"/>
    <m/>
    <n v="1"/>
    <n v="1"/>
  </r>
  <r>
    <x v="3"/>
    <x v="2"/>
    <s v="2.制定实施部署计划，包含实施程序、数据准备、目标程序及相关清单、系统配置参数、实施计划、实施人员、实施步骤、验证方法、回滚方案。"/>
    <n v="80"/>
    <n v="48"/>
    <n v="3840"/>
    <m/>
    <n v="6"/>
    <n v="1"/>
  </r>
  <r>
    <x v="3"/>
    <x v="2"/>
    <s v="3.在实施前先检查实施所需工具、程序、数据，按照实施计划和实施部署文档进行现场实施，并记录现场实施过程和原有环境的参数及实施后的参数变化。"/>
    <n v="80"/>
    <n v="8"/>
    <n v="640"/>
    <m/>
    <n v="1"/>
    <n v="1"/>
  </r>
  <r>
    <x v="3"/>
    <x v="2"/>
    <s v="4.现场实施情况验证，根据实施部署计划中的验证方法对已实施情况进行现场验证，并逐一记录验证结果。"/>
    <n v="80"/>
    <n v="80"/>
    <n v="6400"/>
    <m/>
    <n v="10"/>
    <n v="1"/>
  </r>
  <r>
    <x v="3"/>
    <x v="2"/>
    <s v="6.对该系统进行基础数据整理、录入工作和人员权限分配工作。"/>
    <n v="80"/>
    <n v="16"/>
    <n v="1280"/>
    <m/>
    <n v="2"/>
    <n v="1"/>
  </r>
  <r>
    <x v="3"/>
    <x v="2"/>
    <s v="7.实施人员对系统的安装部署进行验证"/>
    <n v="80"/>
    <n v="16"/>
    <n v="1280"/>
    <m/>
    <n v="2"/>
    <n v="1"/>
  </r>
  <r>
    <x v="3"/>
    <x v="2"/>
    <s v="8.对系统进行部署后测试。"/>
    <n v="80"/>
    <n v="16"/>
    <n v="1280"/>
    <m/>
    <n v="2"/>
    <n v="1"/>
  </r>
  <r>
    <x v="3"/>
    <x v="2"/>
    <s v="9.确认部署上线的程序是符合客户所提出的需求和满足正式上线使用的要求"/>
    <n v="80"/>
    <n v="8"/>
    <n v="640"/>
    <m/>
    <n v="1"/>
    <n v="1"/>
  </r>
  <r>
    <x v="3"/>
    <x v="2"/>
    <s v="10.提交需求变更，并在需求变更单上签字。"/>
    <n v="80"/>
    <n v="0"/>
    <n v="0"/>
    <m/>
    <m/>
    <n v="1"/>
  </r>
  <r>
    <x v="3"/>
    <x v="3"/>
    <s v="1.本地化开发需求调研"/>
    <n v="80"/>
    <n v="208"/>
    <n v="16640"/>
    <m/>
    <n v="2"/>
    <n v="13"/>
  </r>
  <r>
    <x v="3"/>
    <x v="3"/>
    <s v="2.本地化开发方案及DEMO确认"/>
    <n v="80"/>
    <n v="208"/>
    <n v="16640"/>
    <m/>
    <n v="2"/>
    <n v="13"/>
  </r>
  <r>
    <x v="3"/>
    <x v="3"/>
    <s v="3.本地化开发代码编写"/>
    <n v="80"/>
    <n v="1040"/>
    <n v="83200"/>
    <m/>
    <n v="10"/>
    <n v="13"/>
  </r>
  <r>
    <x v="3"/>
    <x v="3"/>
    <s v="4.本地化开发测试及BUG修改"/>
    <n v="80"/>
    <n v="416"/>
    <n v="33280"/>
    <m/>
    <n v="4"/>
    <n v="13"/>
  </r>
  <r>
    <x v="3"/>
    <x v="3"/>
    <s v="5.本地化开发部署及数据处理和文档更新"/>
    <n v="80"/>
    <n v="208"/>
    <n v="16640"/>
    <m/>
    <n v="2"/>
    <n v="13"/>
  </r>
  <r>
    <x v="3"/>
    <x v="4"/>
    <s v="1.系统主要开发人员和测试人员针对客户本地化使用需求对实施人员、培训人员以及现场服务人员进行系统功能变更的内部培训。"/>
    <n v="80"/>
    <n v="16"/>
    <n v="1280"/>
    <m/>
    <n v="2"/>
    <n v="1"/>
  </r>
  <r>
    <x v="3"/>
    <x v="4"/>
    <s v="2.根据本地化修改需求编写用户操作手册。"/>
    <n v="80"/>
    <n v="32"/>
    <n v="2560"/>
    <m/>
    <n v="4"/>
    <n v="1"/>
  </r>
  <r>
    <x v="3"/>
    <x v="4"/>
    <s v="3.根据本地化修改需求编写培训课件与试题。"/>
    <n v="80"/>
    <n v="16"/>
    <n v="1280"/>
    <m/>
    <n v="2"/>
    <n v="1"/>
  </r>
  <r>
    <x v="3"/>
    <x v="4"/>
    <s v="4.确定培训客户时间、地点，制定培训计划和培训内容，沟通培训细节，准备培训所需签到表、验收表等相关文档。"/>
    <n v="80"/>
    <n v="104"/>
    <n v="8320"/>
    <m/>
    <n v="1"/>
    <n v="13"/>
  </r>
  <r>
    <x v="3"/>
    <x v="4"/>
    <s v="5.落实培训地点后，协助客户布置培训会场。"/>
    <n v="80"/>
    <n v="104"/>
    <n v="8320"/>
    <m/>
    <n v="1"/>
    <n v="13"/>
  </r>
  <r>
    <x v="3"/>
    <x v="4"/>
    <s v="6.培训现场布置模拟系统环境。"/>
    <n v="80"/>
    <n v="104"/>
    <n v="8320"/>
    <m/>
    <n v="1"/>
    <n v="13"/>
  </r>
  <r>
    <x v="3"/>
    <x v="4"/>
    <s v="现场培训及上机操作"/>
    <n v="80"/>
    <n v="624"/>
    <n v="49920"/>
    <m/>
    <n v="6"/>
    <n v="13"/>
  </r>
  <r>
    <x v="3"/>
    <x v="4"/>
    <s v="7.培训完成后对在培训过程中所遇到的问题进行归纳整理，并形成常见问题解答文档，分发给所有人员。"/>
    <n v="80"/>
    <n v="208"/>
    <n v="16640"/>
    <m/>
    <n v="2"/>
    <n v="13"/>
  </r>
  <r>
    <x v="3"/>
    <x v="4"/>
    <s v="8.分部门进行小范围培训和重点强调。"/>
    <n v="80"/>
    <n v="80"/>
    <n v="6400"/>
    <m/>
    <n v="10"/>
    <n v="1"/>
  </r>
  <r>
    <x v="3"/>
    <x v="4"/>
    <s v="9.给每个科室进行客户端安装，并对未参加培训和有疑问的人员进行一对一重点讲解和指导。"/>
    <n v="80"/>
    <n v="80"/>
    <n v="6400"/>
    <m/>
    <n v="10"/>
    <n v="1"/>
  </r>
  <r>
    <x v="3"/>
    <x v="5"/>
    <s v="1.角色权限分配变更"/>
    <n v="80"/>
    <n v="372"/>
    <n v="29760"/>
    <m/>
    <n v="0.5"/>
    <n v="93"/>
  </r>
  <r>
    <x v="3"/>
    <x v="5"/>
    <s v="2.操作流程解答"/>
    <n v="80"/>
    <n v="1488"/>
    <n v="119040"/>
    <m/>
    <n v="2"/>
    <n v="93"/>
  </r>
  <r>
    <x v="3"/>
    <x v="5"/>
    <s v="3.特殊情况操作讲解"/>
    <n v="80"/>
    <n v="372"/>
    <n v="29760"/>
    <m/>
    <n v="0.5"/>
    <n v="93"/>
  </r>
  <r>
    <x v="3"/>
    <x v="5"/>
    <s v="4.政策类解答"/>
    <n v="80"/>
    <n v="372"/>
    <n v="29760"/>
    <m/>
    <n v="0.5"/>
    <n v="93"/>
  </r>
  <r>
    <x v="3"/>
    <x v="5"/>
    <s v="5.辅助操作"/>
    <n v="80"/>
    <n v="744"/>
    <n v="59520"/>
    <m/>
    <n v="1"/>
    <n v="93"/>
  </r>
  <r>
    <x v="3"/>
    <x v="5"/>
    <s v="6.辅助数据录入"/>
    <n v="80"/>
    <n v="372"/>
    <n v="29760"/>
    <m/>
    <n v="0.5"/>
    <n v="93"/>
  </r>
  <r>
    <x v="3"/>
    <x v="5"/>
    <s v="7.测试数据删除"/>
    <n v="80"/>
    <n v="8"/>
    <n v="640"/>
    <m/>
    <n v="1"/>
    <n v="1"/>
  </r>
  <r>
    <x v="3"/>
    <x v="5"/>
    <s v="8.错误数据修改"/>
    <n v="80"/>
    <n v="8"/>
    <n v="640"/>
    <m/>
    <n v="1"/>
    <n v="1"/>
  </r>
  <r>
    <x v="3"/>
    <x v="5"/>
    <s v="9.报废数据删除"/>
    <n v="80"/>
    <n v="8"/>
    <n v="640"/>
    <m/>
    <n v="1"/>
    <n v="1"/>
  </r>
  <r>
    <x v="3"/>
    <x v="5"/>
    <s v="10.其他故障处理"/>
    <n v="80"/>
    <n v="372"/>
    <n v="29760"/>
    <m/>
    <n v="0.5"/>
    <n v="93"/>
  </r>
  <r>
    <x v="3"/>
    <x v="5"/>
    <s v="11.临时报表制作及提取"/>
    <n v="80"/>
    <n v="744"/>
    <n v="59520"/>
    <m/>
    <n v="1"/>
    <n v="93"/>
  </r>
  <r>
    <x v="4"/>
    <x v="0"/>
    <s v="到吉林省高院现场收集两庭建设的所有需求，并与用户进行详细讨论，完成需求调研工作，形成需求文档"/>
    <n v="80"/>
    <n v="120"/>
    <n v="9600"/>
    <m/>
    <m/>
    <n v="1"/>
  </r>
  <r>
    <x v="4"/>
    <x v="6"/>
    <s v="根据需求文档，进行两庭建设的方案设计，设计内容包括需要的内容、开发方式、界面展示和操作方式、时间进度等"/>
    <n v="80"/>
    <n v="320"/>
    <n v="25600"/>
    <m/>
    <m/>
    <n v="1"/>
  </r>
  <r>
    <x v="4"/>
    <x v="7"/>
    <s v="系统整体风格设计"/>
    <n v="80"/>
    <n v="80"/>
    <n v="6400"/>
    <m/>
    <m/>
    <n v="1"/>
  </r>
  <r>
    <x v="4"/>
    <x v="8"/>
    <s v="根据方案完成系统静态DEMO的开发，DEMO中包括模块所有界面、按钮、弹出层、链接、控件等，并形成模拟数据，全面展示所有功能的数据指标和功能及操作方式"/>
    <n v="80"/>
    <n v="720"/>
    <n v="57600"/>
    <m/>
    <m/>
    <n v="1"/>
  </r>
  <r>
    <x v="4"/>
    <x v="9"/>
    <s v="完成系统底层代码结构的设计"/>
    <n v="80"/>
    <n v="80"/>
    <n v="6400"/>
    <m/>
    <m/>
    <n v="1"/>
  </r>
  <r>
    <x v="4"/>
    <x v="10"/>
    <s v="完成系统所有表设置，并形成与财务系统模块的数据关联"/>
    <n v="80"/>
    <n v="80"/>
    <n v="6400"/>
    <m/>
    <m/>
    <n v="1"/>
  </r>
  <r>
    <x v="4"/>
    <x v="11"/>
    <s v="两庭建设流程功能编写，新增项目建设填报流程、项目资金使用流程、项目建设进度管理流程、项目维修维护流程"/>
    <n v="80"/>
    <n v="140"/>
    <n v="11200"/>
    <m/>
    <m/>
    <n v="1"/>
  </r>
  <r>
    <x v="4"/>
    <x v="12"/>
    <s v="两庭建设项目申请填写、上报、汇总、审核功能开发，完成项目填写过程所有指标信息的录入及附件、图片处理(涉及对附件服务接口的增加)"/>
    <n v="80"/>
    <n v="680"/>
    <n v="54400"/>
    <m/>
    <m/>
    <n v="1"/>
  </r>
  <r>
    <x v="4"/>
    <x v="13"/>
    <s v="完成两庭建设项目进度的开发，包括进度填写、上报、审核功能开发，完成项目进度填写过程所有指标信息的录入及附件、图片处理"/>
    <n v="80"/>
    <n v="520"/>
    <n v="41600"/>
    <m/>
    <m/>
    <n v="1"/>
  </r>
  <r>
    <x v="4"/>
    <x v="14"/>
    <s v="完成两庭建设资金管理的开发，包括建设资金、维修维护资金的申请、上报、审核功能开发，并与项目进度、项目维修维护相互关联，完成项目资金填写过程所有指标信息的录入及附件、图片处理"/>
    <n v="80"/>
    <n v="640"/>
    <n v="51200"/>
    <m/>
    <m/>
    <n v="1"/>
  </r>
  <r>
    <x v="4"/>
    <x v="15"/>
    <s v="完成两庭建设维修维护功能的开发，包括维修维护申请、上报、审核、汇总等功能开发，完成维修维护申请填写过程所有指标信息的录入及附件、图片处理"/>
    <n v="80"/>
    <n v="560"/>
    <n v="44800"/>
    <m/>
    <m/>
    <n v="1"/>
  </r>
  <r>
    <x v="4"/>
    <x v="16"/>
    <s v="完成项目建设进度、资金使用情况、项目建设规划的预警设置开发工作"/>
    <n v="80"/>
    <n v="240"/>
    <n v="19200"/>
    <m/>
    <m/>
    <n v="1"/>
  </r>
  <r>
    <x v="4"/>
    <x v="17"/>
    <s v="完成项目建设进度、资金使用情况、项目建设规划的预警提示工作"/>
    <n v="80"/>
    <n v="160"/>
    <n v="12800"/>
    <m/>
    <m/>
    <n v="1"/>
  </r>
  <r>
    <x v="4"/>
    <x v="18"/>
    <s v="全省三级法院两庭建设项目情况统计表_x000a_全省三级法院两庭建设资金使用情况表_x000a_全省三级法院两庭建设进度统计表_x000a_全省三级法院两庭建设维修维护统计表"/>
    <n v="80"/>
    <n v="120"/>
    <n v="9600"/>
    <m/>
    <m/>
    <n v="1"/>
  </r>
  <r>
    <x v="4"/>
    <x v="19"/>
    <s v="实现用户登录后待办事项提示功能，便于用户业务办理"/>
    <n v="80"/>
    <n v="40"/>
    <n v="3200"/>
    <m/>
    <m/>
    <n v="1"/>
  </r>
  <r>
    <x v="4"/>
    <x v="20"/>
    <s v="完成两庭建设基本信息的开发"/>
    <n v="80"/>
    <n v="72"/>
    <n v="5760"/>
    <m/>
    <m/>
    <n v="1"/>
  </r>
  <r>
    <x v="4"/>
    <x v="21"/>
    <s v="对系统所有模块功能进行单元测试、集中测试、压力测试，并与司法行政综合管理系统进行并入联调,并完成系统所有测试报告"/>
    <n v="80"/>
    <n v="240"/>
    <n v="19200"/>
    <m/>
    <m/>
    <n v="1"/>
  </r>
  <r>
    <x v="4"/>
    <x v="22"/>
    <s v="对两庭建设的有模块测试的BUG进行修改"/>
    <n v="80"/>
    <n v="320"/>
    <n v="25600"/>
    <m/>
    <m/>
    <n v="1"/>
  </r>
  <r>
    <x v="4"/>
    <x v="23"/>
    <s v="对所有模块进行回归测试"/>
    <n v="80"/>
    <n v="48"/>
    <n v="3840"/>
    <m/>
    <m/>
    <n v="1"/>
  </r>
  <r>
    <x v="4"/>
    <x v="24"/>
    <s v="完成系统管理操作文档"/>
    <n v="80"/>
    <n v="120"/>
    <n v="9600"/>
    <m/>
    <m/>
    <n v="1"/>
  </r>
  <r>
    <x v="4"/>
    <x v="25"/>
    <s v="将两庭建设系统正式部署并行到司法行政综合管理系统中，并完成正式系统的全模块测试"/>
    <n v="80"/>
    <n v="120"/>
    <n v="9600"/>
    <m/>
    <m/>
    <n v="1"/>
  </r>
  <r>
    <x v="4"/>
    <x v="4"/>
    <s v="1.系统主要开发人员和测试人员针对客户本地化使用需求对实施人员、培训人员以及现场服务人员进行系统功能变更的内部培训。"/>
    <n v="80"/>
    <n v="16"/>
    <n v="1280"/>
    <m/>
    <n v="2"/>
    <n v="1"/>
  </r>
  <r>
    <x v="4"/>
    <x v="4"/>
    <s v="2.根据本地化修改需求编写用户操作手册。"/>
    <n v="80"/>
    <n v="32"/>
    <n v="2560"/>
    <m/>
    <n v="4"/>
    <n v="1"/>
  </r>
  <r>
    <x v="4"/>
    <x v="4"/>
    <s v="3.根据本地化修改需求编写培训课件与试题。"/>
    <n v="80"/>
    <n v="16"/>
    <n v="1280"/>
    <m/>
    <n v="2"/>
    <n v="1"/>
  </r>
  <r>
    <x v="4"/>
    <x v="4"/>
    <s v="4.确定培训客户时间、地点，制定培训计划和培训内容，沟通培训细节，准备培训所需签到表、验收表等相关文档。"/>
    <n v="80"/>
    <n v="104"/>
    <n v="8320"/>
    <m/>
    <n v="1"/>
    <n v="13"/>
  </r>
  <r>
    <x v="4"/>
    <x v="4"/>
    <s v="5.落实培训地点后，协助客户布置培训会场。"/>
    <n v="80"/>
    <n v="104"/>
    <n v="8320"/>
    <m/>
    <n v="1"/>
    <n v="13"/>
  </r>
  <r>
    <x v="4"/>
    <x v="4"/>
    <s v="6.培训现场布置模拟系统环境。"/>
    <n v="80"/>
    <n v="104"/>
    <n v="8320"/>
    <m/>
    <n v="1"/>
    <n v="13"/>
  </r>
  <r>
    <x v="4"/>
    <x v="4"/>
    <s v="现场培训及上机操作"/>
    <n v="80"/>
    <n v="624"/>
    <n v="49920"/>
    <m/>
    <n v="6"/>
    <n v="13"/>
  </r>
  <r>
    <x v="4"/>
    <x v="4"/>
    <s v="7.培训完成后对在培训过程中所遇到的问题进行归纳整理，并形成常见问题解答文档，分发给所有人员。"/>
    <n v="80"/>
    <n v="208"/>
    <n v="16640"/>
    <m/>
    <n v="2"/>
    <n v="13"/>
  </r>
  <r>
    <x v="4"/>
    <x v="4"/>
    <s v="8.分部门进行小范围培训和重点强调。"/>
    <n v="80"/>
    <n v="80"/>
    <n v="6400"/>
    <m/>
    <n v="10"/>
    <n v="1"/>
  </r>
  <r>
    <x v="4"/>
    <x v="4"/>
    <s v="9.给每个科室进行客户端安装，并对未参加培训和有疑问的人员进行一对一重点讲解和指导。"/>
    <n v="80"/>
    <n v="80"/>
    <n v="6400"/>
    <m/>
    <n v="10"/>
    <n v="1"/>
  </r>
  <r>
    <x v="5"/>
    <x v="26"/>
    <m/>
    <m/>
    <m/>
    <n v="3155840"/>
    <m/>
    <m/>
    <m/>
  </r>
  <r>
    <x v="5"/>
    <x v="26"/>
    <m/>
    <m/>
    <m/>
    <n v="2524672"/>
    <m/>
    <m/>
    <m/>
  </r>
  <r>
    <x v="5"/>
    <x v="26"/>
    <m/>
    <m/>
    <m/>
    <n v="2366880"/>
    <m/>
    <m/>
    <m/>
  </r>
  <r>
    <x v="5"/>
    <x v="26"/>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8C589E-600A-41D3-A73E-C8656F8EA6A0}" name="数据透视表2" cacheId="7"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B63" firstHeaderRow="1" firstDataRow="1" firstDataCol="1"/>
  <pivotFields count="9">
    <pivotField axis="axisRow" subtotalTop="0" showAll="0">
      <items count="7">
        <item x="2"/>
        <item x="3"/>
        <item x="0"/>
        <item x="4"/>
        <item x="1"/>
        <item x="5"/>
        <item t="default"/>
      </items>
    </pivotField>
    <pivotField axis="axisRow" subtotalTop="0" showAll="0">
      <items count="28">
        <item x="22"/>
        <item x="8"/>
        <item x="7"/>
        <item x="3"/>
        <item x="19"/>
        <item x="6"/>
        <item x="23"/>
        <item x="18"/>
        <item x="20"/>
        <item x="11"/>
        <item x="15"/>
        <item x="12"/>
        <item x="13"/>
        <item x="16"/>
        <item x="17"/>
        <item x="14"/>
        <item x="5"/>
        <item x="10"/>
        <item x="24"/>
        <item x="25"/>
        <item x="21"/>
        <item x="1"/>
        <item x="9"/>
        <item x="4"/>
        <item x="2"/>
        <item x="0"/>
        <item x="26"/>
        <item t="default"/>
      </items>
    </pivotField>
    <pivotField subtotalTop="0" showAll="0"/>
    <pivotField subtotalTop="0" showAll="0"/>
    <pivotField dataField="1" subtotalTop="0" showAll="0"/>
    <pivotField subtotalTop="0" showAll="0"/>
    <pivotField subtotalTop="0" showAll="0"/>
    <pivotField subtotalTop="0" showAll="0"/>
    <pivotField subtotalTop="0" showAll="0"/>
  </pivotFields>
  <rowFields count="2">
    <field x="0"/>
    <field x="1"/>
  </rowFields>
  <rowItems count="60">
    <i>
      <x/>
    </i>
    <i r="1">
      <x v="3"/>
    </i>
    <i r="1">
      <x v="16"/>
    </i>
    <i r="1">
      <x v="21"/>
    </i>
    <i r="1">
      <x v="23"/>
    </i>
    <i r="1">
      <x v="24"/>
    </i>
    <i r="1">
      <x v="25"/>
    </i>
    <i t="default">
      <x/>
    </i>
    <i>
      <x v="1"/>
    </i>
    <i r="1">
      <x v="3"/>
    </i>
    <i r="1">
      <x v="16"/>
    </i>
    <i r="1">
      <x v="21"/>
    </i>
    <i r="1">
      <x v="23"/>
    </i>
    <i r="1">
      <x v="24"/>
    </i>
    <i r="1">
      <x v="25"/>
    </i>
    <i t="default">
      <x v="1"/>
    </i>
    <i>
      <x v="2"/>
    </i>
    <i r="1">
      <x v="3"/>
    </i>
    <i r="1">
      <x v="16"/>
    </i>
    <i r="1">
      <x v="21"/>
    </i>
    <i r="1">
      <x v="23"/>
    </i>
    <i r="1">
      <x v="24"/>
    </i>
    <i r="1">
      <x v="25"/>
    </i>
    <i t="default">
      <x v="2"/>
    </i>
    <i>
      <x v="3"/>
    </i>
    <i r="1">
      <x/>
    </i>
    <i r="1">
      <x v="1"/>
    </i>
    <i r="1">
      <x v="2"/>
    </i>
    <i r="1">
      <x v="4"/>
    </i>
    <i r="1">
      <x v="5"/>
    </i>
    <i r="1">
      <x v="6"/>
    </i>
    <i r="1">
      <x v="7"/>
    </i>
    <i r="1">
      <x v="8"/>
    </i>
    <i r="1">
      <x v="9"/>
    </i>
    <i r="1">
      <x v="10"/>
    </i>
    <i r="1">
      <x v="11"/>
    </i>
    <i r="1">
      <x v="12"/>
    </i>
    <i r="1">
      <x v="13"/>
    </i>
    <i r="1">
      <x v="14"/>
    </i>
    <i r="1">
      <x v="15"/>
    </i>
    <i r="1">
      <x v="17"/>
    </i>
    <i r="1">
      <x v="18"/>
    </i>
    <i r="1">
      <x v="19"/>
    </i>
    <i r="1">
      <x v="20"/>
    </i>
    <i r="1">
      <x v="22"/>
    </i>
    <i r="1">
      <x v="23"/>
    </i>
    <i r="1">
      <x v="25"/>
    </i>
    <i t="default">
      <x v="3"/>
    </i>
    <i>
      <x v="4"/>
    </i>
    <i r="1">
      <x v="3"/>
    </i>
    <i r="1">
      <x v="16"/>
    </i>
    <i r="1">
      <x v="21"/>
    </i>
    <i r="1">
      <x v="23"/>
    </i>
    <i r="1">
      <x v="24"/>
    </i>
    <i r="1">
      <x v="25"/>
    </i>
    <i t="default">
      <x v="4"/>
    </i>
    <i>
      <x v="5"/>
    </i>
    <i r="1">
      <x v="26"/>
    </i>
    <i t="default">
      <x v="5"/>
    </i>
    <i t="grand">
      <x/>
    </i>
  </rowItems>
  <colItems count="1">
    <i/>
  </colItems>
  <dataFields count="1">
    <dataField name="求和项:工作量(小时）"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F30C-0FA1-4002-A1F7-216B42E9481F}">
  <dimension ref="A1"/>
  <sheetViews>
    <sheetView topLeftCell="A3" workbookViewId="0">
      <selection activeCell="A3" sqref="A3"/>
    </sheetView>
  </sheetViews>
  <sheetFormatPr defaultRowHeight="14.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57CFF-EA0F-4DA3-8088-C21DD09CD10D}">
  <dimension ref="A3:B63"/>
  <sheetViews>
    <sheetView topLeftCell="A37" workbookViewId="0">
      <selection activeCell="A29" sqref="A29:B51"/>
    </sheetView>
  </sheetViews>
  <sheetFormatPr defaultRowHeight="14.25" x14ac:dyDescent="0.2"/>
  <cols>
    <col min="1" max="1" width="27.75" bestFit="1" customWidth="1"/>
    <col min="2" max="2" width="19.125" bestFit="1" customWidth="1"/>
    <col min="3" max="3" width="10.75" bestFit="1" customWidth="1"/>
  </cols>
  <sheetData>
    <row r="3" spans="1:2" x14ac:dyDescent="0.2">
      <c r="A3" s="38" t="s">
        <v>229</v>
      </c>
      <c r="B3" t="s">
        <v>258</v>
      </c>
    </row>
    <row r="4" spans="1:2" x14ac:dyDescent="0.2">
      <c r="A4" s="39" t="s">
        <v>2</v>
      </c>
      <c r="B4" s="41"/>
    </row>
    <row r="5" spans="1:2" x14ac:dyDescent="0.2">
      <c r="A5" s="40" t="s">
        <v>68</v>
      </c>
      <c r="B5" s="41">
        <v>3744</v>
      </c>
    </row>
    <row r="6" spans="1:2" x14ac:dyDescent="0.2">
      <c r="A6" s="40" t="s">
        <v>244</v>
      </c>
      <c r="B6" s="41">
        <v>4860</v>
      </c>
    </row>
    <row r="7" spans="1:2" x14ac:dyDescent="0.2">
      <c r="A7" s="40" t="s">
        <v>4</v>
      </c>
      <c r="B7" s="41">
        <v>1912</v>
      </c>
    </row>
    <row r="8" spans="1:2" x14ac:dyDescent="0.2">
      <c r="A8" s="40" t="s">
        <v>6</v>
      </c>
      <c r="B8" s="41">
        <v>1368</v>
      </c>
    </row>
    <row r="9" spans="1:2" x14ac:dyDescent="0.2">
      <c r="A9" s="40" t="s">
        <v>5</v>
      </c>
      <c r="B9" s="41">
        <v>216</v>
      </c>
    </row>
    <row r="10" spans="1:2" x14ac:dyDescent="0.2">
      <c r="A10" s="40" t="s">
        <v>3</v>
      </c>
      <c r="B10" s="41">
        <v>602</v>
      </c>
    </row>
    <row r="11" spans="1:2" x14ac:dyDescent="0.2">
      <c r="A11" s="39" t="s">
        <v>232</v>
      </c>
      <c r="B11" s="41">
        <v>12702</v>
      </c>
    </row>
    <row r="12" spans="1:2" x14ac:dyDescent="0.2">
      <c r="A12" s="39" t="s">
        <v>81</v>
      </c>
      <c r="B12" s="41"/>
    </row>
    <row r="13" spans="1:2" x14ac:dyDescent="0.2">
      <c r="A13" s="40" t="s">
        <v>68</v>
      </c>
      <c r="B13" s="41">
        <v>2080</v>
      </c>
    </row>
    <row r="14" spans="1:2" x14ac:dyDescent="0.2">
      <c r="A14" s="40" t="s">
        <v>244</v>
      </c>
      <c r="B14" s="41">
        <v>4860</v>
      </c>
    </row>
    <row r="15" spans="1:2" x14ac:dyDescent="0.2">
      <c r="A15" s="40" t="s">
        <v>4</v>
      </c>
      <c r="B15" s="41">
        <v>2248</v>
      </c>
    </row>
    <row r="16" spans="1:2" x14ac:dyDescent="0.2">
      <c r="A16" s="40" t="s">
        <v>6</v>
      </c>
      <c r="B16" s="41">
        <v>1368</v>
      </c>
    </row>
    <row r="17" spans="1:2" x14ac:dyDescent="0.2">
      <c r="A17" s="40" t="s">
        <v>5</v>
      </c>
      <c r="B17" s="41">
        <v>200</v>
      </c>
    </row>
    <row r="18" spans="1:2" x14ac:dyDescent="0.2">
      <c r="A18" s="40" t="s">
        <v>3</v>
      </c>
      <c r="B18" s="41">
        <v>394</v>
      </c>
    </row>
    <row r="19" spans="1:2" x14ac:dyDescent="0.2">
      <c r="A19" s="39" t="s">
        <v>233</v>
      </c>
      <c r="B19" s="41">
        <v>11150</v>
      </c>
    </row>
    <row r="20" spans="1:2" x14ac:dyDescent="0.2">
      <c r="A20" s="39" t="s">
        <v>0</v>
      </c>
      <c r="B20" s="41"/>
    </row>
    <row r="21" spans="1:2" x14ac:dyDescent="0.2">
      <c r="A21" s="40" t="s">
        <v>68</v>
      </c>
      <c r="B21" s="41">
        <v>40</v>
      </c>
    </row>
    <row r="22" spans="1:2" x14ac:dyDescent="0.2">
      <c r="A22" s="40" t="s">
        <v>244</v>
      </c>
      <c r="B22" s="41">
        <v>408</v>
      </c>
    </row>
    <row r="23" spans="1:2" x14ac:dyDescent="0.2">
      <c r="A23" s="40" t="s">
        <v>4</v>
      </c>
      <c r="B23" s="41">
        <v>56</v>
      </c>
    </row>
    <row r="24" spans="1:2" x14ac:dyDescent="0.2">
      <c r="A24" s="40" t="s">
        <v>6</v>
      </c>
      <c r="B24" s="41">
        <v>0</v>
      </c>
    </row>
    <row r="25" spans="1:2" x14ac:dyDescent="0.2">
      <c r="A25" s="40" t="s">
        <v>5</v>
      </c>
      <c r="B25" s="41">
        <v>116</v>
      </c>
    </row>
    <row r="26" spans="1:2" x14ac:dyDescent="0.2">
      <c r="A26" s="40" t="s">
        <v>3</v>
      </c>
      <c r="B26" s="41">
        <v>120</v>
      </c>
    </row>
    <row r="27" spans="1:2" x14ac:dyDescent="0.2">
      <c r="A27" s="39" t="s">
        <v>234</v>
      </c>
      <c r="B27" s="41">
        <v>740</v>
      </c>
    </row>
    <row r="28" spans="1:2" x14ac:dyDescent="0.2">
      <c r="A28" s="39" t="s">
        <v>82</v>
      </c>
      <c r="B28" s="41"/>
    </row>
    <row r="29" spans="1:2" x14ac:dyDescent="0.2">
      <c r="A29" s="40" t="s">
        <v>237</v>
      </c>
      <c r="B29" s="41">
        <v>320</v>
      </c>
    </row>
    <row r="30" spans="1:2" x14ac:dyDescent="0.2">
      <c r="A30" s="40" t="s">
        <v>238</v>
      </c>
      <c r="B30" s="41">
        <v>720</v>
      </c>
    </row>
    <row r="31" spans="1:2" x14ac:dyDescent="0.2">
      <c r="A31" s="40" t="s">
        <v>239</v>
      </c>
      <c r="B31" s="41">
        <v>80</v>
      </c>
    </row>
    <row r="32" spans="1:2" x14ac:dyDescent="0.2">
      <c r="A32" s="40" t="s">
        <v>240</v>
      </c>
      <c r="B32" s="41">
        <v>40</v>
      </c>
    </row>
    <row r="33" spans="1:2" x14ac:dyDescent="0.2">
      <c r="A33" s="40" t="s">
        <v>241</v>
      </c>
      <c r="B33" s="41">
        <v>320</v>
      </c>
    </row>
    <row r="34" spans="1:2" x14ac:dyDescent="0.2">
      <c r="A34" s="40" t="s">
        <v>242</v>
      </c>
      <c r="B34" s="41">
        <v>48</v>
      </c>
    </row>
    <row r="35" spans="1:2" x14ac:dyDescent="0.2">
      <c r="A35" s="40" t="s">
        <v>251</v>
      </c>
      <c r="B35" s="41">
        <v>120</v>
      </c>
    </row>
    <row r="36" spans="1:2" x14ac:dyDescent="0.2">
      <c r="A36" s="40" t="s">
        <v>252</v>
      </c>
      <c r="B36" s="41">
        <v>72</v>
      </c>
    </row>
    <row r="37" spans="1:2" x14ac:dyDescent="0.2">
      <c r="A37" s="40" t="s">
        <v>243</v>
      </c>
      <c r="B37" s="41">
        <v>140</v>
      </c>
    </row>
    <row r="38" spans="1:2" x14ac:dyDescent="0.2">
      <c r="A38" s="40" t="s">
        <v>221</v>
      </c>
      <c r="B38" s="41">
        <v>560</v>
      </c>
    </row>
    <row r="39" spans="1:2" x14ac:dyDescent="0.2">
      <c r="A39" s="40" t="s">
        <v>253</v>
      </c>
      <c r="B39" s="41">
        <v>680</v>
      </c>
    </row>
    <row r="40" spans="1:2" x14ac:dyDescent="0.2">
      <c r="A40" s="40" t="s">
        <v>254</v>
      </c>
      <c r="B40" s="41">
        <v>520</v>
      </c>
    </row>
    <row r="41" spans="1:2" x14ac:dyDescent="0.2">
      <c r="A41" s="40" t="s">
        <v>255</v>
      </c>
      <c r="B41" s="41">
        <v>240</v>
      </c>
    </row>
    <row r="42" spans="1:2" x14ac:dyDescent="0.2">
      <c r="A42" s="40" t="s">
        <v>256</v>
      </c>
      <c r="B42" s="41">
        <v>160</v>
      </c>
    </row>
    <row r="43" spans="1:2" x14ac:dyDescent="0.2">
      <c r="A43" s="40" t="s">
        <v>257</v>
      </c>
      <c r="B43" s="41">
        <v>640</v>
      </c>
    </row>
    <row r="44" spans="1:2" x14ac:dyDescent="0.2">
      <c r="A44" s="40" t="s">
        <v>245</v>
      </c>
      <c r="B44" s="41">
        <v>80</v>
      </c>
    </row>
    <row r="45" spans="1:2" x14ac:dyDescent="0.2">
      <c r="A45" s="40" t="s">
        <v>246</v>
      </c>
      <c r="B45" s="41">
        <v>120</v>
      </c>
    </row>
    <row r="46" spans="1:2" x14ac:dyDescent="0.2">
      <c r="A46" s="40" t="s">
        <v>247</v>
      </c>
      <c r="B46" s="41">
        <v>120</v>
      </c>
    </row>
    <row r="47" spans="1:2" x14ac:dyDescent="0.2">
      <c r="A47" s="40" t="s">
        <v>248</v>
      </c>
      <c r="B47" s="41">
        <v>240</v>
      </c>
    </row>
    <row r="48" spans="1:2" x14ac:dyDescent="0.2">
      <c r="A48" s="40" t="s">
        <v>249</v>
      </c>
      <c r="B48" s="41">
        <v>80</v>
      </c>
    </row>
    <row r="49" spans="1:2" x14ac:dyDescent="0.2">
      <c r="A49" s="40" t="s">
        <v>6</v>
      </c>
      <c r="B49" s="41">
        <v>1368</v>
      </c>
    </row>
    <row r="50" spans="1:2" x14ac:dyDescent="0.2">
      <c r="A50" s="40" t="s">
        <v>3</v>
      </c>
      <c r="B50" s="41">
        <v>120</v>
      </c>
    </row>
    <row r="51" spans="1:2" x14ac:dyDescent="0.2">
      <c r="A51" s="39" t="s">
        <v>235</v>
      </c>
      <c r="B51" s="41">
        <v>6788</v>
      </c>
    </row>
    <row r="52" spans="1:2" x14ac:dyDescent="0.2">
      <c r="A52" s="39" t="s">
        <v>1</v>
      </c>
      <c r="B52" s="41"/>
    </row>
    <row r="53" spans="1:2" x14ac:dyDescent="0.2">
      <c r="A53" s="40" t="s">
        <v>68</v>
      </c>
      <c r="B53" s="41">
        <v>1872</v>
      </c>
    </row>
    <row r="54" spans="1:2" x14ac:dyDescent="0.2">
      <c r="A54" s="40" t="s">
        <v>244</v>
      </c>
      <c r="B54" s="41">
        <v>3930</v>
      </c>
    </row>
    <row r="55" spans="1:2" x14ac:dyDescent="0.2">
      <c r="A55" s="40" t="s">
        <v>4</v>
      </c>
      <c r="B55" s="41">
        <v>288</v>
      </c>
    </row>
    <row r="56" spans="1:2" x14ac:dyDescent="0.2">
      <c r="A56" s="40" t="s">
        <v>6</v>
      </c>
      <c r="B56" s="41">
        <v>1368</v>
      </c>
    </row>
    <row r="57" spans="1:2" x14ac:dyDescent="0.2">
      <c r="A57" s="40" t="s">
        <v>5</v>
      </c>
      <c r="B57" s="41">
        <v>216</v>
      </c>
    </row>
    <row r="58" spans="1:2" x14ac:dyDescent="0.2">
      <c r="A58" s="40" t="s">
        <v>3</v>
      </c>
      <c r="B58" s="41">
        <v>394</v>
      </c>
    </row>
    <row r="59" spans="1:2" x14ac:dyDescent="0.2">
      <c r="A59" s="39" t="s">
        <v>236</v>
      </c>
      <c r="B59" s="41">
        <v>8068</v>
      </c>
    </row>
    <row r="60" spans="1:2" x14ac:dyDescent="0.2">
      <c r="A60" s="39" t="s">
        <v>230</v>
      </c>
      <c r="B60" s="41"/>
    </row>
    <row r="61" spans="1:2" x14ac:dyDescent="0.2">
      <c r="A61" s="40" t="s">
        <v>230</v>
      </c>
      <c r="B61" s="41"/>
    </row>
    <row r="62" spans="1:2" x14ac:dyDescent="0.2">
      <c r="A62" s="39" t="s">
        <v>250</v>
      </c>
      <c r="B62" s="41"/>
    </row>
    <row r="63" spans="1:2" x14ac:dyDescent="0.2">
      <c r="A63" s="39" t="s">
        <v>231</v>
      </c>
      <c r="B63" s="41">
        <v>39448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644B-E3AB-4BD4-98F0-230CC296AE08}">
  <dimension ref="A1:E24"/>
  <sheetViews>
    <sheetView workbookViewId="0">
      <selection activeCell="E24" sqref="A1:E24"/>
    </sheetView>
  </sheetViews>
  <sheetFormatPr defaultRowHeight="14.25" x14ac:dyDescent="0.2"/>
  <cols>
    <col min="2" max="2" width="8.625" customWidth="1"/>
    <col min="3" max="3" width="25.375" customWidth="1"/>
    <col min="4" max="4" width="21.25" customWidth="1"/>
    <col min="5" max="5" width="16.125" bestFit="1" customWidth="1"/>
  </cols>
  <sheetData>
    <row r="1" spans="1:5" x14ac:dyDescent="0.2">
      <c r="A1" s="54" t="s">
        <v>269</v>
      </c>
      <c r="B1" s="55" t="s">
        <v>270</v>
      </c>
      <c r="C1" s="55"/>
      <c r="D1" s="56" t="s">
        <v>271</v>
      </c>
      <c r="E1" s="56" t="s">
        <v>272</v>
      </c>
    </row>
    <row r="2" spans="1:5" x14ac:dyDescent="0.2">
      <c r="A2" s="50">
        <v>1</v>
      </c>
      <c r="B2" s="51" t="s">
        <v>3</v>
      </c>
      <c r="C2" s="52"/>
      <c r="D2" s="57">
        <v>4</v>
      </c>
      <c r="E2" s="53">
        <v>120</v>
      </c>
    </row>
    <row r="3" spans="1:5" x14ac:dyDescent="0.2">
      <c r="A3" s="48">
        <v>2</v>
      </c>
      <c r="B3" s="46" t="s">
        <v>241</v>
      </c>
      <c r="C3" s="42"/>
      <c r="D3" s="58">
        <v>4</v>
      </c>
      <c r="E3" s="43">
        <v>320</v>
      </c>
    </row>
    <row r="4" spans="1:5" x14ac:dyDescent="0.2">
      <c r="A4" s="48">
        <v>3</v>
      </c>
      <c r="B4" s="46" t="s">
        <v>238</v>
      </c>
      <c r="C4" s="42"/>
      <c r="D4" s="58">
        <v>4</v>
      </c>
      <c r="E4" s="43">
        <v>720</v>
      </c>
    </row>
    <row r="5" spans="1:5" x14ac:dyDescent="0.2">
      <c r="A5" s="48">
        <v>4</v>
      </c>
      <c r="B5" s="46" t="s">
        <v>249</v>
      </c>
      <c r="C5" s="42"/>
      <c r="D5" s="58">
        <v>2</v>
      </c>
      <c r="E5" s="43">
        <v>80</v>
      </c>
    </row>
    <row r="6" spans="1:5" x14ac:dyDescent="0.2">
      <c r="A6" s="48">
        <v>5</v>
      </c>
      <c r="B6" s="46" t="s">
        <v>245</v>
      </c>
      <c r="C6" s="42"/>
      <c r="D6" s="58">
        <v>2</v>
      </c>
      <c r="E6" s="43">
        <v>80</v>
      </c>
    </row>
    <row r="7" spans="1:5" x14ac:dyDescent="0.2">
      <c r="A7" s="48">
        <v>6</v>
      </c>
      <c r="B7" s="46" t="s">
        <v>239</v>
      </c>
      <c r="C7" s="42"/>
      <c r="D7" s="58">
        <v>2</v>
      </c>
      <c r="E7" s="43">
        <v>80</v>
      </c>
    </row>
    <row r="8" spans="1:5" x14ac:dyDescent="0.2">
      <c r="A8" s="44">
        <v>7</v>
      </c>
      <c r="B8" s="47" t="s">
        <v>268</v>
      </c>
      <c r="C8" s="45" t="s">
        <v>259</v>
      </c>
      <c r="D8" s="58">
        <v>4</v>
      </c>
      <c r="E8" s="43">
        <v>40</v>
      </c>
    </row>
    <row r="9" spans="1:5" x14ac:dyDescent="0.2">
      <c r="A9" s="44"/>
      <c r="B9" s="47"/>
      <c r="C9" s="45" t="s">
        <v>260</v>
      </c>
      <c r="D9" s="58">
        <v>10</v>
      </c>
      <c r="E9" s="43">
        <v>120</v>
      </c>
    </row>
    <row r="10" spans="1:5" x14ac:dyDescent="0.2">
      <c r="A10" s="44"/>
      <c r="B10" s="47"/>
      <c r="C10" s="45" t="s">
        <v>261</v>
      </c>
      <c r="D10" s="58">
        <v>4</v>
      </c>
      <c r="E10" s="43">
        <v>72</v>
      </c>
    </row>
    <row r="11" spans="1:5" x14ac:dyDescent="0.2">
      <c r="A11" s="44"/>
      <c r="B11" s="47"/>
      <c r="C11" s="45" t="s">
        <v>262</v>
      </c>
      <c r="D11" s="58">
        <v>10</v>
      </c>
      <c r="E11" s="43">
        <v>140</v>
      </c>
    </row>
    <row r="12" spans="1:5" x14ac:dyDescent="0.2">
      <c r="A12" s="44"/>
      <c r="B12" s="47"/>
      <c r="C12" s="45" t="s">
        <v>263</v>
      </c>
      <c r="D12" s="58">
        <v>10</v>
      </c>
      <c r="E12" s="43">
        <v>560</v>
      </c>
    </row>
    <row r="13" spans="1:5" x14ac:dyDescent="0.2">
      <c r="A13" s="44"/>
      <c r="B13" s="47"/>
      <c r="C13" s="45" t="s">
        <v>264</v>
      </c>
      <c r="D13" s="58">
        <v>10</v>
      </c>
      <c r="E13" s="43">
        <v>680</v>
      </c>
    </row>
    <row r="14" spans="1:5" x14ac:dyDescent="0.2">
      <c r="A14" s="44"/>
      <c r="B14" s="47"/>
      <c r="C14" s="45" t="s">
        <v>267</v>
      </c>
      <c r="D14" s="58">
        <v>10</v>
      </c>
      <c r="E14" s="43">
        <v>520</v>
      </c>
    </row>
    <row r="15" spans="1:5" x14ac:dyDescent="0.2">
      <c r="A15" s="44"/>
      <c r="B15" s="47"/>
      <c r="C15" s="45" t="s">
        <v>266</v>
      </c>
      <c r="D15" s="58">
        <v>10</v>
      </c>
      <c r="E15" s="43">
        <v>240</v>
      </c>
    </row>
    <row r="16" spans="1:5" x14ac:dyDescent="0.2">
      <c r="A16" s="44"/>
      <c r="B16" s="47"/>
      <c r="C16" s="45" t="s">
        <v>265</v>
      </c>
      <c r="D16" s="58">
        <v>10</v>
      </c>
      <c r="E16" s="43">
        <v>160</v>
      </c>
    </row>
    <row r="17" spans="1:5" x14ac:dyDescent="0.2">
      <c r="A17" s="44"/>
      <c r="B17" s="47"/>
      <c r="C17" s="45" t="s">
        <v>240</v>
      </c>
      <c r="D17" s="58">
        <v>10</v>
      </c>
      <c r="E17" s="43">
        <v>640</v>
      </c>
    </row>
    <row r="18" spans="1:5" x14ac:dyDescent="0.2">
      <c r="A18" s="48">
        <v>8</v>
      </c>
      <c r="B18" s="46" t="s">
        <v>248</v>
      </c>
      <c r="C18" s="42"/>
      <c r="D18" s="58">
        <v>6</v>
      </c>
      <c r="E18" s="43">
        <v>240</v>
      </c>
    </row>
    <row r="19" spans="1:5" x14ac:dyDescent="0.2">
      <c r="A19" s="48">
        <v>9</v>
      </c>
      <c r="B19" s="46" t="s">
        <v>237</v>
      </c>
      <c r="C19" s="42"/>
      <c r="D19" s="58">
        <v>4</v>
      </c>
      <c r="E19" s="43">
        <v>320</v>
      </c>
    </row>
    <row r="20" spans="1:5" x14ac:dyDescent="0.2">
      <c r="A20" s="48">
        <v>10</v>
      </c>
      <c r="B20" s="46" t="s">
        <v>242</v>
      </c>
      <c r="C20" s="42"/>
      <c r="D20" s="58">
        <v>4</v>
      </c>
      <c r="E20" s="43">
        <v>48</v>
      </c>
    </row>
    <row r="21" spans="1:5" x14ac:dyDescent="0.2">
      <c r="A21" s="48">
        <v>11</v>
      </c>
      <c r="B21" s="46" t="s">
        <v>246</v>
      </c>
      <c r="C21" s="42"/>
      <c r="D21" s="58">
        <v>2</v>
      </c>
      <c r="E21" s="43">
        <v>120</v>
      </c>
    </row>
    <row r="22" spans="1:5" x14ac:dyDescent="0.2">
      <c r="A22" s="48">
        <v>12</v>
      </c>
      <c r="B22" s="46" t="s">
        <v>247</v>
      </c>
      <c r="C22" s="42"/>
      <c r="D22" s="58">
        <v>2</v>
      </c>
      <c r="E22" s="43">
        <v>120</v>
      </c>
    </row>
    <row r="23" spans="1:5" x14ac:dyDescent="0.2">
      <c r="A23" s="48">
        <v>13</v>
      </c>
      <c r="B23" s="46" t="s">
        <v>6</v>
      </c>
      <c r="C23" s="42"/>
      <c r="D23" s="58">
        <v>6</v>
      </c>
      <c r="E23" s="43">
        <v>1368</v>
      </c>
    </row>
    <row r="24" spans="1:5" x14ac:dyDescent="0.2">
      <c r="A24" s="44" t="s">
        <v>72</v>
      </c>
      <c r="B24" s="44"/>
      <c r="C24" s="44"/>
      <c r="D24" s="48"/>
      <c r="E24" s="49">
        <v>6788</v>
      </c>
    </row>
  </sheetData>
  <sortState ref="A2:E26">
    <sortCondition ref="A2"/>
  </sortState>
  <mergeCells count="16">
    <mergeCell ref="B8:B17"/>
    <mergeCell ref="A8:A17"/>
    <mergeCell ref="A24:C24"/>
    <mergeCell ref="B1:C1"/>
    <mergeCell ref="B18:C18"/>
    <mergeCell ref="B19:C19"/>
    <mergeCell ref="B20:C20"/>
    <mergeCell ref="B21:C21"/>
    <mergeCell ref="B22:C22"/>
    <mergeCell ref="B23:C23"/>
    <mergeCell ref="B2:C2"/>
    <mergeCell ref="B4:C4"/>
    <mergeCell ref="B3:C3"/>
    <mergeCell ref="B5:C5"/>
    <mergeCell ref="B6:C6"/>
    <mergeCell ref="B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topLeftCell="B1" workbookViewId="0">
      <selection activeCell="B1" sqref="B1:J1048576"/>
    </sheetView>
  </sheetViews>
  <sheetFormatPr defaultRowHeight="13.5" x14ac:dyDescent="0.15"/>
  <cols>
    <col min="1" max="1" width="9" style="1"/>
    <col min="2" max="2" width="13" style="1" bestFit="1" customWidth="1"/>
    <col min="3" max="3" width="13.375" style="1" customWidth="1"/>
    <col min="4" max="4" width="57.375" style="3" customWidth="1"/>
    <col min="5" max="5" width="16" style="1" bestFit="1" customWidth="1"/>
    <col min="6" max="6" width="13.25" style="1" bestFit="1" customWidth="1"/>
    <col min="7" max="16384" width="9" style="1"/>
  </cols>
  <sheetData>
    <row r="1" spans="2:10" s="10" customFormat="1" x14ac:dyDescent="0.2">
      <c r="B1" s="15" t="s">
        <v>69</v>
      </c>
      <c r="C1" s="15" t="s">
        <v>70</v>
      </c>
      <c r="D1" s="16" t="s">
        <v>71</v>
      </c>
      <c r="E1" s="15" t="s">
        <v>137</v>
      </c>
      <c r="F1" s="15" t="s">
        <v>136</v>
      </c>
      <c r="G1" s="15" t="s">
        <v>72</v>
      </c>
      <c r="H1" s="15" t="s">
        <v>73</v>
      </c>
      <c r="I1" s="15" t="s">
        <v>139</v>
      </c>
      <c r="J1" s="15" t="s">
        <v>148</v>
      </c>
    </row>
    <row r="2" spans="2:10" ht="15.75" x14ac:dyDescent="0.15">
      <c r="B2" s="13" t="s">
        <v>0</v>
      </c>
      <c r="C2" s="18" t="s">
        <v>3</v>
      </c>
      <c r="D2" s="4" t="s">
        <v>74</v>
      </c>
      <c r="E2" s="7">
        <v>80</v>
      </c>
      <c r="F2" s="1">
        <f>I2*8*J2</f>
        <v>32</v>
      </c>
      <c r="G2" s="1">
        <f>E2*F2</f>
        <v>2560</v>
      </c>
      <c r="I2" s="1">
        <v>4</v>
      </c>
      <c r="J2" s="1">
        <v>1</v>
      </c>
    </row>
    <row r="3" spans="2:10" ht="15.75" x14ac:dyDescent="0.15">
      <c r="B3" s="13" t="s">
        <v>0</v>
      </c>
      <c r="C3" s="18" t="s">
        <v>3</v>
      </c>
      <c r="D3" s="4" t="s">
        <v>138</v>
      </c>
      <c r="E3" s="7">
        <v>80</v>
      </c>
      <c r="F3" s="1">
        <f t="shared" ref="F3:F69" si="0">I3*8*J3</f>
        <v>8</v>
      </c>
      <c r="G3" s="1">
        <f t="shared" ref="G3:G59" si="1">E3*F3</f>
        <v>640</v>
      </c>
      <c r="I3" s="1">
        <v>1</v>
      </c>
      <c r="J3" s="1">
        <v>1</v>
      </c>
    </row>
    <row r="4" spans="2:10" ht="15.75" x14ac:dyDescent="0.15">
      <c r="B4" s="13" t="s">
        <v>0</v>
      </c>
      <c r="C4" s="18" t="s">
        <v>3</v>
      </c>
      <c r="D4" s="4" t="s">
        <v>141</v>
      </c>
      <c r="E4" s="7">
        <v>80</v>
      </c>
      <c r="F4" s="1">
        <f t="shared" si="0"/>
        <v>32</v>
      </c>
      <c r="G4" s="1">
        <f t="shared" si="1"/>
        <v>2560</v>
      </c>
      <c r="I4" s="1">
        <v>4</v>
      </c>
      <c r="J4" s="1">
        <v>1</v>
      </c>
    </row>
    <row r="5" spans="2:10" ht="27" x14ac:dyDescent="0.15">
      <c r="B5" s="13" t="s">
        <v>0</v>
      </c>
      <c r="C5" s="18" t="s">
        <v>3</v>
      </c>
      <c r="D5" s="4" t="s">
        <v>140</v>
      </c>
      <c r="E5" s="7">
        <v>80</v>
      </c>
      <c r="F5" s="1">
        <f t="shared" si="0"/>
        <v>48</v>
      </c>
      <c r="G5" s="1">
        <f t="shared" si="1"/>
        <v>3840</v>
      </c>
      <c r="I5" s="1">
        <v>6</v>
      </c>
      <c r="J5" s="1">
        <v>1</v>
      </c>
    </row>
    <row r="6" spans="2:10" ht="15.75" x14ac:dyDescent="0.15">
      <c r="B6" s="13" t="s">
        <v>0</v>
      </c>
      <c r="C6" s="9" t="s">
        <v>17</v>
      </c>
      <c r="D6" s="5" t="s">
        <v>67</v>
      </c>
      <c r="E6" s="7">
        <v>80</v>
      </c>
      <c r="F6" s="1">
        <f t="shared" si="0"/>
        <v>8</v>
      </c>
      <c r="G6" s="1">
        <f t="shared" si="1"/>
        <v>640</v>
      </c>
      <c r="I6" s="1">
        <v>1</v>
      </c>
      <c r="J6" s="1">
        <v>1</v>
      </c>
    </row>
    <row r="7" spans="2:10" ht="15.75" x14ac:dyDescent="0.15">
      <c r="B7" s="13" t="s">
        <v>0</v>
      </c>
      <c r="C7" s="9" t="s">
        <v>17</v>
      </c>
      <c r="D7" s="5" t="s">
        <v>66</v>
      </c>
      <c r="E7" s="7">
        <v>80</v>
      </c>
      <c r="F7" s="1">
        <f t="shared" si="0"/>
        <v>8</v>
      </c>
      <c r="G7" s="1">
        <f t="shared" si="1"/>
        <v>640</v>
      </c>
      <c r="I7" s="1">
        <v>1</v>
      </c>
      <c r="J7" s="1">
        <v>1</v>
      </c>
    </row>
    <row r="8" spans="2:10" ht="15.75" x14ac:dyDescent="0.15">
      <c r="B8" s="13" t="s">
        <v>0</v>
      </c>
      <c r="C8" s="9" t="s">
        <v>17</v>
      </c>
      <c r="D8" s="5" t="s">
        <v>65</v>
      </c>
      <c r="E8" s="7">
        <v>80</v>
      </c>
      <c r="F8" s="1">
        <f t="shared" si="0"/>
        <v>8</v>
      </c>
      <c r="G8" s="1">
        <f t="shared" si="1"/>
        <v>640</v>
      </c>
      <c r="I8" s="1">
        <v>1</v>
      </c>
      <c r="J8" s="1">
        <v>1</v>
      </c>
    </row>
    <row r="9" spans="2:10" ht="15.75" x14ac:dyDescent="0.15">
      <c r="B9" s="13" t="s">
        <v>0</v>
      </c>
      <c r="C9" s="9" t="s">
        <v>17</v>
      </c>
      <c r="D9" s="5" t="s">
        <v>64</v>
      </c>
      <c r="E9" s="7">
        <v>80</v>
      </c>
      <c r="F9" s="1">
        <f t="shared" si="0"/>
        <v>16</v>
      </c>
      <c r="G9" s="1">
        <f t="shared" si="1"/>
        <v>1280</v>
      </c>
      <c r="I9" s="1">
        <v>2</v>
      </c>
      <c r="J9" s="1">
        <v>1</v>
      </c>
    </row>
    <row r="10" spans="2:10" ht="15.75" x14ac:dyDescent="0.15">
      <c r="B10" s="13" t="s">
        <v>0</v>
      </c>
      <c r="C10" s="9" t="s">
        <v>17</v>
      </c>
      <c r="D10" s="5" t="s">
        <v>63</v>
      </c>
      <c r="E10" s="7">
        <v>80</v>
      </c>
      <c r="F10" s="1">
        <f t="shared" si="0"/>
        <v>8</v>
      </c>
      <c r="G10" s="1">
        <f t="shared" si="1"/>
        <v>640</v>
      </c>
      <c r="I10" s="1">
        <v>1</v>
      </c>
      <c r="J10" s="1">
        <v>1</v>
      </c>
    </row>
    <row r="11" spans="2:10" ht="15.75" x14ac:dyDescent="0.15">
      <c r="B11" s="13" t="s">
        <v>0</v>
      </c>
      <c r="C11" s="9" t="s">
        <v>17</v>
      </c>
      <c r="D11" s="5" t="s">
        <v>152</v>
      </c>
      <c r="E11" s="7">
        <v>80</v>
      </c>
      <c r="F11" s="1">
        <f t="shared" si="0"/>
        <v>8</v>
      </c>
      <c r="G11" s="1">
        <f t="shared" si="1"/>
        <v>640</v>
      </c>
      <c r="I11" s="1">
        <v>1</v>
      </c>
      <c r="J11" s="1">
        <v>1</v>
      </c>
    </row>
    <row r="12" spans="2:10" ht="15.75" x14ac:dyDescent="0.15">
      <c r="B12" s="13" t="s">
        <v>0</v>
      </c>
      <c r="C12" s="18" t="s">
        <v>5</v>
      </c>
      <c r="D12" s="5" t="s">
        <v>75</v>
      </c>
      <c r="E12" s="7">
        <v>80</v>
      </c>
      <c r="F12" s="1">
        <f t="shared" si="0"/>
        <v>16</v>
      </c>
      <c r="G12" s="1">
        <f t="shared" si="1"/>
        <v>1280</v>
      </c>
      <c r="I12" s="1">
        <v>2</v>
      </c>
      <c r="J12" s="1">
        <v>1</v>
      </c>
    </row>
    <row r="13" spans="2:10" ht="15.75" x14ac:dyDescent="0.15">
      <c r="B13" s="13" t="s">
        <v>0</v>
      </c>
      <c r="C13" s="18" t="s">
        <v>5</v>
      </c>
      <c r="D13" s="5" t="s">
        <v>76</v>
      </c>
      <c r="E13" s="7">
        <v>80</v>
      </c>
      <c r="F13" s="1">
        <f t="shared" si="0"/>
        <v>8</v>
      </c>
      <c r="G13" s="1">
        <f t="shared" si="1"/>
        <v>640</v>
      </c>
      <c r="I13" s="1">
        <v>1</v>
      </c>
      <c r="J13" s="1">
        <v>1</v>
      </c>
    </row>
    <row r="14" spans="2:10" ht="15.75" x14ac:dyDescent="0.15">
      <c r="B14" s="13" t="s">
        <v>0</v>
      </c>
      <c r="C14" s="18" t="s">
        <v>5</v>
      </c>
      <c r="D14" s="5" t="s">
        <v>78</v>
      </c>
      <c r="E14" s="7">
        <v>80</v>
      </c>
      <c r="F14" s="1">
        <f t="shared" si="0"/>
        <v>8</v>
      </c>
      <c r="G14" s="1">
        <f t="shared" si="1"/>
        <v>640</v>
      </c>
      <c r="I14" s="1">
        <v>1</v>
      </c>
      <c r="J14" s="1">
        <v>1</v>
      </c>
    </row>
    <row r="15" spans="2:10" ht="27" x14ac:dyDescent="0.15">
      <c r="B15" s="13" t="s">
        <v>0</v>
      </c>
      <c r="C15" s="18" t="s">
        <v>5</v>
      </c>
      <c r="D15" s="5" t="s">
        <v>77</v>
      </c>
      <c r="E15" s="7">
        <v>80</v>
      </c>
      <c r="F15" s="1">
        <f t="shared" si="0"/>
        <v>40</v>
      </c>
      <c r="G15" s="1">
        <f t="shared" si="1"/>
        <v>3200</v>
      </c>
      <c r="I15" s="1">
        <v>5</v>
      </c>
      <c r="J15" s="1">
        <v>1</v>
      </c>
    </row>
    <row r="16" spans="2:10" ht="27" x14ac:dyDescent="0.15">
      <c r="B16" s="13" t="s">
        <v>0</v>
      </c>
      <c r="C16" s="18" t="s">
        <v>5</v>
      </c>
      <c r="D16" s="5" t="s">
        <v>24</v>
      </c>
      <c r="E16" s="7">
        <v>80</v>
      </c>
      <c r="F16" s="1">
        <f t="shared" si="0"/>
        <v>4</v>
      </c>
      <c r="G16" s="1">
        <f t="shared" si="1"/>
        <v>320</v>
      </c>
      <c r="I16" s="1">
        <v>0.5</v>
      </c>
      <c r="J16" s="1">
        <v>1</v>
      </c>
    </row>
    <row r="17" spans="2:10" ht="15.75" x14ac:dyDescent="0.15">
      <c r="B17" s="13" t="s">
        <v>0</v>
      </c>
      <c r="C17" s="18" t="s">
        <v>5</v>
      </c>
      <c r="D17" s="5" t="s">
        <v>27</v>
      </c>
      <c r="E17" s="7">
        <v>80</v>
      </c>
      <c r="F17" s="1">
        <f t="shared" si="0"/>
        <v>4</v>
      </c>
      <c r="G17" s="1">
        <f t="shared" si="1"/>
        <v>320</v>
      </c>
      <c r="I17" s="1">
        <v>0.5</v>
      </c>
      <c r="J17" s="1">
        <v>1</v>
      </c>
    </row>
    <row r="18" spans="2:10" ht="15.75" x14ac:dyDescent="0.15">
      <c r="B18" s="13" t="s">
        <v>0</v>
      </c>
      <c r="C18" s="18" t="s">
        <v>5</v>
      </c>
      <c r="D18" s="5" t="s">
        <v>142</v>
      </c>
      <c r="E18" s="7">
        <v>80</v>
      </c>
      <c r="F18" s="1">
        <f t="shared" si="0"/>
        <v>4</v>
      </c>
      <c r="G18" s="1">
        <f t="shared" si="1"/>
        <v>320</v>
      </c>
      <c r="I18" s="1">
        <v>0.5</v>
      </c>
      <c r="J18" s="1">
        <v>1</v>
      </c>
    </row>
    <row r="19" spans="2:10" ht="15.75" x14ac:dyDescent="0.15">
      <c r="B19" s="13" t="s">
        <v>0</v>
      </c>
      <c r="C19" s="18" t="s">
        <v>5</v>
      </c>
      <c r="D19" s="5" t="s">
        <v>143</v>
      </c>
      <c r="E19" s="7">
        <v>80</v>
      </c>
      <c r="F19" s="1">
        <f t="shared" si="0"/>
        <v>8</v>
      </c>
      <c r="G19" s="1">
        <f t="shared" si="1"/>
        <v>640</v>
      </c>
      <c r="I19" s="1">
        <v>1</v>
      </c>
      <c r="J19" s="1">
        <v>1</v>
      </c>
    </row>
    <row r="20" spans="2:10" ht="15.75" x14ac:dyDescent="0.15">
      <c r="B20" s="13" t="s">
        <v>0</v>
      </c>
      <c r="C20" s="18" t="s">
        <v>5</v>
      </c>
      <c r="D20" s="5" t="s">
        <v>28</v>
      </c>
      <c r="E20" s="7">
        <v>80</v>
      </c>
      <c r="F20" s="1">
        <f t="shared" si="0"/>
        <v>24</v>
      </c>
      <c r="G20" s="1">
        <f t="shared" si="1"/>
        <v>1920</v>
      </c>
      <c r="I20" s="1">
        <v>3</v>
      </c>
      <c r="J20" s="1">
        <v>1</v>
      </c>
    </row>
    <row r="21" spans="2:10" ht="15.75" x14ac:dyDescent="0.15">
      <c r="B21" s="13" t="s">
        <v>0</v>
      </c>
      <c r="C21" s="18" t="s">
        <v>68</v>
      </c>
      <c r="D21" s="5" t="s">
        <v>133</v>
      </c>
      <c r="E21" s="7">
        <v>80</v>
      </c>
      <c r="F21" s="1">
        <f t="shared" si="0"/>
        <v>16</v>
      </c>
      <c r="G21" s="1">
        <f t="shared" si="1"/>
        <v>1280</v>
      </c>
      <c r="I21" s="1">
        <v>2</v>
      </c>
      <c r="J21" s="1">
        <v>1</v>
      </c>
    </row>
    <row r="22" spans="2:10" ht="15.75" x14ac:dyDescent="0.15">
      <c r="B22" s="13" t="s">
        <v>0</v>
      </c>
      <c r="C22" s="18" t="s">
        <v>68</v>
      </c>
      <c r="D22" s="5" t="s">
        <v>134</v>
      </c>
      <c r="E22" s="7">
        <v>80</v>
      </c>
      <c r="F22" s="1">
        <f t="shared" si="0"/>
        <v>8</v>
      </c>
      <c r="G22" s="1">
        <f t="shared" si="1"/>
        <v>640</v>
      </c>
      <c r="I22" s="1">
        <v>1</v>
      </c>
      <c r="J22" s="1">
        <v>1</v>
      </c>
    </row>
    <row r="23" spans="2:10" ht="15.75" x14ac:dyDescent="0.15">
      <c r="B23" s="13" t="s">
        <v>0</v>
      </c>
      <c r="C23" s="18" t="s">
        <v>68</v>
      </c>
      <c r="D23" s="5" t="s">
        <v>135</v>
      </c>
      <c r="E23" s="7">
        <v>80</v>
      </c>
      <c r="F23" s="1">
        <f t="shared" si="0"/>
        <v>16</v>
      </c>
      <c r="G23" s="1">
        <f t="shared" si="1"/>
        <v>1280</v>
      </c>
      <c r="I23" s="1">
        <v>2</v>
      </c>
      <c r="J23" s="1">
        <v>1</v>
      </c>
    </row>
    <row r="24" spans="2:10" ht="27" x14ac:dyDescent="0.15">
      <c r="B24" s="13" t="s">
        <v>0</v>
      </c>
      <c r="C24" s="20" t="s">
        <v>6</v>
      </c>
      <c r="D24" s="11" t="s">
        <v>7</v>
      </c>
      <c r="E24" s="7">
        <v>80</v>
      </c>
      <c r="F24" s="1">
        <f t="shared" si="0"/>
        <v>0</v>
      </c>
      <c r="G24" s="1">
        <f t="shared" si="1"/>
        <v>0</v>
      </c>
      <c r="J24" s="1">
        <v>1</v>
      </c>
    </row>
    <row r="25" spans="2:10" ht="15.75" x14ac:dyDescent="0.15">
      <c r="B25" s="13" t="s">
        <v>0</v>
      </c>
      <c r="C25" s="20" t="s">
        <v>6</v>
      </c>
      <c r="D25" s="11" t="s">
        <v>8</v>
      </c>
      <c r="E25" s="7">
        <v>80</v>
      </c>
      <c r="F25" s="1">
        <f t="shared" si="0"/>
        <v>0</v>
      </c>
      <c r="G25" s="1">
        <f t="shared" si="1"/>
        <v>0</v>
      </c>
      <c r="J25" s="1">
        <v>1</v>
      </c>
    </row>
    <row r="26" spans="2:10" ht="15.75" x14ac:dyDescent="0.15">
      <c r="B26" s="13" t="s">
        <v>0</v>
      </c>
      <c r="C26" s="20" t="s">
        <v>6</v>
      </c>
      <c r="D26" s="11" t="s">
        <v>9</v>
      </c>
      <c r="E26" s="7">
        <v>80</v>
      </c>
      <c r="F26" s="1">
        <f t="shared" si="0"/>
        <v>0</v>
      </c>
      <c r="G26" s="1">
        <f t="shared" si="1"/>
        <v>0</v>
      </c>
      <c r="J26" s="1">
        <v>1</v>
      </c>
    </row>
    <row r="27" spans="2:10" ht="27" x14ac:dyDescent="0.15">
      <c r="B27" s="13" t="s">
        <v>0</v>
      </c>
      <c r="C27" s="20" t="s">
        <v>6</v>
      </c>
      <c r="D27" s="11" t="s">
        <v>10</v>
      </c>
      <c r="E27" s="7">
        <v>80</v>
      </c>
      <c r="F27" s="1">
        <f t="shared" si="0"/>
        <v>0</v>
      </c>
      <c r="G27" s="1">
        <f t="shared" si="1"/>
        <v>0</v>
      </c>
      <c r="J27" s="1">
        <v>1</v>
      </c>
    </row>
    <row r="28" spans="2:10" ht="15.75" x14ac:dyDescent="0.15">
      <c r="B28" s="13" t="s">
        <v>0</v>
      </c>
      <c r="C28" s="20" t="s">
        <v>6</v>
      </c>
      <c r="D28" s="11" t="s">
        <v>11</v>
      </c>
      <c r="E28" s="7">
        <v>80</v>
      </c>
      <c r="F28" s="1">
        <f t="shared" si="0"/>
        <v>0</v>
      </c>
      <c r="G28" s="1">
        <f t="shared" si="1"/>
        <v>0</v>
      </c>
      <c r="J28" s="1">
        <v>1</v>
      </c>
    </row>
    <row r="29" spans="2:10" ht="15.75" x14ac:dyDescent="0.15">
      <c r="B29" s="13" t="s">
        <v>0</v>
      </c>
      <c r="C29" s="20" t="s">
        <v>6</v>
      </c>
      <c r="D29" s="11" t="s">
        <v>12</v>
      </c>
      <c r="E29" s="7">
        <v>80</v>
      </c>
      <c r="F29" s="1">
        <f t="shared" si="0"/>
        <v>0</v>
      </c>
      <c r="G29" s="1">
        <f t="shared" si="1"/>
        <v>0</v>
      </c>
      <c r="J29" s="1">
        <v>1</v>
      </c>
    </row>
    <row r="30" spans="2:10" ht="27" x14ac:dyDescent="0.15">
      <c r="B30" s="13" t="s">
        <v>0</v>
      </c>
      <c r="C30" s="20" t="s">
        <v>6</v>
      </c>
      <c r="D30" s="11" t="s">
        <v>14</v>
      </c>
      <c r="E30" s="7">
        <v>80</v>
      </c>
      <c r="F30" s="1">
        <f t="shared" si="0"/>
        <v>0</v>
      </c>
      <c r="G30" s="1">
        <f t="shared" si="1"/>
        <v>0</v>
      </c>
      <c r="J30" s="1">
        <v>1</v>
      </c>
    </row>
    <row r="31" spans="2:10" ht="27" x14ac:dyDescent="0.15">
      <c r="B31" s="13" t="s">
        <v>0</v>
      </c>
      <c r="C31" s="20" t="s">
        <v>18</v>
      </c>
      <c r="D31" s="12" t="s">
        <v>144</v>
      </c>
      <c r="E31" s="7">
        <v>80</v>
      </c>
      <c r="F31" s="1">
        <f t="shared" si="0"/>
        <v>136</v>
      </c>
      <c r="G31" s="1">
        <f t="shared" si="1"/>
        <v>10880</v>
      </c>
      <c r="I31" s="1">
        <v>17</v>
      </c>
      <c r="J31" s="1">
        <v>1</v>
      </c>
    </row>
    <row r="32" spans="2:10" ht="27" x14ac:dyDescent="0.15">
      <c r="B32" s="13" t="s">
        <v>0</v>
      </c>
      <c r="C32" s="20" t="s">
        <v>18</v>
      </c>
      <c r="D32" s="12" t="s">
        <v>145</v>
      </c>
      <c r="E32" s="7">
        <v>80</v>
      </c>
      <c r="F32" s="1">
        <f t="shared" si="0"/>
        <v>136</v>
      </c>
      <c r="G32" s="1">
        <f t="shared" si="1"/>
        <v>10880</v>
      </c>
      <c r="I32" s="1">
        <v>17</v>
      </c>
      <c r="J32" s="1">
        <v>1</v>
      </c>
    </row>
    <row r="33" spans="2:10" ht="15.75" x14ac:dyDescent="0.15">
      <c r="B33" s="13" t="s">
        <v>0</v>
      </c>
      <c r="C33" s="20" t="s">
        <v>18</v>
      </c>
      <c r="D33" s="12" t="s">
        <v>146</v>
      </c>
      <c r="E33" s="7">
        <v>80</v>
      </c>
      <c r="F33" s="1">
        <f t="shared" si="0"/>
        <v>136</v>
      </c>
      <c r="G33" s="1">
        <f t="shared" si="1"/>
        <v>10880</v>
      </c>
      <c r="I33" s="1">
        <v>17</v>
      </c>
      <c r="J33" s="1">
        <v>1</v>
      </c>
    </row>
    <row r="34" spans="2:10" ht="27.75" customHeight="1" x14ac:dyDescent="0.15">
      <c r="B34" s="14" t="s">
        <v>1</v>
      </c>
      <c r="C34" s="19" t="s">
        <v>3</v>
      </c>
      <c r="D34" s="5" t="s">
        <v>25</v>
      </c>
      <c r="E34" s="7">
        <v>80</v>
      </c>
      <c r="F34" s="1">
        <f t="shared" si="0"/>
        <v>186</v>
      </c>
      <c r="G34" s="1">
        <f t="shared" si="1"/>
        <v>14880</v>
      </c>
      <c r="I34" s="1">
        <v>0.25</v>
      </c>
      <c r="J34" s="1">
        <v>93</v>
      </c>
    </row>
    <row r="35" spans="2:10" ht="27" x14ac:dyDescent="0.15">
      <c r="B35" s="14" t="s">
        <v>1</v>
      </c>
      <c r="C35" s="19" t="s">
        <v>3</v>
      </c>
      <c r="D35" s="4" t="s">
        <v>79</v>
      </c>
      <c r="E35" s="7">
        <v>80</v>
      </c>
      <c r="F35" s="1">
        <f t="shared" si="0"/>
        <v>208</v>
      </c>
      <c r="G35" s="1">
        <f t="shared" si="1"/>
        <v>16640</v>
      </c>
      <c r="I35" s="1">
        <v>2</v>
      </c>
      <c r="J35" s="1">
        <v>13</v>
      </c>
    </row>
    <row r="36" spans="2:10" ht="15.75" x14ac:dyDescent="0.15">
      <c r="B36" s="14" t="s">
        <v>1</v>
      </c>
      <c r="C36" s="18" t="s">
        <v>17</v>
      </c>
      <c r="D36" s="5" t="s">
        <v>42</v>
      </c>
      <c r="E36" s="7">
        <v>80</v>
      </c>
      <c r="F36" s="1">
        <f t="shared" si="0"/>
        <v>16</v>
      </c>
      <c r="G36" s="1">
        <f t="shared" si="1"/>
        <v>1280</v>
      </c>
      <c r="I36" s="1">
        <v>2</v>
      </c>
      <c r="J36" s="1">
        <v>1</v>
      </c>
    </row>
    <row r="37" spans="2:10" ht="15.75" x14ac:dyDescent="0.15">
      <c r="B37" s="14" t="s">
        <v>1</v>
      </c>
      <c r="C37" s="18" t="s">
        <v>17</v>
      </c>
      <c r="D37" s="5" t="s">
        <v>43</v>
      </c>
      <c r="E37" s="7">
        <v>80</v>
      </c>
      <c r="F37" s="1">
        <f t="shared" si="0"/>
        <v>16</v>
      </c>
      <c r="G37" s="1">
        <f t="shared" si="1"/>
        <v>1280</v>
      </c>
      <c r="I37" s="1">
        <v>2</v>
      </c>
      <c r="J37" s="1">
        <v>1</v>
      </c>
    </row>
    <row r="38" spans="2:10" ht="15.75" x14ac:dyDescent="0.15">
      <c r="B38" s="14" t="s">
        <v>1</v>
      </c>
      <c r="C38" s="18" t="s">
        <v>17</v>
      </c>
      <c r="D38" s="5" t="s">
        <v>44</v>
      </c>
      <c r="E38" s="7">
        <v>80</v>
      </c>
      <c r="F38" s="1">
        <f t="shared" si="0"/>
        <v>16</v>
      </c>
      <c r="G38" s="1">
        <f t="shared" si="1"/>
        <v>1280</v>
      </c>
      <c r="I38" s="1">
        <v>2</v>
      </c>
      <c r="J38" s="1">
        <v>1</v>
      </c>
    </row>
    <row r="39" spans="2:10" ht="15.75" x14ac:dyDescent="0.15">
      <c r="B39" s="14" t="s">
        <v>1</v>
      </c>
      <c r="C39" s="18" t="s">
        <v>17</v>
      </c>
      <c r="D39" s="5" t="s">
        <v>45</v>
      </c>
      <c r="E39" s="7">
        <v>80</v>
      </c>
      <c r="F39" s="1">
        <f t="shared" si="0"/>
        <v>16</v>
      </c>
      <c r="G39" s="1">
        <f t="shared" si="1"/>
        <v>1280</v>
      </c>
      <c r="I39" s="1">
        <v>2</v>
      </c>
      <c r="J39" s="1">
        <v>1</v>
      </c>
    </row>
    <row r="40" spans="2:10" ht="15.75" x14ac:dyDescent="0.15">
      <c r="B40" s="14" t="s">
        <v>1</v>
      </c>
      <c r="C40" s="18" t="s">
        <v>17</v>
      </c>
      <c r="D40" s="5" t="s">
        <v>46</v>
      </c>
      <c r="E40" s="7">
        <v>80</v>
      </c>
      <c r="F40" s="1">
        <f t="shared" si="0"/>
        <v>16</v>
      </c>
      <c r="G40" s="1">
        <f t="shared" si="1"/>
        <v>1280</v>
      </c>
      <c r="I40" s="1">
        <v>2</v>
      </c>
      <c r="J40" s="1">
        <v>1</v>
      </c>
    </row>
    <row r="41" spans="2:10" ht="15.75" x14ac:dyDescent="0.15">
      <c r="B41" s="14" t="s">
        <v>1</v>
      </c>
      <c r="C41" s="18" t="s">
        <v>17</v>
      </c>
      <c r="D41" s="5" t="s">
        <v>151</v>
      </c>
      <c r="E41" s="7">
        <v>80</v>
      </c>
      <c r="F41" s="1">
        <f t="shared" si="0"/>
        <v>104</v>
      </c>
      <c r="G41" s="1">
        <f t="shared" si="1"/>
        <v>8320</v>
      </c>
      <c r="I41" s="1">
        <v>1</v>
      </c>
      <c r="J41" s="1">
        <v>13</v>
      </c>
    </row>
    <row r="42" spans="2:10" ht="15.75" x14ac:dyDescent="0.15">
      <c r="B42" s="14" t="s">
        <v>1</v>
      </c>
      <c r="C42" s="18" t="s">
        <v>17</v>
      </c>
      <c r="D42" s="5" t="s">
        <v>47</v>
      </c>
      <c r="E42" s="7">
        <v>80</v>
      </c>
      <c r="F42" s="1">
        <f t="shared" si="0"/>
        <v>104</v>
      </c>
      <c r="G42" s="1">
        <f t="shared" si="1"/>
        <v>8320</v>
      </c>
      <c r="I42" s="1">
        <v>1</v>
      </c>
      <c r="J42" s="1">
        <v>13</v>
      </c>
    </row>
    <row r="43" spans="2:10" ht="15.75" x14ac:dyDescent="0.15">
      <c r="B43" s="14" t="s">
        <v>1</v>
      </c>
      <c r="C43" s="18" t="s">
        <v>19</v>
      </c>
      <c r="D43" s="5" t="s">
        <v>80</v>
      </c>
      <c r="E43" s="7">
        <v>80</v>
      </c>
      <c r="F43" s="1">
        <f t="shared" si="0"/>
        <v>16</v>
      </c>
      <c r="G43" s="1">
        <f t="shared" si="1"/>
        <v>1280</v>
      </c>
      <c r="I43" s="1">
        <v>2</v>
      </c>
      <c r="J43" s="1">
        <v>1</v>
      </c>
    </row>
    <row r="44" spans="2:10" ht="40.5" x14ac:dyDescent="0.15">
      <c r="B44" s="14" t="s">
        <v>1</v>
      </c>
      <c r="C44" s="18" t="s">
        <v>19</v>
      </c>
      <c r="D44" s="5" t="s">
        <v>22</v>
      </c>
      <c r="E44" s="7">
        <v>80</v>
      </c>
      <c r="F44" s="1">
        <f t="shared" si="0"/>
        <v>8</v>
      </c>
      <c r="G44" s="1">
        <f t="shared" si="1"/>
        <v>640</v>
      </c>
      <c r="I44" s="1">
        <v>1</v>
      </c>
      <c r="J44" s="1">
        <v>1</v>
      </c>
    </row>
    <row r="45" spans="2:10" ht="40.5" x14ac:dyDescent="0.15">
      <c r="B45" s="14" t="s">
        <v>1</v>
      </c>
      <c r="C45" s="18" t="s">
        <v>19</v>
      </c>
      <c r="D45" s="5" t="s">
        <v>23</v>
      </c>
      <c r="E45" s="7">
        <v>80</v>
      </c>
      <c r="F45" s="1">
        <f t="shared" si="0"/>
        <v>48</v>
      </c>
      <c r="G45" s="1">
        <f t="shared" si="1"/>
        <v>3840</v>
      </c>
      <c r="I45" s="1">
        <v>6</v>
      </c>
      <c r="J45" s="1">
        <v>1</v>
      </c>
    </row>
    <row r="46" spans="2:10" ht="27" x14ac:dyDescent="0.15">
      <c r="B46" s="14" t="s">
        <v>1</v>
      </c>
      <c r="C46" s="18" t="s">
        <v>19</v>
      </c>
      <c r="D46" s="5" t="s">
        <v>24</v>
      </c>
      <c r="E46" s="7">
        <v>80</v>
      </c>
      <c r="F46" s="1">
        <f t="shared" si="0"/>
        <v>8</v>
      </c>
      <c r="G46" s="1">
        <f t="shared" si="1"/>
        <v>640</v>
      </c>
      <c r="I46" s="1">
        <v>1</v>
      </c>
      <c r="J46" s="1">
        <v>1</v>
      </c>
    </row>
    <row r="47" spans="2:10" ht="15.75" x14ac:dyDescent="0.15">
      <c r="B47" s="14" t="s">
        <v>1</v>
      </c>
      <c r="C47" s="18" t="s">
        <v>19</v>
      </c>
      <c r="D47" s="5" t="s">
        <v>26</v>
      </c>
      <c r="E47" s="7">
        <v>80</v>
      </c>
      <c r="F47" s="1">
        <f t="shared" si="0"/>
        <v>80</v>
      </c>
      <c r="G47" s="1">
        <f t="shared" si="1"/>
        <v>6400</v>
      </c>
      <c r="I47" s="1">
        <v>10</v>
      </c>
      <c r="J47" s="1">
        <v>1</v>
      </c>
    </row>
    <row r="48" spans="2:10" ht="15.75" x14ac:dyDescent="0.15">
      <c r="B48" s="14" t="s">
        <v>1</v>
      </c>
      <c r="C48" s="18" t="s">
        <v>19</v>
      </c>
      <c r="D48" s="5" t="s">
        <v>27</v>
      </c>
      <c r="E48" s="7">
        <v>80</v>
      </c>
      <c r="F48" s="1">
        <f t="shared" si="0"/>
        <v>16</v>
      </c>
      <c r="G48" s="1">
        <f t="shared" si="1"/>
        <v>1280</v>
      </c>
      <c r="I48" s="1">
        <v>2</v>
      </c>
      <c r="J48" s="1">
        <v>1</v>
      </c>
    </row>
    <row r="49" spans="2:10" ht="15.75" x14ac:dyDescent="0.15">
      <c r="B49" s="14" t="s">
        <v>1</v>
      </c>
      <c r="C49" s="18" t="s">
        <v>19</v>
      </c>
      <c r="D49" s="5" t="s">
        <v>28</v>
      </c>
      <c r="E49" s="7">
        <v>80</v>
      </c>
      <c r="F49" s="1">
        <f t="shared" si="0"/>
        <v>16</v>
      </c>
      <c r="G49" s="1">
        <f t="shared" si="1"/>
        <v>1280</v>
      </c>
      <c r="I49" s="1">
        <v>2</v>
      </c>
      <c r="J49" s="1">
        <v>1</v>
      </c>
    </row>
    <row r="50" spans="2:10" ht="27" x14ac:dyDescent="0.15">
      <c r="B50" s="14" t="s">
        <v>1</v>
      </c>
      <c r="C50" s="18" t="s">
        <v>19</v>
      </c>
      <c r="D50" s="5" t="s">
        <v>29</v>
      </c>
      <c r="E50" s="7">
        <v>80</v>
      </c>
      <c r="F50" s="1">
        <f t="shared" si="0"/>
        <v>16</v>
      </c>
      <c r="G50" s="1">
        <f t="shared" si="1"/>
        <v>1280</v>
      </c>
      <c r="I50" s="1">
        <v>2</v>
      </c>
      <c r="J50" s="1">
        <v>1</v>
      </c>
    </row>
    <row r="51" spans="2:10" ht="15.75" x14ac:dyDescent="0.15">
      <c r="B51" s="14" t="s">
        <v>1</v>
      </c>
      <c r="C51" s="18" t="s">
        <v>19</v>
      </c>
      <c r="D51" s="5" t="s">
        <v>30</v>
      </c>
      <c r="E51" s="7">
        <v>80</v>
      </c>
      <c r="F51" s="1">
        <f t="shared" si="0"/>
        <v>8</v>
      </c>
      <c r="G51" s="1">
        <f t="shared" si="1"/>
        <v>640</v>
      </c>
      <c r="I51" s="1">
        <v>1</v>
      </c>
      <c r="J51" s="1">
        <v>1</v>
      </c>
    </row>
    <row r="52" spans="2:10" ht="15.75" x14ac:dyDescent="0.15">
      <c r="B52" s="14" t="s">
        <v>1</v>
      </c>
      <c r="C52" s="18" t="s">
        <v>68</v>
      </c>
      <c r="D52" s="5" t="s">
        <v>126</v>
      </c>
      <c r="E52" s="7">
        <v>80</v>
      </c>
      <c r="F52" s="1">
        <f t="shared" si="0"/>
        <v>208</v>
      </c>
      <c r="G52" s="1">
        <f t="shared" si="1"/>
        <v>16640</v>
      </c>
      <c r="I52" s="1">
        <v>2</v>
      </c>
      <c r="J52" s="1">
        <v>13</v>
      </c>
    </row>
    <row r="53" spans="2:10" ht="15.75" x14ac:dyDescent="0.15">
      <c r="B53" s="14" t="s">
        <v>1</v>
      </c>
      <c r="C53" s="18" t="s">
        <v>68</v>
      </c>
      <c r="D53" s="5" t="s">
        <v>127</v>
      </c>
      <c r="E53" s="7">
        <v>80</v>
      </c>
      <c r="F53" s="1">
        <f t="shared" si="0"/>
        <v>416</v>
      </c>
      <c r="G53" s="1">
        <f t="shared" si="1"/>
        <v>33280</v>
      </c>
      <c r="I53" s="1">
        <v>4</v>
      </c>
      <c r="J53" s="1">
        <v>13</v>
      </c>
    </row>
    <row r="54" spans="2:10" ht="15.75" x14ac:dyDescent="0.15">
      <c r="B54" s="14" t="s">
        <v>1</v>
      </c>
      <c r="C54" s="18" t="s">
        <v>68</v>
      </c>
      <c r="D54" s="5" t="s">
        <v>128</v>
      </c>
      <c r="E54" s="7">
        <v>80</v>
      </c>
      <c r="F54" s="1">
        <f t="shared" si="0"/>
        <v>832</v>
      </c>
      <c r="G54" s="1">
        <f t="shared" si="1"/>
        <v>66560</v>
      </c>
      <c r="I54" s="1">
        <v>8</v>
      </c>
      <c r="J54" s="1">
        <v>13</v>
      </c>
    </row>
    <row r="55" spans="2:10" ht="15.75" x14ac:dyDescent="0.15">
      <c r="B55" s="14" t="s">
        <v>1</v>
      </c>
      <c r="C55" s="18" t="s">
        <v>68</v>
      </c>
      <c r="D55" s="5" t="s">
        <v>129</v>
      </c>
      <c r="E55" s="7">
        <v>80</v>
      </c>
      <c r="F55" s="1">
        <f t="shared" si="0"/>
        <v>208</v>
      </c>
      <c r="G55" s="1">
        <f t="shared" si="1"/>
        <v>16640</v>
      </c>
      <c r="I55" s="1">
        <v>2</v>
      </c>
      <c r="J55" s="1">
        <v>13</v>
      </c>
    </row>
    <row r="56" spans="2:10" ht="15.75" x14ac:dyDescent="0.15">
      <c r="B56" s="14" t="s">
        <v>1</v>
      </c>
      <c r="C56" s="18" t="s">
        <v>68</v>
      </c>
      <c r="D56" s="5" t="s">
        <v>130</v>
      </c>
      <c r="E56" s="7">
        <v>80</v>
      </c>
      <c r="F56" s="1">
        <f t="shared" si="0"/>
        <v>208</v>
      </c>
      <c r="G56" s="1">
        <f t="shared" si="1"/>
        <v>16640</v>
      </c>
      <c r="I56" s="1">
        <v>2</v>
      </c>
      <c r="J56" s="1">
        <v>13</v>
      </c>
    </row>
    <row r="57" spans="2:10" ht="27" x14ac:dyDescent="0.15">
      <c r="B57" s="14" t="s">
        <v>1</v>
      </c>
      <c r="C57" s="18" t="s">
        <v>20</v>
      </c>
      <c r="D57" s="5" t="s">
        <v>7</v>
      </c>
      <c r="E57" s="7">
        <v>80</v>
      </c>
      <c r="F57" s="1">
        <f t="shared" si="0"/>
        <v>16</v>
      </c>
      <c r="G57" s="1">
        <f t="shared" si="1"/>
        <v>1280</v>
      </c>
      <c r="I57" s="1">
        <v>2</v>
      </c>
      <c r="J57" s="1">
        <v>1</v>
      </c>
    </row>
    <row r="58" spans="2:10" ht="15.75" x14ac:dyDescent="0.15">
      <c r="B58" s="14" t="s">
        <v>1</v>
      </c>
      <c r="C58" s="18" t="s">
        <v>20</v>
      </c>
      <c r="D58" s="5" t="s">
        <v>8</v>
      </c>
      <c r="E58" s="7">
        <v>80</v>
      </c>
      <c r="F58" s="1">
        <f t="shared" si="0"/>
        <v>32</v>
      </c>
      <c r="G58" s="1">
        <f t="shared" si="1"/>
        <v>2560</v>
      </c>
      <c r="I58" s="1">
        <v>4</v>
      </c>
      <c r="J58" s="1">
        <v>1</v>
      </c>
    </row>
    <row r="59" spans="2:10" ht="15.75" x14ac:dyDescent="0.15">
      <c r="B59" s="14" t="s">
        <v>1</v>
      </c>
      <c r="C59" s="18" t="s">
        <v>20</v>
      </c>
      <c r="D59" s="5" t="s">
        <v>9</v>
      </c>
      <c r="E59" s="7">
        <v>80</v>
      </c>
      <c r="F59" s="1">
        <f t="shared" si="0"/>
        <v>16</v>
      </c>
      <c r="G59" s="1">
        <f t="shared" si="1"/>
        <v>1280</v>
      </c>
      <c r="I59" s="1">
        <v>2</v>
      </c>
      <c r="J59" s="1">
        <v>1</v>
      </c>
    </row>
    <row r="60" spans="2:10" ht="27" x14ac:dyDescent="0.15">
      <c r="B60" s="14" t="s">
        <v>1</v>
      </c>
      <c r="C60" s="18" t="s">
        <v>20</v>
      </c>
      <c r="D60" s="5" t="s">
        <v>10</v>
      </c>
      <c r="E60" s="7">
        <v>80</v>
      </c>
      <c r="F60" s="1">
        <f t="shared" si="0"/>
        <v>104</v>
      </c>
      <c r="G60" s="1">
        <f t="shared" ref="G60:G128" si="2">E60*F60</f>
        <v>8320</v>
      </c>
      <c r="I60" s="1">
        <v>1</v>
      </c>
      <c r="J60" s="1">
        <v>13</v>
      </c>
    </row>
    <row r="61" spans="2:10" ht="21.75" customHeight="1" x14ac:dyDescent="0.15">
      <c r="B61" s="14" t="s">
        <v>1</v>
      </c>
      <c r="C61" s="18" t="s">
        <v>20</v>
      </c>
      <c r="D61" s="5" t="s">
        <v>11</v>
      </c>
      <c r="E61" s="7">
        <v>80</v>
      </c>
      <c r="F61" s="1">
        <f t="shared" si="0"/>
        <v>104</v>
      </c>
      <c r="G61" s="1">
        <f t="shared" si="2"/>
        <v>8320</v>
      </c>
      <c r="I61" s="1">
        <v>1</v>
      </c>
      <c r="J61" s="1">
        <v>13</v>
      </c>
    </row>
    <row r="62" spans="2:10" ht="24" customHeight="1" x14ac:dyDescent="0.15">
      <c r="B62" s="14" t="s">
        <v>1</v>
      </c>
      <c r="C62" s="18" t="s">
        <v>20</v>
      </c>
      <c r="D62" s="5" t="s">
        <v>12</v>
      </c>
      <c r="E62" s="7">
        <v>80</v>
      </c>
      <c r="F62" s="1">
        <f t="shared" si="0"/>
        <v>104</v>
      </c>
      <c r="G62" s="1">
        <f t="shared" si="2"/>
        <v>8320</v>
      </c>
      <c r="I62" s="1">
        <v>1</v>
      </c>
      <c r="J62" s="1">
        <v>13</v>
      </c>
    </row>
    <row r="63" spans="2:10" ht="24" customHeight="1" x14ac:dyDescent="0.15">
      <c r="B63" s="14" t="s">
        <v>1</v>
      </c>
      <c r="C63" s="18" t="s">
        <v>20</v>
      </c>
      <c r="D63" s="5" t="s">
        <v>150</v>
      </c>
      <c r="E63" s="7">
        <v>80</v>
      </c>
      <c r="F63" s="1">
        <f t="shared" ref="F63:F65" si="3">I63*8*J63</f>
        <v>624</v>
      </c>
      <c r="G63" s="1">
        <f t="shared" ref="G63:G65" si="4">E63*F63</f>
        <v>49920</v>
      </c>
      <c r="I63" s="1">
        <v>6</v>
      </c>
      <c r="J63" s="1">
        <v>13</v>
      </c>
    </row>
    <row r="64" spans="2:10" ht="24" customHeight="1" x14ac:dyDescent="0.15">
      <c r="B64" s="14" t="s">
        <v>1</v>
      </c>
      <c r="C64" s="18" t="s">
        <v>20</v>
      </c>
      <c r="D64" s="5" t="s">
        <v>14</v>
      </c>
      <c r="E64" s="7">
        <v>80</v>
      </c>
      <c r="F64" s="1">
        <f t="shared" si="3"/>
        <v>208</v>
      </c>
      <c r="G64" s="1">
        <f t="shared" si="4"/>
        <v>16640</v>
      </c>
      <c r="I64" s="1">
        <v>2</v>
      </c>
      <c r="J64" s="1">
        <v>13</v>
      </c>
    </row>
    <row r="65" spans="2:10" ht="24" customHeight="1" x14ac:dyDescent="0.15">
      <c r="B65" s="14" t="s">
        <v>1</v>
      </c>
      <c r="C65" s="18" t="s">
        <v>20</v>
      </c>
      <c r="D65" s="5" t="s">
        <v>15</v>
      </c>
      <c r="E65" s="7">
        <v>80</v>
      </c>
      <c r="F65" s="1">
        <f t="shared" si="3"/>
        <v>80</v>
      </c>
      <c r="G65" s="1">
        <f t="shared" si="4"/>
        <v>6400</v>
      </c>
      <c r="I65" s="1">
        <v>10</v>
      </c>
      <c r="J65" s="1">
        <v>1</v>
      </c>
    </row>
    <row r="66" spans="2:10" ht="32.25" customHeight="1" x14ac:dyDescent="0.15">
      <c r="B66" s="14" t="s">
        <v>1</v>
      </c>
      <c r="C66" s="18" t="s">
        <v>20</v>
      </c>
      <c r="D66" s="5" t="s">
        <v>16</v>
      </c>
      <c r="E66" s="7">
        <v>80</v>
      </c>
      <c r="F66" s="1">
        <f t="shared" si="0"/>
        <v>80</v>
      </c>
      <c r="G66" s="1">
        <f t="shared" si="2"/>
        <v>6400</v>
      </c>
      <c r="I66" s="1">
        <v>10</v>
      </c>
      <c r="J66" s="1">
        <v>1</v>
      </c>
    </row>
    <row r="67" spans="2:10" ht="15.75" x14ac:dyDescent="0.15">
      <c r="B67" s="14" t="s">
        <v>1</v>
      </c>
      <c r="C67" s="18" t="s">
        <v>18</v>
      </c>
      <c r="D67" s="2" t="s">
        <v>31</v>
      </c>
      <c r="E67" s="7">
        <v>80</v>
      </c>
      <c r="F67" s="1">
        <f t="shared" si="0"/>
        <v>186</v>
      </c>
      <c r="G67" s="1">
        <f t="shared" si="2"/>
        <v>14880</v>
      </c>
      <c r="I67" s="1">
        <v>0.25</v>
      </c>
      <c r="J67" s="1">
        <v>93</v>
      </c>
    </row>
    <row r="68" spans="2:10" ht="15.75" x14ac:dyDescent="0.15">
      <c r="B68" s="14" t="s">
        <v>1</v>
      </c>
      <c r="C68" s="18" t="s">
        <v>18</v>
      </c>
      <c r="D68" s="2" t="s">
        <v>32</v>
      </c>
      <c r="E68" s="7">
        <v>80</v>
      </c>
      <c r="F68" s="1">
        <f t="shared" si="0"/>
        <v>1488</v>
      </c>
      <c r="G68" s="1">
        <f t="shared" si="2"/>
        <v>119040</v>
      </c>
      <c r="I68" s="1">
        <v>2</v>
      </c>
      <c r="J68" s="1">
        <v>93</v>
      </c>
    </row>
    <row r="69" spans="2:10" ht="15.75" x14ac:dyDescent="0.15">
      <c r="B69" s="14" t="s">
        <v>1</v>
      </c>
      <c r="C69" s="18" t="s">
        <v>18</v>
      </c>
      <c r="D69" s="2" t="s">
        <v>33</v>
      </c>
      <c r="E69" s="7">
        <v>80</v>
      </c>
      <c r="F69" s="1">
        <f t="shared" si="0"/>
        <v>372</v>
      </c>
      <c r="G69" s="1">
        <f t="shared" si="2"/>
        <v>29760</v>
      </c>
      <c r="I69" s="1">
        <v>0.5</v>
      </c>
      <c r="J69" s="1">
        <v>93</v>
      </c>
    </row>
    <row r="70" spans="2:10" ht="15.75" x14ac:dyDescent="0.15">
      <c r="B70" s="14" t="s">
        <v>1</v>
      </c>
      <c r="C70" s="18" t="s">
        <v>18</v>
      </c>
      <c r="D70" s="2" t="s">
        <v>34</v>
      </c>
      <c r="E70" s="7">
        <v>80</v>
      </c>
      <c r="F70" s="1">
        <f t="shared" ref="F70:F135" si="5">I70*8*J70</f>
        <v>372</v>
      </c>
      <c r="G70" s="1">
        <f t="shared" si="2"/>
        <v>29760</v>
      </c>
      <c r="I70" s="1">
        <v>0.5</v>
      </c>
      <c r="J70" s="1">
        <v>93</v>
      </c>
    </row>
    <row r="71" spans="2:10" ht="15.75" x14ac:dyDescent="0.15">
      <c r="B71" s="14" t="s">
        <v>1</v>
      </c>
      <c r="C71" s="18" t="s">
        <v>18</v>
      </c>
      <c r="D71" s="2" t="s">
        <v>35</v>
      </c>
      <c r="E71" s="7">
        <v>80</v>
      </c>
      <c r="F71" s="1">
        <f t="shared" si="5"/>
        <v>372</v>
      </c>
      <c r="G71" s="1">
        <f t="shared" si="2"/>
        <v>29760</v>
      </c>
      <c r="I71" s="1">
        <v>0.5</v>
      </c>
      <c r="J71" s="1">
        <v>93</v>
      </c>
    </row>
    <row r="72" spans="2:10" ht="15.75" x14ac:dyDescent="0.15">
      <c r="B72" s="14" t="s">
        <v>1</v>
      </c>
      <c r="C72" s="18" t="s">
        <v>18</v>
      </c>
      <c r="D72" s="2" t="s">
        <v>36</v>
      </c>
      <c r="E72" s="7">
        <v>80</v>
      </c>
      <c r="F72" s="1">
        <f t="shared" si="5"/>
        <v>372</v>
      </c>
      <c r="G72" s="1">
        <f t="shared" si="2"/>
        <v>29760</v>
      </c>
      <c r="I72" s="1">
        <v>0.5</v>
      </c>
      <c r="J72" s="1">
        <v>93</v>
      </c>
    </row>
    <row r="73" spans="2:10" ht="15.75" x14ac:dyDescent="0.15">
      <c r="B73" s="14" t="s">
        <v>1</v>
      </c>
      <c r="C73" s="18" t="s">
        <v>18</v>
      </c>
      <c r="D73" s="2" t="s">
        <v>37</v>
      </c>
      <c r="E73" s="7">
        <v>80</v>
      </c>
      <c r="F73" s="1">
        <f t="shared" si="5"/>
        <v>8</v>
      </c>
      <c r="G73" s="1">
        <f t="shared" si="2"/>
        <v>640</v>
      </c>
      <c r="I73" s="1">
        <v>1</v>
      </c>
      <c r="J73" s="1">
        <v>1</v>
      </c>
    </row>
    <row r="74" spans="2:10" ht="15.75" x14ac:dyDescent="0.15">
      <c r="B74" s="14" t="s">
        <v>1</v>
      </c>
      <c r="C74" s="18" t="s">
        <v>18</v>
      </c>
      <c r="D74" s="2" t="s">
        <v>38</v>
      </c>
      <c r="E74" s="7">
        <v>80</v>
      </c>
      <c r="F74" s="1">
        <f t="shared" si="5"/>
        <v>8</v>
      </c>
      <c r="G74" s="1">
        <f t="shared" si="2"/>
        <v>640</v>
      </c>
      <c r="I74" s="1">
        <v>1</v>
      </c>
      <c r="J74" s="1">
        <v>1</v>
      </c>
    </row>
    <row r="75" spans="2:10" ht="15.75" x14ac:dyDescent="0.15">
      <c r="B75" s="14" t="s">
        <v>1</v>
      </c>
      <c r="C75" s="18" t="s">
        <v>18</v>
      </c>
      <c r="D75" s="2" t="s">
        <v>39</v>
      </c>
      <c r="E75" s="7">
        <v>80</v>
      </c>
      <c r="F75" s="1">
        <f t="shared" si="5"/>
        <v>8</v>
      </c>
      <c r="G75" s="1">
        <f t="shared" si="2"/>
        <v>640</v>
      </c>
      <c r="I75" s="1">
        <v>1</v>
      </c>
      <c r="J75" s="1">
        <v>1</v>
      </c>
    </row>
    <row r="76" spans="2:10" ht="15.75" x14ac:dyDescent="0.15">
      <c r="B76" s="14" t="s">
        <v>1</v>
      </c>
      <c r="C76" s="18" t="s">
        <v>18</v>
      </c>
      <c r="D76" s="2" t="s">
        <v>40</v>
      </c>
      <c r="E76" s="7">
        <v>80</v>
      </c>
      <c r="F76" s="1">
        <f t="shared" si="5"/>
        <v>372</v>
      </c>
      <c r="G76" s="1">
        <f t="shared" si="2"/>
        <v>29760</v>
      </c>
      <c r="I76" s="1">
        <v>0.5</v>
      </c>
      <c r="J76" s="1">
        <v>93</v>
      </c>
    </row>
    <row r="77" spans="2:10" ht="15.75" x14ac:dyDescent="0.15">
      <c r="B77" s="14" t="s">
        <v>1</v>
      </c>
      <c r="C77" s="18" t="s">
        <v>18</v>
      </c>
      <c r="D77" s="2" t="s">
        <v>41</v>
      </c>
      <c r="E77" s="7">
        <v>80</v>
      </c>
      <c r="F77" s="1">
        <f t="shared" si="5"/>
        <v>372</v>
      </c>
      <c r="G77" s="1">
        <f t="shared" si="2"/>
        <v>29760</v>
      </c>
      <c r="I77" s="1">
        <v>0.5</v>
      </c>
      <c r="J77" s="1">
        <v>93</v>
      </c>
    </row>
    <row r="78" spans="2:10" ht="27.75" customHeight="1" x14ac:dyDescent="0.15">
      <c r="B78" s="13" t="s">
        <v>2</v>
      </c>
      <c r="C78" s="18" t="s">
        <v>3</v>
      </c>
      <c r="D78" s="5" t="s">
        <v>25</v>
      </c>
      <c r="E78" s="7">
        <v>80</v>
      </c>
      <c r="F78" s="1">
        <f t="shared" si="5"/>
        <v>186</v>
      </c>
      <c r="G78" s="1">
        <f t="shared" ref="G78" si="6">E78*F78</f>
        <v>14880</v>
      </c>
      <c r="I78" s="1">
        <v>0.25</v>
      </c>
      <c r="J78" s="1">
        <v>93</v>
      </c>
    </row>
    <row r="79" spans="2:10" ht="27" x14ac:dyDescent="0.15">
      <c r="B79" s="13" t="s">
        <v>2</v>
      </c>
      <c r="C79" s="18" t="s">
        <v>3</v>
      </c>
      <c r="D79" s="4" t="s">
        <v>149</v>
      </c>
      <c r="E79" s="7">
        <v>80</v>
      </c>
      <c r="F79" s="1">
        <f t="shared" si="5"/>
        <v>416</v>
      </c>
      <c r="G79" s="1">
        <f t="shared" si="2"/>
        <v>33280</v>
      </c>
      <c r="I79" s="1">
        <v>4</v>
      </c>
      <c r="J79" s="1">
        <v>13</v>
      </c>
    </row>
    <row r="80" spans="2:10" ht="15.75" x14ac:dyDescent="0.15">
      <c r="B80" s="13" t="s">
        <v>2</v>
      </c>
      <c r="C80" s="18" t="s">
        <v>17</v>
      </c>
      <c r="D80" s="5" t="s">
        <v>48</v>
      </c>
      <c r="E80" s="7">
        <v>80</v>
      </c>
      <c r="F80" s="1">
        <f t="shared" si="5"/>
        <v>312</v>
      </c>
      <c r="G80" s="1">
        <f t="shared" si="2"/>
        <v>24960</v>
      </c>
      <c r="I80" s="1">
        <v>3</v>
      </c>
      <c r="J80" s="1">
        <v>13</v>
      </c>
    </row>
    <row r="81" spans="2:10" ht="15.75" x14ac:dyDescent="0.15">
      <c r="B81" s="13" t="s">
        <v>2</v>
      </c>
      <c r="C81" s="18" t="s">
        <v>17</v>
      </c>
      <c r="D81" s="5" t="s">
        <v>49</v>
      </c>
      <c r="E81" s="7">
        <v>80</v>
      </c>
      <c r="F81" s="1">
        <f t="shared" si="5"/>
        <v>312</v>
      </c>
      <c r="G81" s="1">
        <f t="shared" si="2"/>
        <v>24960</v>
      </c>
      <c r="I81" s="1">
        <v>3</v>
      </c>
      <c r="J81" s="1">
        <v>13</v>
      </c>
    </row>
    <row r="82" spans="2:10" ht="15.75" x14ac:dyDescent="0.15">
      <c r="B82" s="13" t="s">
        <v>2</v>
      </c>
      <c r="C82" s="18" t="s">
        <v>17</v>
      </c>
      <c r="D82" s="5" t="s">
        <v>50</v>
      </c>
      <c r="E82" s="7">
        <v>80</v>
      </c>
      <c r="F82" s="1">
        <f t="shared" si="5"/>
        <v>312</v>
      </c>
      <c r="G82" s="1">
        <f t="shared" si="2"/>
        <v>24960</v>
      </c>
      <c r="I82" s="1">
        <v>3</v>
      </c>
      <c r="J82" s="1">
        <v>13</v>
      </c>
    </row>
    <row r="83" spans="2:10" ht="15.75" x14ac:dyDescent="0.15">
      <c r="B83" s="13" t="s">
        <v>2</v>
      </c>
      <c r="C83" s="18" t="s">
        <v>17</v>
      </c>
      <c r="D83" s="5" t="s">
        <v>51</v>
      </c>
      <c r="E83" s="7">
        <v>80</v>
      </c>
      <c r="F83" s="1">
        <f t="shared" si="5"/>
        <v>312</v>
      </c>
      <c r="G83" s="1">
        <f t="shared" si="2"/>
        <v>24960</v>
      </c>
      <c r="I83" s="1">
        <v>3</v>
      </c>
      <c r="J83" s="1">
        <v>13</v>
      </c>
    </row>
    <row r="84" spans="2:10" ht="15.75" x14ac:dyDescent="0.15">
      <c r="B84" s="13" t="s">
        <v>2</v>
      </c>
      <c r="C84" s="18" t="s">
        <v>17</v>
      </c>
      <c r="D84" s="5" t="s">
        <v>52</v>
      </c>
      <c r="E84" s="7">
        <v>80</v>
      </c>
      <c r="F84" s="1">
        <f t="shared" si="5"/>
        <v>312</v>
      </c>
      <c r="G84" s="1">
        <f t="shared" si="2"/>
        <v>24960</v>
      </c>
      <c r="I84" s="1">
        <v>3</v>
      </c>
      <c r="J84" s="1">
        <v>13</v>
      </c>
    </row>
    <row r="85" spans="2:10" ht="15.75" x14ac:dyDescent="0.15">
      <c r="B85" s="13" t="s">
        <v>2</v>
      </c>
      <c r="C85" s="18" t="s">
        <v>17</v>
      </c>
      <c r="D85" s="5" t="s">
        <v>53</v>
      </c>
      <c r="E85" s="7">
        <v>80</v>
      </c>
      <c r="F85" s="1">
        <f t="shared" si="5"/>
        <v>312</v>
      </c>
      <c r="G85" s="1">
        <f t="shared" si="2"/>
        <v>24960</v>
      </c>
      <c r="I85" s="1">
        <v>3</v>
      </c>
      <c r="J85" s="1">
        <v>13</v>
      </c>
    </row>
    <row r="86" spans="2:10" ht="15.75" x14ac:dyDescent="0.15">
      <c r="B86" s="13" t="s">
        <v>2</v>
      </c>
      <c r="C86" s="18" t="s">
        <v>17</v>
      </c>
      <c r="D86" s="5" t="s">
        <v>54</v>
      </c>
      <c r="E86" s="7">
        <v>80</v>
      </c>
      <c r="F86" s="1">
        <f t="shared" si="5"/>
        <v>8</v>
      </c>
      <c r="G86" s="1">
        <f t="shared" si="2"/>
        <v>640</v>
      </c>
      <c r="I86" s="1">
        <v>1</v>
      </c>
      <c r="J86" s="1">
        <v>1</v>
      </c>
    </row>
    <row r="87" spans="2:10" ht="15.75" x14ac:dyDescent="0.15">
      <c r="B87" s="13" t="s">
        <v>2</v>
      </c>
      <c r="C87" s="18" t="s">
        <v>17</v>
      </c>
      <c r="D87" s="5" t="s">
        <v>55</v>
      </c>
      <c r="E87" s="7">
        <v>80</v>
      </c>
      <c r="F87" s="1">
        <f t="shared" si="5"/>
        <v>16</v>
      </c>
      <c r="G87" s="1">
        <f t="shared" si="2"/>
        <v>1280</v>
      </c>
      <c r="I87" s="1">
        <v>2</v>
      </c>
      <c r="J87" s="1">
        <v>1</v>
      </c>
    </row>
    <row r="88" spans="2:10" ht="15.75" x14ac:dyDescent="0.15">
      <c r="B88" s="13" t="s">
        <v>2</v>
      </c>
      <c r="C88" s="18" t="s">
        <v>17</v>
      </c>
      <c r="D88" s="5" t="s">
        <v>56</v>
      </c>
      <c r="E88" s="7">
        <v>80</v>
      </c>
      <c r="F88" s="1">
        <f t="shared" si="5"/>
        <v>8</v>
      </c>
      <c r="G88" s="1">
        <f t="shared" si="2"/>
        <v>640</v>
      </c>
      <c r="I88" s="1">
        <v>1</v>
      </c>
      <c r="J88" s="1">
        <v>1</v>
      </c>
    </row>
    <row r="89" spans="2:10" ht="15.75" x14ac:dyDescent="0.15">
      <c r="B89" s="13" t="s">
        <v>2</v>
      </c>
      <c r="C89" s="18" t="s">
        <v>17</v>
      </c>
      <c r="D89" s="5" t="s">
        <v>57</v>
      </c>
      <c r="E89" s="7">
        <v>80</v>
      </c>
      <c r="F89" s="1">
        <f t="shared" si="5"/>
        <v>8</v>
      </c>
      <c r="G89" s="1">
        <f t="shared" si="2"/>
        <v>640</v>
      </c>
      <c r="I89" s="1">
        <v>1</v>
      </c>
      <c r="J89" s="1">
        <v>1</v>
      </c>
    </row>
    <row r="90" spans="2:10" ht="15.75" x14ac:dyDescent="0.15">
      <c r="B90" s="13" t="s">
        <v>2</v>
      </c>
      <c r="C90" s="18" t="s">
        <v>5</v>
      </c>
      <c r="D90" s="5" t="s">
        <v>75</v>
      </c>
      <c r="E90" s="7">
        <v>80</v>
      </c>
      <c r="F90" s="1">
        <f t="shared" si="5"/>
        <v>16</v>
      </c>
      <c r="G90" s="1">
        <f t="shared" si="2"/>
        <v>1280</v>
      </c>
      <c r="I90" s="1">
        <v>2</v>
      </c>
      <c r="J90" s="1">
        <v>1</v>
      </c>
    </row>
    <row r="91" spans="2:10" ht="40.5" x14ac:dyDescent="0.15">
      <c r="B91" s="13" t="s">
        <v>2</v>
      </c>
      <c r="C91" s="18" t="s">
        <v>5</v>
      </c>
      <c r="D91" s="5" t="s">
        <v>22</v>
      </c>
      <c r="E91" s="7">
        <v>80</v>
      </c>
      <c r="F91" s="1">
        <f t="shared" si="5"/>
        <v>8</v>
      </c>
      <c r="G91" s="1">
        <f t="shared" si="2"/>
        <v>640</v>
      </c>
      <c r="I91" s="1">
        <v>1</v>
      </c>
      <c r="J91" s="1">
        <v>1</v>
      </c>
    </row>
    <row r="92" spans="2:10" ht="40.5" x14ac:dyDescent="0.15">
      <c r="B92" s="13" t="s">
        <v>2</v>
      </c>
      <c r="C92" s="18" t="s">
        <v>5</v>
      </c>
      <c r="D92" s="5" t="s">
        <v>23</v>
      </c>
      <c r="E92" s="7">
        <v>80</v>
      </c>
      <c r="F92" s="1">
        <f t="shared" si="5"/>
        <v>48</v>
      </c>
      <c r="G92" s="1">
        <f t="shared" si="2"/>
        <v>3840</v>
      </c>
      <c r="I92" s="1">
        <v>6</v>
      </c>
      <c r="J92" s="1">
        <v>1</v>
      </c>
    </row>
    <row r="93" spans="2:10" ht="27" x14ac:dyDescent="0.15">
      <c r="B93" s="13" t="s">
        <v>2</v>
      </c>
      <c r="C93" s="18" t="s">
        <v>5</v>
      </c>
      <c r="D93" s="5" t="s">
        <v>24</v>
      </c>
      <c r="E93" s="7">
        <v>80</v>
      </c>
      <c r="F93" s="1">
        <f t="shared" si="5"/>
        <v>8</v>
      </c>
      <c r="G93" s="1">
        <f t="shared" si="2"/>
        <v>640</v>
      </c>
      <c r="I93" s="1">
        <v>1</v>
      </c>
      <c r="J93" s="1">
        <v>1</v>
      </c>
    </row>
    <row r="94" spans="2:10" ht="15.75" x14ac:dyDescent="0.15">
      <c r="B94" s="13" t="s">
        <v>2</v>
      </c>
      <c r="C94" s="18" t="s">
        <v>5</v>
      </c>
      <c r="D94" s="5" t="s">
        <v>147</v>
      </c>
      <c r="E94" s="7">
        <v>80</v>
      </c>
      <c r="F94" s="1">
        <f t="shared" si="5"/>
        <v>80</v>
      </c>
      <c r="G94" s="1">
        <f t="shared" si="2"/>
        <v>6400</v>
      </c>
      <c r="I94" s="1">
        <v>10</v>
      </c>
      <c r="J94" s="1">
        <v>1</v>
      </c>
    </row>
    <row r="95" spans="2:10" ht="15.75" x14ac:dyDescent="0.15">
      <c r="B95" s="13" t="s">
        <v>2</v>
      </c>
      <c r="C95" s="18" t="s">
        <v>5</v>
      </c>
      <c r="D95" s="5" t="s">
        <v>27</v>
      </c>
      <c r="E95" s="7">
        <v>80</v>
      </c>
      <c r="F95" s="1">
        <f t="shared" si="5"/>
        <v>16</v>
      </c>
      <c r="G95" s="1">
        <f t="shared" si="2"/>
        <v>1280</v>
      </c>
      <c r="I95" s="1">
        <v>2</v>
      </c>
      <c r="J95" s="1">
        <v>1</v>
      </c>
    </row>
    <row r="96" spans="2:10" ht="15.75" x14ac:dyDescent="0.15">
      <c r="B96" s="13" t="s">
        <v>2</v>
      </c>
      <c r="C96" s="18" t="s">
        <v>5</v>
      </c>
      <c r="D96" s="5" t="s">
        <v>28</v>
      </c>
      <c r="E96" s="7">
        <v>80</v>
      </c>
      <c r="F96" s="1">
        <f t="shared" si="5"/>
        <v>16</v>
      </c>
      <c r="G96" s="1">
        <f t="shared" si="2"/>
        <v>1280</v>
      </c>
      <c r="I96" s="1">
        <v>2</v>
      </c>
      <c r="J96" s="1">
        <v>1</v>
      </c>
    </row>
    <row r="97" spans="2:10" ht="27" x14ac:dyDescent="0.15">
      <c r="B97" s="13" t="s">
        <v>2</v>
      </c>
      <c r="C97" s="18" t="s">
        <v>5</v>
      </c>
      <c r="D97" s="5" t="s">
        <v>29</v>
      </c>
      <c r="E97" s="7">
        <v>80</v>
      </c>
      <c r="F97" s="1">
        <f t="shared" si="5"/>
        <v>16</v>
      </c>
      <c r="G97" s="1">
        <f t="shared" si="2"/>
        <v>1280</v>
      </c>
      <c r="I97" s="1">
        <v>2</v>
      </c>
      <c r="J97" s="1">
        <v>1</v>
      </c>
    </row>
    <row r="98" spans="2:10" ht="15.75" x14ac:dyDescent="0.15">
      <c r="B98" s="13" t="s">
        <v>2</v>
      </c>
      <c r="C98" s="18" t="s">
        <v>5</v>
      </c>
      <c r="D98" s="5" t="s">
        <v>30</v>
      </c>
      <c r="E98" s="7">
        <v>80</v>
      </c>
      <c r="F98" s="1">
        <f t="shared" si="5"/>
        <v>8</v>
      </c>
      <c r="G98" s="1">
        <f t="shared" si="2"/>
        <v>640</v>
      </c>
      <c r="I98" s="1">
        <v>1</v>
      </c>
      <c r="J98" s="1">
        <v>1</v>
      </c>
    </row>
    <row r="99" spans="2:10" ht="15.75" x14ac:dyDescent="0.15">
      <c r="B99" s="13" t="s">
        <v>2</v>
      </c>
      <c r="C99" s="18" t="s">
        <v>68</v>
      </c>
      <c r="D99" s="5" t="s">
        <v>126</v>
      </c>
      <c r="E99" s="7">
        <v>80</v>
      </c>
      <c r="F99" s="1">
        <f t="shared" si="5"/>
        <v>416</v>
      </c>
      <c r="G99" s="1">
        <f t="shared" si="2"/>
        <v>33280</v>
      </c>
      <c r="I99" s="1">
        <v>4</v>
      </c>
      <c r="J99" s="1">
        <v>13</v>
      </c>
    </row>
    <row r="100" spans="2:10" ht="15.75" x14ac:dyDescent="0.15">
      <c r="B100" s="13" t="s">
        <v>2</v>
      </c>
      <c r="C100" s="18" t="s">
        <v>68</v>
      </c>
      <c r="D100" s="5" t="s">
        <v>127</v>
      </c>
      <c r="E100" s="7">
        <v>80</v>
      </c>
      <c r="F100" s="1">
        <f t="shared" si="5"/>
        <v>832</v>
      </c>
      <c r="G100" s="1">
        <f t="shared" si="2"/>
        <v>66560</v>
      </c>
      <c r="I100" s="1">
        <v>8</v>
      </c>
      <c r="J100" s="1">
        <v>13</v>
      </c>
    </row>
    <row r="101" spans="2:10" ht="15.75" x14ac:dyDescent="0.15">
      <c r="B101" s="13" t="s">
        <v>2</v>
      </c>
      <c r="C101" s="18" t="s">
        <v>68</v>
      </c>
      <c r="D101" s="5" t="s">
        <v>131</v>
      </c>
      <c r="E101" s="7">
        <v>80</v>
      </c>
      <c r="F101" s="1">
        <f t="shared" si="5"/>
        <v>1560</v>
      </c>
      <c r="G101" s="1">
        <f t="shared" si="2"/>
        <v>124800</v>
      </c>
      <c r="I101" s="1">
        <v>15</v>
      </c>
      <c r="J101" s="1">
        <v>13</v>
      </c>
    </row>
    <row r="102" spans="2:10" ht="15.75" x14ac:dyDescent="0.15">
      <c r="B102" s="13" t="s">
        <v>2</v>
      </c>
      <c r="C102" s="18" t="s">
        <v>68</v>
      </c>
      <c r="D102" s="5" t="s">
        <v>129</v>
      </c>
      <c r="E102" s="7">
        <v>80</v>
      </c>
      <c r="F102" s="1">
        <f t="shared" si="5"/>
        <v>520</v>
      </c>
      <c r="G102" s="1">
        <f t="shared" si="2"/>
        <v>41600</v>
      </c>
      <c r="I102" s="1">
        <v>5</v>
      </c>
      <c r="J102" s="1">
        <v>13</v>
      </c>
    </row>
    <row r="103" spans="2:10" ht="15.75" x14ac:dyDescent="0.15">
      <c r="B103" s="13" t="s">
        <v>2</v>
      </c>
      <c r="C103" s="18" t="s">
        <v>68</v>
      </c>
      <c r="D103" s="5" t="s">
        <v>132</v>
      </c>
      <c r="E103" s="7">
        <v>80</v>
      </c>
      <c r="F103" s="1">
        <f t="shared" si="5"/>
        <v>416</v>
      </c>
      <c r="G103" s="1">
        <f t="shared" si="2"/>
        <v>33280</v>
      </c>
      <c r="I103" s="1">
        <v>4</v>
      </c>
      <c r="J103" s="1">
        <v>13</v>
      </c>
    </row>
    <row r="104" spans="2:10" ht="27" x14ac:dyDescent="0.15">
      <c r="B104" s="13" t="s">
        <v>2</v>
      </c>
      <c r="C104" s="18" t="s">
        <v>20</v>
      </c>
      <c r="D104" s="5" t="s">
        <v>7</v>
      </c>
      <c r="E104" s="7">
        <v>80</v>
      </c>
      <c r="F104" s="1">
        <f t="shared" si="5"/>
        <v>16</v>
      </c>
      <c r="G104" s="1">
        <f t="shared" si="2"/>
        <v>1280</v>
      </c>
      <c r="I104" s="1">
        <v>2</v>
      </c>
      <c r="J104" s="1">
        <v>1</v>
      </c>
    </row>
    <row r="105" spans="2:10" ht="15.75" x14ac:dyDescent="0.15">
      <c r="B105" s="13" t="s">
        <v>2</v>
      </c>
      <c r="C105" s="18" t="s">
        <v>20</v>
      </c>
      <c r="D105" s="5" t="s">
        <v>8</v>
      </c>
      <c r="E105" s="7">
        <v>80</v>
      </c>
      <c r="F105" s="1">
        <f t="shared" si="5"/>
        <v>32</v>
      </c>
      <c r="G105" s="1">
        <f t="shared" si="2"/>
        <v>2560</v>
      </c>
      <c r="I105" s="1">
        <v>4</v>
      </c>
      <c r="J105" s="1">
        <v>1</v>
      </c>
    </row>
    <row r="106" spans="2:10" ht="15.75" x14ac:dyDescent="0.15">
      <c r="B106" s="13" t="s">
        <v>2</v>
      </c>
      <c r="C106" s="18" t="s">
        <v>20</v>
      </c>
      <c r="D106" s="5" t="s">
        <v>9</v>
      </c>
      <c r="E106" s="7">
        <v>80</v>
      </c>
      <c r="F106" s="1">
        <f t="shared" si="5"/>
        <v>16</v>
      </c>
      <c r="G106" s="1">
        <f t="shared" si="2"/>
        <v>1280</v>
      </c>
      <c r="I106" s="1">
        <v>2</v>
      </c>
      <c r="J106" s="1">
        <v>1</v>
      </c>
    </row>
    <row r="107" spans="2:10" ht="27" x14ac:dyDescent="0.15">
      <c r="B107" s="13" t="s">
        <v>2</v>
      </c>
      <c r="C107" s="18" t="s">
        <v>20</v>
      </c>
      <c r="D107" s="5" t="s">
        <v>10</v>
      </c>
      <c r="E107" s="7">
        <v>80</v>
      </c>
      <c r="F107" s="1">
        <f t="shared" si="5"/>
        <v>104</v>
      </c>
      <c r="G107" s="1">
        <f t="shared" si="2"/>
        <v>8320</v>
      </c>
      <c r="I107" s="1">
        <v>1</v>
      </c>
      <c r="J107" s="1">
        <v>13</v>
      </c>
    </row>
    <row r="108" spans="2:10" ht="15.75" x14ac:dyDescent="0.15">
      <c r="B108" s="13" t="s">
        <v>2</v>
      </c>
      <c r="C108" s="18" t="s">
        <v>20</v>
      </c>
      <c r="D108" s="5" t="s">
        <v>11</v>
      </c>
      <c r="E108" s="7">
        <v>80</v>
      </c>
      <c r="F108" s="1">
        <f t="shared" si="5"/>
        <v>104</v>
      </c>
      <c r="G108" s="1">
        <f t="shared" si="2"/>
        <v>8320</v>
      </c>
      <c r="I108" s="1">
        <v>1</v>
      </c>
      <c r="J108" s="1">
        <v>13</v>
      </c>
    </row>
    <row r="109" spans="2:10" ht="15.75" x14ac:dyDescent="0.15">
      <c r="B109" s="13" t="s">
        <v>2</v>
      </c>
      <c r="C109" s="18" t="s">
        <v>20</v>
      </c>
      <c r="D109" s="5" t="s">
        <v>12</v>
      </c>
      <c r="E109" s="7">
        <v>80</v>
      </c>
      <c r="F109" s="1">
        <f t="shared" si="5"/>
        <v>104</v>
      </c>
      <c r="G109" s="1">
        <f t="shared" si="2"/>
        <v>8320</v>
      </c>
      <c r="I109" s="1">
        <v>1</v>
      </c>
      <c r="J109" s="1">
        <v>13</v>
      </c>
    </row>
    <row r="110" spans="2:10" ht="15.75" x14ac:dyDescent="0.15">
      <c r="B110" s="13" t="s">
        <v>2</v>
      </c>
      <c r="C110" s="18" t="s">
        <v>20</v>
      </c>
      <c r="D110" s="5" t="s">
        <v>150</v>
      </c>
      <c r="E110" s="7">
        <v>80</v>
      </c>
      <c r="F110" s="1">
        <f t="shared" si="5"/>
        <v>624</v>
      </c>
      <c r="G110" s="1">
        <f t="shared" si="2"/>
        <v>49920</v>
      </c>
      <c r="I110" s="1">
        <v>6</v>
      </c>
      <c r="J110" s="1">
        <v>13</v>
      </c>
    </row>
    <row r="111" spans="2:10" ht="27" x14ac:dyDescent="0.15">
      <c r="B111" s="13" t="s">
        <v>2</v>
      </c>
      <c r="C111" s="18" t="s">
        <v>20</v>
      </c>
      <c r="D111" s="5" t="s">
        <v>13</v>
      </c>
      <c r="E111" s="7">
        <v>80</v>
      </c>
      <c r="F111" s="1">
        <f t="shared" si="5"/>
        <v>208</v>
      </c>
      <c r="G111" s="1">
        <f t="shared" si="2"/>
        <v>16640</v>
      </c>
      <c r="I111" s="1">
        <v>2</v>
      </c>
      <c r="J111" s="1">
        <v>13</v>
      </c>
    </row>
    <row r="112" spans="2:10" ht="15.75" x14ac:dyDescent="0.15">
      <c r="B112" s="13" t="s">
        <v>2</v>
      </c>
      <c r="C112" s="18" t="s">
        <v>20</v>
      </c>
      <c r="D112" s="5" t="s">
        <v>15</v>
      </c>
      <c r="E112" s="7">
        <v>80</v>
      </c>
      <c r="F112" s="1">
        <f t="shared" si="5"/>
        <v>80</v>
      </c>
      <c r="G112" s="1">
        <f t="shared" si="2"/>
        <v>6400</v>
      </c>
      <c r="I112" s="1">
        <v>10</v>
      </c>
      <c r="J112" s="1">
        <v>1</v>
      </c>
    </row>
    <row r="113" spans="1:10" ht="27" x14ac:dyDescent="0.15">
      <c r="B113" s="13" t="s">
        <v>2</v>
      </c>
      <c r="C113" s="18" t="s">
        <v>20</v>
      </c>
      <c r="D113" s="5" t="s">
        <v>16</v>
      </c>
      <c r="E113" s="7">
        <v>80</v>
      </c>
      <c r="F113" s="1">
        <f t="shared" si="5"/>
        <v>80</v>
      </c>
      <c r="G113" s="1">
        <f t="shared" si="2"/>
        <v>6400</v>
      </c>
      <c r="I113" s="1">
        <v>10</v>
      </c>
      <c r="J113" s="1">
        <v>1</v>
      </c>
    </row>
    <row r="114" spans="1:10" ht="15.75" x14ac:dyDescent="0.15">
      <c r="B114" s="13" t="s">
        <v>2</v>
      </c>
      <c r="C114" s="18" t="s">
        <v>18</v>
      </c>
      <c r="D114" s="2" t="s">
        <v>31</v>
      </c>
      <c r="E114" s="7">
        <v>80</v>
      </c>
      <c r="F114" s="1">
        <f t="shared" si="5"/>
        <v>372</v>
      </c>
      <c r="G114" s="1">
        <f t="shared" si="2"/>
        <v>29760</v>
      </c>
      <c r="I114" s="1">
        <v>0.5</v>
      </c>
      <c r="J114" s="1">
        <v>93</v>
      </c>
    </row>
    <row r="115" spans="1:10" ht="15.75" x14ac:dyDescent="0.15">
      <c r="B115" s="13" t="s">
        <v>2</v>
      </c>
      <c r="C115" s="18" t="s">
        <v>18</v>
      </c>
      <c r="D115" s="2" t="s">
        <v>32</v>
      </c>
      <c r="E115" s="7">
        <v>80</v>
      </c>
      <c r="F115" s="1">
        <f t="shared" si="5"/>
        <v>1488</v>
      </c>
      <c r="G115" s="1">
        <f t="shared" si="2"/>
        <v>119040</v>
      </c>
      <c r="I115" s="1">
        <v>2</v>
      </c>
      <c r="J115" s="1">
        <v>93</v>
      </c>
    </row>
    <row r="116" spans="1:10" ht="15.75" x14ac:dyDescent="0.15">
      <c r="B116" s="13" t="s">
        <v>2</v>
      </c>
      <c r="C116" s="18" t="s">
        <v>18</v>
      </c>
      <c r="D116" s="2" t="s">
        <v>33</v>
      </c>
      <c r="E116" s="7">
        <v>80</v>
      </c>
      <c r="F116" s="1">
        <f t="shared" si="5"/>
        <v>372</v>
      </c>
      <c r="G116" s="1">
        <f t="shared" si="2"/>
        <v>29760</v>
      </c>
      <c r="I116" s="1">
        <v>0.5</v>
      </c>
      <c r="J116" s="1">
        <v>93</v>
      </c>
    </row>
    <row r="117" spans="1:10" ht="15.75" x14ac:dyDescent="0.15">
      <c r="B117" s="13" t="s">
        <v>2</v>
      </c>
      <c r="C117" s="18" t="s">
        <v>18</v>
      </c>
      <c r="D117" s="2" t="s">
        <v>34</v>
      </c>
      <c r="E117" s="7">
        <v>80</v>
      </c>
      <c r="F117" s="1">
        <f t="shared" si="5"/>
        <v>372</v>
      </c>
      <c r="G117" s="1">
        <f t="shared" si="2"/>
        <v>29760</v>
      </c>
      <c r="I117" s="1">
        <v>0.5</v>
      </c>
      <c r="J117" s="1">
        <v>93</v>
      </c>
    </row>
    <row r="118" spans="1:10" ht="15.75" x14ac:dyDescent="0.15">
      <c r="B118" s="13" t="s">
        <v>2</v>
      </c>
      <c r="C118" s="18" t="s">
        <v>18</v>
      </c>
      <c r="D118" s="2" t="s">
        <v>35</v>
      </c>
      <c r="E118" s="7">
        <v>80</v>
      </c>
      <c r="F118" s="1">
        <f t="shared" si="5"/>
        <v>744</v>
      </c>
      <c r="G118" s="1">
        <f t="shared" si="2"/>
        <v>59520</v>
      </c>
      <c r="I118" s="1">
        <v>1</v>
      </c>
      <c r="J118" s="1">
        <v>93</v>
      </c>
    </row>
    <row r="119" spans="1:10" ht="15.75" x14ac:dyDescent="0.15">
      <c r="B119" s="13" t="s">
        <v>2</v>
      </c>
      <c r="C119" s="18" t="s">
        <v>18</v>
      </c>
      <c r="D119" s="2" t="s">
        <v>36</v>
      </c>
      <c r="E119" s="7">
        <v>80</v>
      </c>
      <c r="F119" s="1">
        <f t="shared" si="5"/>
        <v>372</v>
      </c>
      <c r="G119" s="1">
        <f t="shared" si="2"/>
        <v>29760</v>
      </c>
      <c r="I119" s="1">
        <v>0.5</v>
      </c>
      <c r="J119" s="1">
        <v>93</v>
      </c>
    </row>
    <row r="120" spans="1:10" ht="15.75" x14ac:dyDescent="0.15">
      <c r="B120" s="13" t="s">
        <v>2</v>
      </c>
      <c r="C120" s="18" t="s">
        <v>18</v>
      </c>
      <c r="D120" s="2" t="s">
        <v>37</v>
      </c>
      <c r="E120" s="7">
        <v>80</v>
      </c>
      <c r="F120" s="1">
        <f t="shared" si="5"/>
        <v>8</v>
      </c>
      <c r="G120" s="1">
        <f t="shared" si="2"/>
        <v>640</v>
      </c>
      <c r="I120" s="1">
        <v>1</v>
      </c>
      <c r="J120" s="1">
        <v>1</v>
      </c>
    </row>
    <row r="121" spans="1:10" ht="15.75" x14ac:dyDescent="0.15">
      <c r="A121" s="1">
        <v>1</v>
      </c>
      <c r="B121" s="13" t="s">
        <v>2</v>
      </c>
      <c r="C121" s="18" t="s">
        <v>18</v>
      </c>
      <c r="D121" s="2" t="s">
        <v>38</v>
      </c>
      <c r="E121" s="7">
        <v>80</v>
      </c>
      <c r="F121" s="1">
        <f t="shared" si="5"/>
        <v>8</v>
      </c>
      <c r="G121" s="1">
        <f t="shared" si="2"/>
        <v>640</v>
      </c>
      <c r="I121" s="1">
        <v>1</v>
      </c>
      <c r="J121" s="1">
        <v>1</v>
      </c>
    </row>
    <row r="122" spans="1:10" ht="15.75" x14ac:dyDescent="0.15">
      <c r="B122" s="13" t="s">
        <v>2</v>
      </c>
      <c r="C122" s="18" t="s">
        <v>18</v>
      </c>
      <c r="D122" s="2" t="s">
        <v>39</v>
      </c>
      <c r="E122" s="7">
        <v>80</v>
      </c>
      <c r="F122" s="1">
        <f t="shared" si="5"/>
        <v>8</v>
      </c>
      <c r="G122" s="1">
        <f t="shared" si="2"/>
        <v>640</v>
      </c>
      <c r="I122" s="1">
        <v>1</v>
      </c>
      <c r="J122" s="1">
        <v>1</v>
      </c>
    </row>
    <row r="123" spans="1:10" ht="15.75" x14ac:dyDescent="0.15">
      <c r="B123" s="13" t="s">
        <v>2</v>
      </c>
      <c r="C123" s="18" t="s">
        <v>18</v>
      </c>
      <c r="D123" s="2" t="s">
        <v>40</v>
      </c>
      <c r="E123" s="7">
        <v>80</v>
      </c>
      <c r="F123" s="1">
        <f t="shared" si="5"/>
        <v>372</v>
      </c>
      <c r="G123" s="1">
        <f t="shared" si="2"/>
        <v>29760</v>
      </c>
      <c r="I123" s="1">
        <v>0.5</v>
      </c>
      <c r="J123" s="1">
        <v>93</v>
      </c>
    </row>
    <row r="124" spans="1:10" ht="15.75" x14ac:dyDescent="0.15">
      <c r="B124" s="13" t="s">
        <v>2</v>
      </c>
      <c r="C124" s="18" t="s">
        <v>18</v>
      </c>
      <c r="D124" s="2" t="s">
        <v>41</v>
      </c>
      <c r="E124" s="7">
        <v>80</v>
      </c>
      <c r="F124" s="1">
        <f t="shared" si="5"/>
        <v>744</v>
      </c>
      <c r="G124" s="1">
        <f t="shared" si="2"/>
        <v>59520</v>
      </c>
      <c r="I124" s="1">
        <v>1</v>
      </c>
      <c r="J124" s="1">
        <v>93</v>
      </c>
    </row>
    <row r="125" spans="1:10" ht="15.75" x14ac:dyDescent="0.15">
      <c r="B125" s="13" t="s">
        <v>81</v>
      </c>
      <c r="C125" s="21" t="s">
        <v>3</v>
      </c>
      <c r="D125" s="4" t="s">
        <v>83</v>
      </c>
      <c r="E125" s="7">
        <v>80</v>
      </c>
      <c r="F125" s="1">
        <f t="shared" si="5"/>
        <v>208</v>
      </c>
      <c r="G125" s="1">
        <f t="shared" si="2"/>
        <v>16640</v>
      </c>
      <c r="I125" s="1">
        <v>2</v>
      </c>
      <c r="J125" s="1">
        <v>13</v>
      </c>
    </row>
    <row r="126" spans="1:10" ht="27" x14ac:dyDescent="0.15">
      <c r="B126" s="13" t="s">
        <v>81</v>
      </c>
      <c r="C126" s="21" t="s">
        <v>3</v>
      </c>
      <c r="D126" s="5" t="s">
        <v>25</v>
      </c>
      <c r="E126" s="7">
        <v>80</v>
      </c>
      <c r="F126" s="1">
        <f t="shared" ref="F126" si="7">I126*8*J126</f>
        <v>186</v>
      </c>
      <c r="G126" s="1">
        <f t="shared" si="2"/>
        <v>14880</v>
      </c>
      <c r="I126" s="1">
        <v>0.25</v>
      </c>
      <c r="J126" s="1">
        <v>93</v>
      </c>
    </row>
    <row r="127" spans="1:10" ht="15.75" x14ac:dyDescent="0.15">
      <c r="B127" s="13" t="s">
        <v>81</v>
      </c>
      <c r="C127" s="18" t="s">
        <v>4</v>
      </c>
      <c r="D127" s="5" t="s">
        <v>58</v>
      </c>
      <c r="E127" s="7">
        <v>80</v>
      </c>
      <c r="F127" s="1">
        <f t="shared" si="5"/>
        <v>8</v>
      </c>
      <c r="G127" s="1">
        <f t="shared" si="2"/>
        <v>640</v>
      </c>
      <c r="I127" s="1">
        <v>1</v>
      </c>
      <c r="J127" s="1">
        <v>1</v>
      </c>
    </row>
    <row r="128" spans="1:10" ht="15.75" x14ac:dyDescent="0.15">
      <c r="B128" s="13" t="s">
        <v>81</v>
      </c>
      <c r="C128" s="18" t="s">
        <v>4</v>
      </c>
      <c r="D128" s="5" t="s">
        <v>59</v>
      </c>
      <c r="E128" s="7">
        <v>80</v>
      </c>
      <c r="F128" s="1">
        <f t="shared" si="5"/>
        <v>8</v>
      </c>
      <c r="G128" s="1">
        <f t="shared" si="2"/>
        <v>640</v>
      </c>
      <c r="I128" s="1">
        <v>1</v>
      </c>
      <c r="J128" s="1">
        <v>1</v>
      </c>
    </row>
    <row r="129" spans="2:10" ht="15.75" x14ac:dyDescent="0.15">
      <c r="B129" s="13" t="s">
        <v>81</v>
      </c>
      <c r="C129" s="18" t="s">
        <v>4</v>
      </c>
      <c r="D129" s="5" t="s">
        <v>60</v>
      </c>
      <c r="E129" s="7">
        <v>80</v>
      </c>
      <c r="F129" s="1">
        <f t="shared" si="5"/>
        <v>744</v>
      </c>
      <c r="G129" s="1">
        <f t="shared" ref="G129:G187" si="8">E129*F129</f>
        <v>59520</v>
      </c>
      <c r="I129" s="1">
        <v>1</v>
      </c>
      <c r="J129" s="1">
        <v>93</v>
      </c>
    </row>
    <row r="130" spans="2:10" ht="15.75" x14ac:dyDescent="0.15">
      <c r="B130" s="13" t="s">
        <v>81</v>
      </c>
      <c r="C130" s="18" t="s">
        <v>4</v>
      </c>
      <c r="D130" s="5" t="s">
        <v>61</v>
      </c>
      <c r="E130" s="7">
        <v>80</v>
      </c>
      <c r="F130" s="1">
        <f t="shared" si="5"/>
        <v>744</v>
      </c>
      <c r="G130" s="1">
        <f t="shared" si="8"/>
        <v>59520</v>
      </c>
      <c r="I130" s="1">
        <v>1</v>
      </c>
      <c r="J130" s="1">
        <v>93</v>
      </c>
    </row>
    <row r="131" spans="2:10" ht="15.75" x14ac:dyDescent="0.15">
      <c r="B131" s="13" t="s">
        <v>81</v>
      </c>
      <c r="C131" s="18" t="s">
        <v>4</v>
      </c>
      <c r="D131" s="5" t="s">
        <v>62</v>
      </c>
      <c r="E131" s="7">
        <v>80</v>
      </c>
      <c r="F131" s="1">
        <f t="shared" si="5"/>
        <v>744</v>
      </c>
      <c r="G131" s="1">
        <f t="shared" si="8"/>
        <v>59520</v>
      </c>
      <c r="I131" s="1">
        <v>1</v>
      </c>
      <c r="J131" s="1">
        <v>93</v>
      </c>
    </row>
    <row r="132" spans="2:10" ht="27" x14ac:dyDescent="0.15">
      <c r="B132" s="13" t="s">
        <v>81</v>
      </c>
      <c r="C132" s="18" t="s">
        <v>5</v>
      </c>
      <c r="D132" s="5" t="s">
        <v>21</v>
      </c>
      <c r="E132" s="7">
        <v>80</v>
      </c>
      <c r="F132" s="1">
        <f t="shared" si="5"/>
        <v>8</v>
      </c>
      <c r="G132" s="1">
        <f t="shared" si="8"/>
        <v>640</v>
      </c>
      <c r="I132" s="1">
        <v>1</v>
      </c>
      <c r="J132" s="1">
        <v>1</v>
      </c>
    </row>
    <row r="133" spans="2:10" ht="40.5" x14ac:dyDescent="0.15">
      <c r="B133" s="13" t="s">
        <v>81</v>
      </c>
      <c r="C133" s="18" t="s">
        <v>5</v>
      </c>
      <c r="D133" s="5" t="s">
        <v>22</v>
      </c>
      <c r="E133" s="7">
        <v>80</v>
      </c>
      <c r="F133" s="1">
        <f t="shared" si="5"/>
        <v>48</v>
      </c>
      <c r="G133" s="1">
        <f t="shared" si="8"/>
        <v>3840</v>
      </c>
      <c r="I133" s="1">
        <v>6</v>
      </c>
      <c r="J133" s="1">
        <v>1</v>
      </c>
    </row>
    <row r="134" spans="2:10" ht="40.5" x14ac:dyDescent="0.15">
      <c r="B134" s="13" t="s">
        <v>81</v>
      </c>
      <c r="C134" s="18" t="s">
        <v>5</v>
      </c>
      <c r="D134" s="5" t="s">
        <v>23</v>
      </c>
      <c r="E134" s="7">
        <v>80</v>
      </c>
      <c r="F134" s="1">
        <f t="shared" si="5"/>
        <v>8</v>
      </c>
      <c r="G134" s="1">
        <f t="shared" si="8"/>
        <v>640</v>
      </c>
      <c r="I134" s="1">
        <v>1</v>
      </c>
      <c r="J134" s="1">
        <v>1</v>
      </c>
    </row>
    <row r="135" spans="2:10" ht="27" x14ac:dyDescent="0.15">
      <c r="B135" s="13" t="s">
        <v>81</v>
      </c>
      <c r="C135" s="18" t="s">
        <v>5</v>
      </c>
      <c r="D135" s="5" t="s">
        <v>24</v>
      </c>
      <c r="E135" s="7">
        <v>80</v>
      </c>
      <c r="F135" s="1">
        <f t="shared" si="5"/>
        <v>80</v>
      </c>
      <c r="G135" s="1">
        <f t="shared" si="8"/>
        <v>6400</v>
      </c>
      <c r="I135" s="1">
        <v>10</v>
      </c>
      <c r="J135" s="1">
        <v>1</v>
      </c>
    </row>
    <row r="136" spans="2:10" ht="15.75" x14ac:dyDescent="0.15">
      <c r="B136" s="13" t="s">
        <v>81</v>
      </c>
      <c r="C136" s="18" t="s">
        <v>5</v>
      </c>
      <c r="D136" s="5" t="s">
        <v>26</v>
      </c>
      <c r="E136" s="7">
        <v>80</v>
      </c>
      <c r="F136" s="1">
        <f t="shared" ref="F136:F166" si="9">I136*8*J136</f>
        <v>16</v>
      </c>
      <c r="G136" s="1">
        <f t="shared" si="8"/>
        <v>1280</v>
      </c>
      <c r="I136" s="1">
        <v>2</v>
      </c>
      <c r="J136" s="1">
        <v>1</v>
      </c>
    </row>
    <row r="137" spans="2:10" ht="15.75" x14ac:dyDescent="0.15">
      <c r="B137" s="13" t="s">
        <v>81</v>
      </c>
      <c r="C137" s="18" t="s">
        <v>5</v>
      </c>
      <c r="D137" s="5" t="s">
        <v>27</v>
      </c>
      <c r="E137" s="7">
        <v>80</v>
      </c>
      <c r="F137" s="1">
        <f t="shared" si="9"/>
        <v>16</v>
      </c>
      <c r="G137" s="1">
        <f t="shared" si="8"/>
        <v>1280</v>
      </c>
      <c r="I137" s="1">
        <v>2</v>
      </c>
      <c r="J137" s="1">
        <v>1</v>
      </c>
    </row>
    <row r="138" spans="2:10" ht="15.75" x14ac:dyDescent="0.15">
      <c r="B138" s="13" t="s">
        <v>81</v>
      </c>
      <c r="C138" s="18" t="s">
        <v>5</v>
      </c>
      <c r="D138" s="5" t="s">
        <v>28</v>
      </c>
      <c r="E138" s="7">
        <v>80</v>
      </c>
      <c r="F138" s="1">
        <f t="shared" si="9"/>
        <v>16</v>
      </c>
      <c r="G138" s="1">
        <f t="shared" si="8"/>
        <v>1280</v>
      </c>
      <c r="I138" s="1">
        <v>2</v>
      </c>
      <c r="J138" s="1">
        <v>1</v>
      </c>
    </row>
    <row r="139" spans="2:10" ht="27" x14ac:dyDescent="0.15">
      <c r="B139" s="13" t="s">
        <v>81</v>
      </c>
      <c r="C139" s="18" t="s">
        <v>5</v>
      </c>
      <c r="D139" s="5" t="s">
        <v>29</v>
      </c>
      <c r="E139" s="7">
        <v>80</v>
      </c>
      <c r="F139" s="1">
        <f t="shared" si="9"/>
        <v>8</v>
      </c>
      <c r="G139" s="1">
        <f t="shared" si="8"/>
        <v>640</v>
      </c>
      <c r="I139" s="1">
        <v>1</v>
      </c>
      <c r="J139" s="1">
        <v>1</v>
      </c>
    </row>
    <row r="140" spans="2:10" ht="15.75" x14ac:dyDescent="0.15">
      <c r="B140" s="13" t="s">
        <v>81</v>
      </c>
      <c r="C140" s="18" t="s">
        <v>5</v>
      </c>
      <c r="D140" s="5" t="s">
        <v>30</v>
      </c>
      <c r="E140" s="7">
        <v>80</v>
      </c>
      <c r="F140" s="1">
        <f t="shared" si="9"/>
        <v>0</v>
      </c>
      <c r="G140" s="1">
        <f t="shared" si="8"/>
        <v>0</v>
      </c>
      <c r="J140" s="1">
        <v>1</v>
      </c>
    </row>
    <row r="141" spans="2:10" ht="15.75" x14ac:dyDescent="0.15">
      <c r="B141" s="13" t="s">
        <v>81</v>
      </c>
      <c r="C141" s="18" t="s">
        <v>68</v>
      </c>
      <c r="D141" s="5" t="s">
        <v>126</v>
      </c>
      <c r="E141" s="7">
        <v>80</v>
      </c>
      <c r="F141" s="1">
        <f t="shared" si="9"/>
        <v>208</v>
      </c>
      <c r="G141" s="1">
        <f t="shared" si="8"/>
        <v>16640</v>
      </c>
      <c r="I141" s="1">
        <v>2</v>
      </c>
      <c r="J141" s="1">
        <v>13</v>
      </c>
    </row>
    <row r="142" spans="2:10" ht="15.75" x14ac:dyDescent="0.15">
      <c r="B142" s="13" t="s">
        <v>81</v>
      </c>
      <c r="C142" s="18" t="s">
        <v>68</v>
      </c>
      <c r="D142" s="5" t="s">
        <v>127</v>
      </c>
      <c r="E142" s="7">
        <v>80</v>
      </c>
      <c r="F142" s="1">
        <f t="shared" si="9"/>
        <v>208</v>
      </c>
      <c r="G142" s="1">
        <f t="shared" si="8"/>
        <v>16640</v>
      </c>
      <c r="I142" s="1">
        <v>2</v>
      </c>
      <c r="J142" s="1">
        <v>13</v>
      </c>
    </row>
    <row r="143" spans="2:10" ht="15.75" x14ac:dyDescent="0.15">
      <c r="B143" s="13" t="s">
        <v>81</v>
      </c>
      <c r="C143" s="18" t="s">
        <v>68</v>
      </c>
      <c r="D143" s="5" t="s">
        <v>131</v>
      </c>
      <c r="E143" s="7">
        <v>80</v>
      </c>
      <c r="F143" s="1">
        <f t="shared" si="9"/>
        <v>1040</v>
      </c>
      <c r="G143" s="1">
        <f t="shared" si="8"/>
        <v>83200</v>
      </c>
      <c r="I143" s="1">
        <v>10</v>
      </c>
      <c r="J143" s="1">
        <v>13</v>
      </c>
    </row>
    <row r="144" spans="2:10" ht="15.75" x14ac:dyDescent="0.15">
      <c r="B144" s="13" t="s">
        <v>81</v>
      </c>
      <c r="C144" s="18" t="s">
        <v>68</v>
      </c>
      <c r="D144" s="5" t="s">
        <v>129</v>
      </c>
      <c r="E144" s="7">
        <v>80</v>
      </c>
      <c r="F144" s="1">
        <f t="shared" si="9"/>
        <v>416</v>
      </c>
      <c r="G144" s="1">
        <f t="shared" si="8"/>
        <v>33280</v>
      </c>
      <c r="I144" s="1">
        <v>4</v>
      </c>
      <c r="J144" s="1">
        <v>13</v>
      </c>
    </row>
    <row r="145" spans="2:10" ht="15.75" x14ac:dyDescent="0.15">
      <c r="B145" s="13" t="s">
        <v>81</v>
      </c>
      <c r="C145" s="18" t="s">
        <v>68</v>
      </c>
      <c r="D145" s="5" t="s">
        <v>132</v>
      </c>
      <c r="E145" s="7">
        <v>80</v>
      </c>
      <c r="F145" s="1">
        <f t="shared" si="9"/>
        <v>208</v>
      </c>
      <c r="G145" s="1">
        <f t="shared" si="8"/>
        <v>16640</v>
      </c>
      <c r="I145" s="1">
        <v>2</v>
      </c>
      <c r="J145" s="1">
        <v>13</v>
      </c>
    </row>
    <row r="146" spans="2:10" ht="27" x14ac:dyDescent="0.15">
      <c r="B146" s="13" t="s">
        <v>81</v>
      </c>
      <c r="C146" s="18" t="s">
        <v>6</v>
      </c>
      <c r="D146" s="5" t="s">
        <v>7</v>
      </c>
      <c r="E146" s="7">
        <v>80</v>
      </c>
      <c r="F146" s="1">
        <f t="shared" si="9"/>
        <v>16</v>
      </c>
      <c r="G146" s="1">
        <f t="shared" si="8"/>
        <v>1280</v>
      </c>
      <c r="I146" s="1">
        <v>2</v>
      </c>
      <c r="J146" s="1">
        <v>1</v>
      </c>
    </row>
    <row r="147" spans="2:10" ht="15.75" x14ac:dyDescent="0.15">
      <c r="B147" s="13" t="s">
        <v>81</v>
      </c>
      <c r="C147" s="18" t="s">
        <v>6</v>
      </c>
      <c r="D147" s="5" t="s">
        <v>8</v>
      </c>
      <c r="E147" s="7">
        <v>80</v>
      </c>
      <c r="F147" s="1">
        <f t="shared" si="9"/>
        <v>32</v>
      </c>
      <c r="G147" s="1">
        <f t="shared" si="8"/>
        <v>2560</v>
      </c>
      <c r="I147" s="1">
        <v>4</v>
      </c>
      <c r="J147" s="1">
        <v>1</v>
      </c>
    </row>
    <row r="148" spans="2:10" ht="15.75" x14ac:dyDescent="0.15">
      <c r="B148" s="13" t="s">
        <v>81</v>
      </c>
      <c r="C148" s="18" t="s">
        <v>6</v>
      </c>
      <c r="D148" s="5" t="s">
        <v>9</v>
      </c>
      <c r="E148" s="7">
        <v>80</v>
      </c>
      <c r="F148" s="1">
        <f t="shared" si="9"/>
        <v>16</v>
      </c>
      <c r="G148" s="1">
        <f t="shared" si="8"/>
        <v>1280</v>
      </c>
      <c r="I148" s="1">
        <v>2</v>
      </c>
      <c r="J148" s="1">
        <v>1</v>
      </c>
    </row>
    <row r="149" spans="2:10" ht="27" x14ac:dyDescent="0.15">
      <c r="B149" s="13" t="s">
        <v>81</v>
      </c>
      <c r="C149" s="18" t="s">
        <v>6</v>
      </c>
      <c r="D149" s="5" t="s">
        <v>10</v>
      </c>
      <c r="E149" s="7">
        <v>80</v>
      </c>
      <c r="F149" s="1">
        <f t="shared" si="9"/>
        <v>104</v>
      </c>
      <c r="G149" s="1">
        <f t="shared" si="8"/>
        <v>8320</v>
      </c>
      <c r="I149" s="1">
        <v>1</v>
      </c>
      <c r="J149" s="1">
        <v>13</v>
      </c>
    </row>
    <row r="150" spans="2:10" ht="15.75" x14ac:dyDescent="0.15">
      <c r="B150" s="13" t="s">
        <v>81</v>
      </c>
      <c r="C150" s="18" t="s">
        <v>6</v>
      </c>
      <c r="D150" s="5" t="s">
        <v>11</v>
      </c>
      <c r="E150" s="7">
        <v>80</v>
      </c>
      <c r="F150" s="1">
        <f t="shared" si="9"/>
        <v>104</v>
      </c>
      <c r="G150" s="1">
        <f t="shared" si="8"/>
        <v>8320</v>
      </c>
      <c r="I150" s="1">
        <v>1</v>
      </c>
      <c r="J150" s="1">
        <v>13</v>
      </c>
    </row>
    <row r="151" spans="2:10" ht="15.75" x14ac:dyDescent="0.15">
      <c r="B151" s="13" t="s">
        <v>81</v>
      </c>
      <c r="C151" s="18" t="s">
        <v>6</v>
      </c>
      <c r="D151" s="5" t="s">
        <v>12</v>
      </c>
      <c r="E151" s="7">
        <v>80</v>
      </c>
      <c r="F151" s="1">
        <f t="shared" si="9"/>
        <v>104</v>
      </c>
      <c r="G151" s="1">
        <f t="shared" si="8"/>
        <v>8320</v>
      </c>
      <c r="I151" s="1">
        <v>1</v>
      </c>
      <c r="J151" s="1">
        <v>13</v>
      </c>
    </row>
    <row r="152" spans="2:10" ht="15.75" x14ac:dyDescent="0.15">
      <c r="B152" s="13" t="s">
        <v>81</v>
      </c>
      <c r="C152" s="18" t="s">
        <v>6</v>
      </c>
      <c r="D152" s="5" t="s">
        <v>150</v>
      </c>
      <c r="E152" s="7">
        <v>80</v>
      </c>
      <c r="F152" s="1">
        <f t="shared" si="9"/>
        <v>624</v>
      </c>
      <c r="G152" s="1">
        <f t="shared" si="8"/>
        <v>49920</v>
      </c>
      <c r="I152" s="1">
        <v>6</v>
      </c>
      <c r="J152" s="1">
        <v>13</v>
      </c>
    </row>
    <row r="153" spans="2:10" ht="27" x14ac:dyDescent="0.15">
      <c r="B153" s="13" t="s">
        <v>81</v>
      </c>
      <c r="C153" s="18" t="s">
        <v>6</v>
      </c>
      <c r="D153" s="5" t="s">
        <v>13</v>
      </c>
      <c r="E153" s="7">
        <v>80</v>
      </c>
      <c r="F153" s="1">
        <f t="shared" si="9"/>
        <v>208</v>
      </c>
      <c r="G153" s="1">
        <f t="shared" si="8"/>
        <v>16640</v>
      </c>
      <c r="I153" s="1">
        <v>2</v>
      </c>
      <c r="J153" s="1">
        <v>13</v>
      </c>
    </row>
    <row r="154" spans="2:10" ht="15.75" x14ac:dyDescent="0.15">
      <c r="B154" s="13" t="s">
        <v>81</v>
      </c>
      <c r="C154" s="18" t="s">
        <v>6</v>
      </c>
      <c r="D154" s="5" t="s">
        <v>15</v>
      </c>
      <c r="E154" s="7">
        <v>80</v>
      </c>
      <c r="F154" s="1">
        <f t="shared" si="9"/>
        <v>80</v>
      </c>
      <c r="G154" s="1">
        <f t="shared" si="8"/>
        <v>6400</v>
      </c>
      <c r="I154" s="1">
        <v>10</v>
      </c>
      <c r="J154" s="1">
        <v>1</v>
      </c>
    </row>
    <row r="155" spans="2:10" ht="27" x14ac:dyDescent="0.15">
      <c r="B155" s="13" t="s">
        <v>81</v>
      </c>
      <c r="C155" s="18" t="s">
        <v>6</v>
      </c>
      <c r="D155" s="5" t="s">
        <v>16</v>
      </c>
      <c r="E155" s="7">
        <v>80</v>
      </c>
      <c r="F155" s="1">
        <f t="shared" si="9"/>
        <v>80</v>
      </c>
      <c r="G155" s="1">
        <f t="shared" si="8"/>
        <v>6400</v>
      </c>
      <c r="I155" s="1">
        <v>10</v>
      </c>
      <c r="J155" s="1">
        <v>1</v>
      </c>
    </row>
    <row r="156" spans="2:10" ht="15.75" x14ac:dyDescent="0.15">
      <c r="B156" s="13" t="s">
        <v>81</v>
      </c>
      <c r="C156" s="18" t="s">
        <v>18</v>
      </c>
      <c r="D156" s="2" t="s">
        <v>31</v>
      </c>
      <c r="E156" s="7">
        <v>80</v>
      </c>
      <c r="F156" s="1">
        <f t="shared" si="9"/>
        <v>372</v>
      </c>
      <c r="G156" s="1">
        <f t="shared" si="8"/>
        <v>29760</v>
      </c>
      <c r="I156" s="1">
        <v>0.5</v>
      </c>
      <c r="J156" s="1">
        <v>93</v>
      </c>
    </row>
    <row r="157" spans="2:10" ht="15.75" x14ac:dyDescent="0.15">
      <c r="B157" s="13" t="s">
        <v>81</v>
      </c>
      <c r="C157" s="18" t="s">
        <v>18</v>
      </c>
      <c r="D157" s="2" t="s">
        <v>32</v>
      </c>
      <c r="E157" s="7">
        <v>80</v>
      </c>
      <c r="F157" s="1">
        <f t="shared" si="9"/>
        <v>1488</v>
      </c>
      <c r="G157" s="1">
        <f t="shared" si="8"/>
        <v>119040</v>
      </c>
      <c r="I157" s="1">
        <v>2</v>
      </c>
      <c r="J157" s="1">
        <v>93</v>
      </c>
    </row>
    <row r="158" spans="2:10" ht="15.75" x14ac:dyDescent="0.15">
      <c r="B158" s="13" t="s">
        <v>81</v>
      </c>
      <c r="C158" s="18" t="s">
        <v>18</v>
      </c>
      <c r="D158" s="2" t="s">
        <v>33</v>
      </c>
      <c r="E158" s="7">
        <v>80</v>
      </c>
      <c r="F158" s="1">
        <f t="shared" si="9"/>
        <v>372</v>
      </c>
      <c r="G158" s="1">
        <f t="shared" si="8"/>
        <v>29760</v>
      </c>
      <c r="I158" s="1">
        <v>0.5</v>
      </c>
      <c r="J158" s="1">
        <v>93</v>
      </c>
    </row>
    <row r="159" spans="2:10" ht="15.75" x14ac:dyDescent="0.15">
      <c r="B159" s="13" t="s">
        <v>81</v>
      </c>
      <c r="C159" s="18" t="s">
        <v>18</v>
      </c>
      <c r="D159" s="2" t="s">
        <v>34</v>
      </c>
      <c r="E159" s="7">
        <v>80</v>
      </c>
      <c r="F159" s="1">
        <f t="shared" si="9"/>
        <v>372</v>
      </c>
      <c r="G159" s="1">
        <f t="shared" si="8"/>
        <v>29760</v>
      </c>
      <c r="I159" s="1">
        <v>0.5</v>
      </c>
      <c r="J159" s="1">
        <v>93</v>
      </c>
    </row>
    <row r="160" spans="2:10" ht="15.75" x14ac:dyDescent="0.15">
      <c r="B160" s="13" t="s">
        <v>81</v>
      </c>
      <c r="C160" s="18" t="s">
        <v>18</v>
      </c>
      <c r="D160" s="2" t="s">
        <v>35</v>
      </c>
      <c r="E160" s="7">
        <v>80</v>
      </c>
      <c r="F160" s="1">
        <f t="shared" si="9"/>
        <v>744</v>
      </c>
      <c r="G160" s="1">
        <f t="shared" si="8"/>
        <v>59520</v>
      </c>
      <c r="I160" s="1">
        <v>1</v>
      </c>
      <c r="J160" s="1">
        <v>93</v>
      </c>
    </row>
    <row r="161" spans="2:10" ht="15.75" x14ac:dyDescent="0.15">
      <c r="B161" s="13" t="s">
        <v>81</v>
      </c>
      <c r="C161" s="18" t="s">
        <v>18</v>
      </c>
      <c r="D161" s="2" t="s">
        <v>36</v>
      </c>
      <c r="E161" s="7">
        <v>80</v>
      </c>
      <c r="F161" s="1">
        <f t="shared" si="9"/>
        <v>372</v>
      </c>
      <c r="G161" s="1">
        <f t="shared" si="8"/>
        <v>29760</v>
      </c>
      <c r="I161" s="1">
        <v>0.5</v>
      </c>
      <c r="J161" s="1">
        <v>93</v>
      </c>
    </row>
    <row r="162" spans="2:10" ht="15.75" x14ac:dyDescent="0.15">
      <c r="B162" s="13" t="s">
        <v>81</v>
      </c>
      <c r="C162" s="18" t="s">
        <v>18</v>
      </c>
      <c r="D162" s="2" t="s">
        <v>37</v>
      </c>
      <c r="E162" s="7">
        <v>80</v>
      </c>
      <c r="F162" s="1">
        <f t="shared" si="9"/>
        <v>8</v>
      </c>
      <c r="G162" s="1">
        <f t="shared" si="8"/>
        <v>640</v>
      </c>
      <c r="I162" s="1">
        <v>1</v>
      </c>
      <c r="J162" s="1">
        <v>1</v>
      </c>
    </row>
    <row r="163" spans="2:10" ht="15.75" x14ac:dyDescent="0.15">
      <c r="B163" s="13" t="s">
        <v>81</v>
      </c>
      <c r="C163" s="18" t="s">
        <v>18</v>
      </c>
      <c r="D163" s="2" t="s">
        <v>38</v>
      </c>
      <c r="E163" s="7">
        <v>80</v>
      </c>
      <c r="F163" s="1">
        <f t="shared" si="9"/>
        <v>8</v>
      </c>
      <c r="G163" s="1">
        <f t="shared" si="8"/>
        <v>640</v>
      </c>
      <c r="I163" s="1">
        <v>1</v>
      </c>
      <c r="J163" s="1">
        <v>1</v>
      </c>
    </row>
    <row r="164" spans="2:10" ht="15.75" x14ac:dyDescent="0.15">
      <c r="B164" s="13" t="s">
        <v>81</v>
      </c>
      <c r="C164" s="18" t="s">
        <v>18</v>
      </c>
      <c r="D164" s="2" t="s">
        <v>39</v>
      </c>
      <c r="E164" s="7">
        <v>80</v>
      </c>
      <c r="F164" s="1">
        <f t="shared" si="9"/>
        <v>8</v>
      </c>
      <c r="G164" s="1">
        <f t="shared" si="8"/>
        <v>640</v>
      </c>
      <c r="I164" s="1">
        <v>1</v>
      </c>
      <c r="J164" s="1">
        <v>1</v>
      </c>
    </row>
    <row r="165" spans="2:10" ht="15.75" x14ac:dyDescent="0.15">
      <c r="B165" s="13" t="s">
        <v>81</v>
      </c>
      <c r="C165" s="18" t="s">
        <v>18</v>
      </c>
      <c r="D165" s="2" t="s">
        <v>40</v>
      </c>
      <c r="E165" s="7">
        <v>80</v>
      </c>
      <c r="F165" s="1">
        <f t="shared" si="9"/>
        <v>372</v>
      </c>
      <c r="G165" s="1">
        <f t="shared" si="8"/>
        <v>29760</v>
      </c>
      <c r="I165" s="1">
        <v>0.5</v>
      </c>
      <c r="J165" s="1">
        <v>93</v>
      </c>
    </row>
    <row r="166" spans="2:10" ht="15.75" x14ac:dyDescent="0.15">
      <c r="B166" s="13" t="s">
        <v>81</v>
      </c>
      <c r="C166" s="18" t="s">
        <v>18</v>
      </c>
      <c r="D166" s="2" t="s">
        <v>41</v>
      </c>
      <c r="E166" s="7">
        <v>80</v>
      </c>
      <c r="F166" s="1">
        <f t="shared" si="9"/>
        <v>744</v>
      </c>
      <c r="G166" s="1">
        <f t="shared" si="8"/>
        <v>59520</v>
      </c>
      <c r="I166" s="1">
        <v>1</v>
      </c>
      <c r="J166" s="1">
        <v>93</v>
      </c>
    </row>
    <row r="167" spans="2:10" ht="15.75" customHeight="1" x14ac:dyDescent="0.15">
      <c r="B167" s="17" t="s">
        <v>82</v>
      </c>
      <c r="C167" s="6" t="s">
        <v>84</v>
      </c>
      <c r="D167" s="8" t="s">
        <v>85</v>
      </c>
      <c r="E167" s="7">
        <v>80</v>
      </c>
      <c r="F167" s="1">
        <v>120</v>
      </c>
      <c r="G167" s="1">
        <f t="shared" si="8"/>
        <v>9600</v>
      </c>
      <c r="J167" s="1">
        <v>1</v>
      </c>
    </row>
    <row r="168" spans="2:10" ht="31.5" x14ac:dyDescent="0.15">
      <c r="B168" s="17" t="s">
        <v>82</v>
      </c>
      <c r="C168" s="6" t="s">
        <v>86</v>
      </c>
      <c r="D168" s="8" t="s">
        <v>87</v>
      </c>
      <c r="E168" s="7">
        <v>80</v>
      </c>
      <c r="F168" s="1">
        <v>320</v>
      </c>
      <c r="G168" s="1">
        <f t="shared" si="8"/>
        <v>25600</v>
      </c>
      <c r="J168" s="1">
        <v>1</v>
      </c>
    </row>
    <row r="169" spans="2:10" ht="15.75" x14ac:dyDescent="0.15">
      <c r="B169" s="17" t="s">
        <v>82</v>
      </c>
      <c r="C169" s="6" t="s">
        <v>88</v>
      </c>
      <c r="D169" s="8" t="s">
        <v>89</v>
      </c>
      <c r="E169" s="7">
        <v>80</v>
      </c>
      <c r="F169" s="1">
        <v>80</v>
      </c>
      <c r="G169" s="1">
        <f t="shared" si="8"/>
        <v>6400</v>
      </c>
      <c r="J169" s="1">
        <v>1</v>
      </c>
    </row>
    <row r="170" spans="2:10" ht="31.5" customHeight="1" x14ac:dyDescent="0.15">
      <c r="B170" s="17" t="s">
        <v>82</v>
      </c>
      <c r="C170" s="6" t="s">
        <v>90</v>
      </c>
      <c r="D170" s="8" t="s">
        <v>91</v>
      </c>
      <c r="E170" s="7">
        <v>80</v>
      </c>
      <c r="F170" s="1">
        <v>720</v>
      </c>
      <c r="G170" s="1">
        <f t="shared" si="8"/>
        <v>57600</v>
      </c>
      <c r="J170" s="1">
        <v>1</v>
      </c>
    </row>
    <row r="171" spans="2:10" ht="15.75" x14ac:dyDescent="0.15">
      <c r="B171" s="17" t="s">
        <v>82</v>
      </c>
      <c r="C171" s="6" t="s">
        <v>92</v>
      </c>
      <c r="D171" s="8" t="s">
        <v>93</v>
      </c>
      <c r="E171" s="7">
        <v>80</v>
      </c>
      <c r="F171" s="1">
        <v>80</v>
      </c>
      <c r="G171" s="1">
        <f t="shared" si="8"/>
        <v>6400</v>
      </c>
      <c r="J171" s="1">
        <v>1</v>
      </c>
    </row>
    <row r="172" spans="2:10" ht="15.75" x14ac:dyDescent="0.15">
      <c r="B172" s="17" t="s">
        <v>82</v>
      </c>
      <c r="C172" s="6" t="s">
        <v>94</v>
      </c>
      <c r="D172" s="8" t="s">
        <v>95</v>
      </c>
      <c r="E172" s="7">
        <v>80</v>
      </c>
      <c r="F172" s="1">
        <v>80</v>
      </c>
      <c r="G172" s="1">
        <f t="shared" si="8"/>
        <v>6400</v>
      </c>
      <c r="J172" s="1">
        <v>1</v>
      </c>
    </row>
    <row r="173" spans="2:10" ht="31.5" x14ac:dyDescent="0.15">
      <c r="B173" s="17" t="s">
        <v>82</v>
      </c>
      <c r="C173" s="6" t="s">
        <v>96</v>
      </c>
      <c r="D173" s="6" t="s">
        <v>97</v>
      </c>
      <c r="E173" s="7">
        <v>80</v>
      </c>
      <c r="F173" s="1">
        <v>140</v>
      </c>
      <c r="G173" s="1">
        <f t="shared" si="8"/>
        <v>11200</v>
      </c>
      <c r="J173" s="1">
        <v>1</v>
      </c>
    </row>
    <row r="174" spans="2:10" ht="47.25" x14ac:dyDescent="0.15">
      <c r="B174" s="17" t="s">
        <v>82</v>
      </c>
      <c r="C174" s="6" t="s">
        <v>98</v>
      </c>
      <c r="D174" s="6" t="s">
        <v>99</v>
      </c>
      <c r="E174" s="7">
        <v>80</v>
      </c>
      <c r="F174" s="1">
        <v>680</v>
      </c>
      <c r="G174" s="1">
        <f t="shared" si="8"/>
        <v>54400</v>
      </c>
      <c r="J174" s="1">
        <v>1</v>
      </c>
    </row>
    <row r="175" spans="2:10" ht="31.5" x14ac:dyDescent="0.15">
      <c r="B175" s="17" t="s">
        <v>82</v>
      </c>
      <c r="C175" s="6" t="s">
        <v>100</v>
      </c>
      <c r="D175" s="6" t="s">
        <v>101</v>
      </c>
      <c r="E175" s="7">
        <v>80</v>
      </c>
      <c r="F175" s="1">
        <v>520</v>
      </c>
      <c r="G175" s="1">
        <f t="shared" si="8"/>
        <v>41600</v>
      </c>
      <c r="J175" s="1">
        <v>1</v>
      </c>
    </row>
    <row r="176" spans="2:10" ht="47.25" x14ac:dyDescent="0.15">
      <c r="B176" s="17" t="s">
        <v>82</v>
      </c>
      <c r="C176" s="6" t="s">
        <v>102</v>
      </c>
      <c r="D176" s="6" t="s">
        <v>103</v>
      </c>
      <c r="E176" s="7">
        <v>80</v>
      </c>
      <c r="F176" s="1">
        <v>640</v>
      </c>
      <c r="G176" s="1">
        <f t="shared" si="8"/>
        <v>51200</v>
      </c>
      <c r="J176" s="1">
        <v>1</v>
      </c>
    </row>
    <row r="177" spans="2:10" ht="47.25" x14ac:dyDescent="0.15">
      <c r="B177" s="17" t="s">
        <v>82</v>
      </c>
      <c r="C177" s="6" t="s">
        <v>104</v>
      </c>
      <c r="D177" s="6" t="s">
        <v>105</v>
      </c>
      <c r="E177" s="7">
        <v>80</v>
      </c>
      <c r="F177" s="1">
        <v>560</v>
      </c>
      <c r="G177" s="1">
        <f t="shared" si="8"/>
        <v>44800</v>
      </c>
      <c r="J177" s="1">
        <v>1</v>
      </c>
    </row>
    <row r="178" spans="2:10" ht="31.5" x14ac:dyDescent="0.15">
      <c r="B178" s="17" t="s">
        <v>82</v>
      </c>
      <c r="C178" s="6" t="s">
        <v>106</v>
      </c>
      <c r="D178" s="6" t="s">
        <v>107</v>
      </c>
      <c r="E178" s="7">
        <v>80</v>
      </c>
      <c r="F178" s="1">
        <v>240</v>
      </c>
      <c r="G178" s="1">
        <f t="shared" si="8"/>
        <v>19200</v>
      </c>
      <c r="J178" s="1">
        <v>1</v>
      </c>
    </row>
    <row r="179" spans="2:10" ht="31.5" x14ac:dyDescent="0.15">
      <c r="B179" s="17" t="s">
        <v>82</v>
      </c>
      <c r="C179" s="6" t="s">
        <v>108</v>
      </c>
      <c r="D179" s="6" t="s">
        <v>109</v>
      </c>
      <c r="E179" s="7">
        <v>80</v>
      </c>
      <c r="F179" s="1">
        <v>160</v>
      </c>
      <c r="G179" s="1">
        <f t="shared" si="8"/>
        <v>12800</v>
      </c>
      <c r="J179" s="1">
        <v>1</v>
      </c>
    </row>
    <row r="180" spans="2:10" ht="63" x14ac:dyDescent="0.15">
      <c r="B180" s="17" t="s">
        <v>82</v>
      </c>
      <c r="C180" s="6" t="s">
        <v>110</v>
      </c>
      <c r="D180" s="6" t="s">
        <v>111</v>
      </c>
      <c r="E180" s="7">
        <v>80</v>
      </c>
      <c r="F180" s="1">
        <v>120</v>
      </c>
      <c r="G180" s="1">
        <f t="shared" si="8"/>
        <v>9600</v>
      </c>
      <c r="J180" s="1">
        <v>1</v>
      </c>
    </row>
    <row r="181" spans="2:10" ht="15.75" x14ac:dyDescent="0.15">
      <c r="B181" s="17" t="s">
        <v>82</v>
      </c>
      <c r="C181" s="6" t="s">
        <v>112</v>
      </c>
      <c r="D181" s="6" t="s">
        <v>113</v>
      </c>
      <c r="E181" s="7">
        <v>80</v>
      </c>
      <c r="F181" s="1">
        <v>40</v>
      </c>
      <c r="G181" s="1">
        <f t="shared" si="8"/>
        <v>3200</v>
      </c>
      <c r="J181" s="1">
        <v>1</v>
      </c>
    </row>
    <row r="182" spans="2:10" ht="31.5" x14ac:dyDescent="0.15">
      <c r="B182" s="17" t="s">
        <v>82</v>
      </c>
      <c r="C182" s="6" t="s">
        <v>114</v>
      </c>
      <c r="D182" s="6" t="s">
        <v>115</v>
      </c>
      <c r="E182" s="7">
        <v>80</v>
      </c>
      <c r="F182" s="1">
        <v>72</v>
      </c>
      <c r="G182" s="1">
        <f t="shared" si="8"/>
        <v>5760</v>
      </c>
      <c r="J182" s="1">
        <v>1</v>
      </c>
    </row>
    <row r="183" spans="2:10" ht="15.75" customHeight="1" x14ac:dyDescent="0.15">
      <c r="B183" s="17" t="s">
        <v>82</v>
      </c>
      <c r="C183" s="6" t="s">
        <v>116</v>
      </c>
      <c r="D183" s="8" t="s">
        <v>117</v>
      </c>
      <c r="E183" s="7">
        <v>80</v>
      </c>
      <c r="F183" s="1">
        <v>240</v>
      </c>
      <c r="G183" s="1">
        <f t="shared" si="8"/>
        <v>19200</v>
      </c>
      <c r="J183" s="1">
        <v>1</v>
      </c>
    </row>
    <row r="184" spans="2:10" ht="15.75" x14ac:dyDescent="0.15">
      <c r="B184" s="17" t="s">
        <v>82</v>
      </c>
      <c r="C184" s="6" t="s">
        <v>118</v>
      </c>
      <c r="D184" s="8" t="s">
        <v>119</v>
      </c>
      <c r="E184" s="7">
        <v>80</v>
      </c>
      <c r="F184" s="1">
        <v>320</v>
      </c>
      <c r="G184" s="1">
        <f t="shared" si="8"/>
        <v>25600</v>
      </c>
      <c r="J184" s="1">
        <v>1</v>
      </c>
    </row>
    <row r="185" spans="2:10" ht="15.75" x14ac:dyDescent="0.15">
      <c r="B185" s="17" t="s">
        <v>82</v>
      </c>
      <c r="C185" s="6" t="s">
        <v>120</v>
      </c>
      <c r="D185" s="8" t="s">
        <v>121</v>
      </c>
      <c r="E185" s="7">
        <v>80</v>
      </c>
      <c r="F185" s="1">
        <v>48</v>
      </c>
      <c r="G185" s="1">
        <f t="shared" si="8"/>
        <v>3840</v>
      </c>
      <c r="J185" s="1">
        <v>1</v>
      </c>
    </row>
    <row r="186" spans="2:10" ht="15.75" x14ac:dyDescent="0.15">
      <c r="B186" s="17" t="s">
        <v>82</v>
      </c>
      <c r="C186" s="6" t="s">
        <v>122</v>
      </c>
      <c r="D186" s="8" t="s">
        <v>123</v>
      </c>
      <c r="E186" s="7">
        <v>80</v>
      </c>
      <c r="F186" s="1">
        <v>120</v>
      </c>
      <c r="G186" s="1">
        <f t="shared" si="8"/>
        <v>9600</v>
      </c>
      <c r="J186" s="1">
        <v>1</v>
      </c>
    </row>
    <row r="187" spans="2:10" s="26" customFormat="1" ht="31.5" x14ac:dyDescent="0.15">
      <c r="B187" s="22" t="s">
        <v>82</v>
      </c>
      <c r="C187" s="23" t="s">
        <v>124</v>
      </c>
      <c r="D187" s="24" t="s">
        <v>125</v>
      </c>
      <c r="E187" s="25">
        <v>80</v>
      </c>
      <c r="F187" s="26">
        <v>120</v>
      </c>
      <c r="G187" s="26">
        <f t="shared" si="8"/>
        <v>9600</v>
      </c>
      <c r="J187" s="26">
        <v>1</v>
      </c>
    </row>
    <row r="188" spans="2:10" ht="27" x14ac:dyDescent="0.15">
      <c r="B188" s="17" t="s">
        <v>82</v>
      </c>
      <c r="C188" s="18" t="s">
        <v>6</v>
      </c>
      <c r="D188" s="5" t="s">
        <v>7</v>
      </c>
      <c r="E188" s="7">
        <v>80</v>
      </c>
      <c r="F188" s="1">
        <f t="shared" ref="F188:F197" si="10">I188*8*J188</f>
        <v>16</v>
      </c>
      <c r="G188" s="1">
        <f t="shared" ref="G188:G197" si="11">E188*F188</f>
        <v>1280</v>
      </c>
      <c r="I188" s="1">
        <v>2</v>
      </c>
      <c r="J188" s="1">
        <v>1</v>
      </c>
    </row>
    <row r="189" spans="2:10" ht="15.75" x14ac:dyDescent="0.15">
      <c r="B189" s="17" t="s">
        <v>82</v>
      </c>
      <c r="C189" s="18" t="s">
        <v>6</v>
      </c>
      <c r="D189" s="5" t="s">
        <v>8</v>
      </c>
      <c r="E189" s="7">
        <v>80</v>
      </c>
      <c r="F189" s="1">
        <f t="shared" si="10"/>
        <v>32</v>
      </c>
      <c r="G189" s="1">
        <f t="shared" si="11"/>
        <v>2560</v>
      </c>
      <c r="I189" s="1">
        <v>4</v>
      </c>
      <c r="J189" s="1">
        <v>1</v>
      </c>
    </row>
    <row r="190" spans="2:10" ht="15.75" x14ac:dyDescent="0.15">
      <c r="B190" s="17" t="s">
        <v>82</v>
      </c>
      <c r="C190" s="18" t="s">
        <v>6</v>
      </c>
      <c r="D190" s="5" t="s">
        <v>9</v>
      </c>
      <c r="E190" s="7">
        <v>80</v>
      </c>
      <c r="F190" s="1">
        <f t="shared" si="10"/>
        <v>16</v>
      </c>
      <c r="G190" s="1">
        <f t="shared" si="11"/>
        <v>1280</v>
      </c>
      <c r="I190" s="1">
        <v>2</v>
      </c>
      <c r="J190" s="1">
        <v>1</v>
      </c>
    </row>
    <row r="191" spans="2:10" ht="27" x14ac:dyDescent="0.15">
      <c r="B191" s="17" t="s">
        <v>82</v>
      </c>
      <c r="C191" s="18" t="s">
        <v>6</v>
      </c>
      <c r="D191" s="5" t="s">
        <v>10</v>
      </c>
      <c r="E191" s="7">
        <v>80</v>
      </c>
      <c r="F191" s="1">
        <f t="shared" si="10"/>
        <v>104</v>
      </c>
      <c r="G191" s="1">
        <f t="shared" si="11"/>
        <v>8320</v>
      </c>
      <c r="I191" s="1">
        <v>1</v>
      </c>
      <c r="J191" s="1">
        <v>13</v>
      </c>
    </row>
    <row r="192" spans="2:10" ht="15.75" x14ac:dyDescent="0.15">
      <c r="B192" s="17" t="s">
        <v>82</v>
      </c>
      <c r="C192" s="18" t="s">
        <v>6</v>
      </c>
      <c r="D192" s="5" t="s">
        <v>11</v>
      </c>
      <c r="E192" s="7">
        <v>80</v>
      </c>
      <c r="F192" s="1">
        <f t="shared" si="10"/>
        <v>104</v>
      </c>
      <c r="G192" s="1">
        <f t="shared" si="11"/>
        <v>8320</v>
      </c>
      <c r="I192" s="1">
        <v>1</v>
      </c>
      <c r="J192" s="1">
        <v>13</v>
      </c>
    </row>
    <row r="193" spans="2:10" ht="15.75" x14ac:dyDescent="0.15">
      <c r="B193" s="17" t="s">
        <v>82</v>
      </c>
      <c r="C193" s="18" t="s">
        <v>6</v>
      </c>
      <c r="D193" s="5" t="s">
        <v>12</v>
      </c>
      <c r="E193" s="7">
        <v>80</v>
      </c>
      <c r="F193" s="1">
        <f t="shared" si="10"/>
        <v>104</v>
      </c>
      <c r="G193" s="1">
        <f t="shared" si="11"/>
        <v>8320</v>
      </c>
      <c r="I193" s="1">
        <v>1</v>
      </c>
      <c r="J193" s="1">
        <v>13</v>
      </c>
    </row>
    <row r="194" spans="2:10" ht="15.75" x14ac:dyDescent="0.15">
      <c r="B194" s="17" t="s">
        <v>82</v>
      </c>
      <c r="C194" s="18" t="s">
        <v>6</v>
      </c>
      <c r="D194" s="5" t="s">
        <v>150</v>
      </c>
      <c r="E194" s="7">
        <v>80</v>
      </c>
      <c r="F194" s="1">
        <f t="shared" si="10"/>
        <v>624</v>
      </c>
      <c r="G194" s="1">
        <f t="shared" si="11"/>
        <v>49920</v>
      </c>
      <c r="I194" s="1">
        <v>6</v>
      </c>
      <c r="J194" s="1">
        <v>13</v>
      </c>
    </row>
    <row r="195" spans="2:10" ht="27" x14ac:dyDescent="0.15">
      <c r="B195" s="17" t="s">
        <v>82</v>
      </c>
      <c r="C195" s="18" t="s">
        <v>6</v>
      </c>
      <c r="D195" s="5" t="s">
        <v>13</v>
      </c>
      <c r="E195" s="7">
        <v>80</v>
      </c>
      <c r="F195" s="1">
        <f t="shared" si="10"/>
        <v>208</v>
      </c>
      <c r="G195" s="1">
        <f t="shared" si="11"/>
        <v>16640</v>
      </c>
      <c r="I195" s="1">
        <v>2</v>
      </c>
      <c r="J195" s="1">
        <v>13</v>
      </c>
    </row>
    <row r="196" spans="2:10" ht="15.75" x14ac:dyDescent="0.15">
      <c r="B196" s="17" t="s">
        <v>82</v>
      </c>
      <c r="C196" s="18" t="s">
        <v>6</v>
      </c>
      <c r="D196" s="5" t="s">
        <v>15</v>
      </c>
      <c r="E196" s="7">
        <v>80</v>
      </c>
      <c r="F196" s="1">
        <f t="shared" si="10"/>
        <v>80</v>
      </c>
      <c r="G196" s="1">
        <f t="shared" si="11"/>
        <v>6400</v>
      </c>
      <c r="I196" s="1">
        <v>10</v>
      </c>
      <c r="J196" s="1">
        <v>1</v>
      </c>
    </row>
    <row r="197" spans="2:10" ht="27" x14ac:dyDescent="0.15">
      <c r="B197" s="17" t="s">
        <v>82</v>
      </c>
      <c r="C197" s="18" t="s">
        <v>6</v>
      </c>
      <c r="D197" s="5" t="s">
        <v>16</v>
      </c>
      <c r="E197" s="7">
        <v>80</v>
      </c>
      <c r="F197" s="1">
        <f t="shared" si="10"/>
        <v>80</v>
      </c>
      <c r="G197" s="1">
        <f t="shared" si="11"/>
        <v>6400</v>
      </c>
      <c r="I197" s="1">
        <v>10</v>
      </c>
      <c r="J197" s="1">
        <v>1</v>
      </c>
    </row>
    <row r="198" spans="2:10" x14ac:dyDescent="0.15">
      <c r="G198" s="1">
        <f>SUM(G2:G197)</f>
        <v>3155840</v>
      </c>
    </row>
    <row r="199" spans="2:10" x14ac:dyDescent="0.15">
      <c r="G199" s="1">
        <f>G198*0.8</f>
        <v>2524672</v>
      </c>
    </row>
    <row r="200" spans="2:10" x14ac:dyDescent="0.15">
      <c r="G200" s="1">
        <f>G198*0.75</f>
        <v>2366880</v>
      </c>
    </row>
  </sheetData>
  <autoFilter ref="A1:J198" xr:uid="{AB1D4C02-352E-48F5-9B6B-BCA5A53C2CF0}"/>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E59B2-6CDE-4CBC-974C-7B00D8CCDA5C}">
  <dimension ref="A1:J200"/>
  <sheetViews>
    <sheetView topLeftCell="B145" workbookViewId="0">
      <selection activeCell="D161" sqref="D161"/>
    </sheetView>
  </sheetViews>
  <sheetFormatPr defaultRowHeight="14.25" x14ac:dyDescent="0.2"/>
  <cols>
    <col min="1" max="1" width="9" style="1"/>
    <col min="2" max="2" width="13" style="1" bestFit="1" customWidth="1"/>
    <col min="3" max="3" width="13.375" style="1" customWidth="1"/>
    <col min="4" max="4" width="57.375" style="3" customWidth="1"/>
    <col min="5" max="5" width="16" style="1" bestFit="1" customWidth="1"/>
    <col min="6" max="7" width="13.125" style="1" bestFit="1" customWidth="1"/>
    <col min="8" max="8" width="13.25" style="1" bestFit="1" customWidth="1"/>
    <col min="9" max="16384" width="9" style="1"/>
  </cols>
  <sheetData>
    <row r="1" spans="2:10" s="10" customFormat="1" ht="13.5" x14ac:dyDescent="0.2">
      <c r="B1" s="30" t="s">
        <v>69</v>
      </c>
      <c r="C1" s="30" t="s">
        <v>70</v>
      </c>
      <c r="D1" s="31" t="s">
        <v>71</v>
      </c>
      <c r="E1" s="30" t="s">
        <v>137</v>
      </c>
      <c r="F1" s="30" t="s">
        <v>273</v>
      </c>
      <c r="G1" s="30" t="s">
        <v>148</v>
      </c>
      <c r="H1" s="30" t="s">
        <v>274</v>
      </c>
      <c r="I1" s="30" t="s">
        <v>72</v>
      </c>
      <c r="J1" s="30" t="s">
        <v>73</v>
      </c>
    </row>
    <row r="2" spans="2:10" ht="15.75" x14ac:dyDescent="0.15">
      <c r="B2" s="27" t="s">
        <v>0</v>
      </c>
      <c r="C2" s="32" t="s">
        <v>3</v>
      </c>
      <c r="D2" s="33" t="s">
        <v>74</v>
      </c>
      <c r="E2" s="25">
        <v>80</v>
      </c>
      <c r="F2" s="29">
        <v>4</v>
      </c>
      <c r="G2" s="29">
        <v>1</v>
      </c>
      <c r="H2" s="29">
        <f>F2*8*G2</f>
        <v>32</v>
      </c>
      <c r="I2" s="29">
        <f>E2*H2</f>
        <v>2560</v>
      </c>
      <c r="J2" s="29"/>
    </row>
    <row r="3" spans="2:10" ht="15.75" x14ac:dyDescent="0.15">
      <c r="B3" s="27"/>
      <c r="C3" s="32"/>
      <c r="D3" s="33" t="s">
        <v>138</v>
      </c>
      <c r="E3" s="25">
        <v>80</v>
      </c>
      <c r="F3" s="29">
        <v>1</v>
      </c>
      <c r="G3" s="29">
        <v>1</v>
      </c>
      <c r="H3" s="29">
        <f>F3*8*G3</f>
        <v>8</v>
      </c>
      <c r="I3" s="29">
        <f t="shared" ref="I3:I66" si="0">E3*H3</f>
        <v>640</v>
      </c>
      <c r="J3" s="29"/>
    </row>
    <row r="4" spans="2:10" ht="15.75" x14ac:dyDescent="0.15">
      <c r="B4" s="27"/>
      <c r="C4" s="32"/>
      <c r="D4" s="33" t="s">
        <v>141</v>
      </c>
      <c r="E4" s="25">
        <v>80</v>
      </c>
      <c r="F4" s="29">
        <v>4</v>
      </c>
      <c r="G4" s="29">
        <v>1</v>
      </c>
      <c r="H4" s="29">
        <f>F4*8*G4</f>
        <v>32</v>
      </c>
      <c r="I4" s="29">
        <f t="shared" si="0"/>
        <v>2560</v>
      </c>
      <c r="J4" s="29"/>
    </row>
    <row r="5" spans="2:10" ht="27" x14ac:dyDescent="0.15">
      <c r="B5" s="27"/>
      <c r="C5" s="32"/>
      <c r="D5" s="33" t="s">
        <v>140</v>
      </c>
      <c r="E5" s="25">
        <v>80</v>
      </c>
      <c r="F5" s="29">
        <v>6</v>
      </c>
      <c r="G5" s="29">
        <v>1</v>
      </c>
      <c r="H5" s="29">
        <f>F5*8*G5</f>
        <v>48</v>
      </c>
      <c r="I5" s="29">
        <f t="shared" si="0"/>
        <v>3840</v>
      </c>
      <c r="J5" s="29"/>
    </row>
    <row r="6" spans="2:10" ht="15.75" x14ac:dyDescent="0.15">
      <c r="B6" s="27"/>
      <c r="C6" s="32" t="s">
        <v>17</v>
      </c>
      <c r="D6" s="34" t="s">
        <v>153</v>
      </c>
      <c r="E6" s="25">
        <v>80</v>
      </c>
      <c r="F6" s="29">
        <v>1</v>
      </c>
      <c r="G6" s="29">
        <v>1</v>
      </c>
      <c r="H6" s="29">
        <f>F6*8*G6</f>
        <v>8</v>
      </c>
      <c r="I6" s="29">
        <f t="shared" si="0"/>
        <v>640</v>
      </c>
      <c r="J6" s="29"/>
    </row>
    <row r="7" spans="2:10" ht="15.75" x14ac:dyDescent="0.15">
      <c r="B7" s="27"/>
      <c r="C7" s="32"/>
      <c r="D7" s="34" t="s">
        <v>154</v>
      </c>
      <c r="E7" s="25">
        <v>80</v>
      </c>
      <c r="F7" s="29">
        <v>1</v>
      </c>
      <c r="G7" s="29">
        <v>1</v>
      </c>
      <c r="H7" s="29">
        <f>F7*8*G7</f>
        <v>8</v>
      </c>
      <c r="I7" s="29">
        <f t="shared" si="0"/>
        <v>640</v>
      </c>
      <c r="J7" s="29"/>
    </row>
    <row r="8" spans="2:10" ht="15.75" x14ac:dyDescent="0.15">
      <c r="B8" s="27"/>
      <c r="C8" s="32"/>
      <c r="D8" s="34" t="s">
        <v>155</v>
      </c>
      <c r="E8" s="25">
        <v>80</v>
      </c>
      <c r="F8" s="29">
        <v>1</v>
      </c>
      <c r="G8" s="29">
        <v>1</v>
      </c>
      <c r="H8" s="29">
        <f>F8*8*G8</f>
        <v>8</v>
      </c>
      <c r="I8" s="29">
        <f t="shared" si="0"/>
        <v>640</v>
      </c>
      <c r="J8" s="29"/>
    </row>
    <row r="9" spans="2:10" ht="15.75" x14ac:dyDescent="0.15">
      <c r="B9" s="27"/>
      <c r="C9" s="32"/>
      <c r="D9" s="34" t="s">
        <v>156</v>
      </c>
      <c r="E9" s="25">
        <v>80</v>
      </c>
      <c r="F9" s="29">
        <v>2</v>
      </c>
      <c r="G9" s="29">
        <v>1</v>
      </c>
      <c r="H9" s="29">
        <f>F9*8*G9</f>
        <v>16</v>
      </c>
      <c r="I9" s="29">
        <f t="shared" si="0"/>
        <v>1280</v>
      </c>
      <c r="J9" s="29"/>
    </row>
    <row r="10" spans="2:10" ht="15.75" x14ac:dyDescent="0.15">
      <c r="B10" s="27"/>
      <c r="C10" s="32"/>
      <c r="D10" s="34" t="s">
        <v>157</v>
      </c>
      <c r="E10" s="25">
        <v>80</v>
      </c>
      <c r="F10" s="29">
        <v>1</v>
      </c>
      <c r="G10" s="29">
        <v>1</v>
      </c>
      <c r="H10" s="29">
        <f>F10*8*G10</f>
        <v>8</v>
      </c>
      <c r="I10" s="29">
        <f t="shared" si="0"/>
        <v>640</v>
      </c>
      <c r="J10" s="29"/>
    </row>
    <row r="11" spans="2:10" ht="15.75" x14ac:dyDescent="0.15">
      <c r="B11" s="27"/>
      <c r="C11" s="32"/>
      <c r="D11" s="34" t="s">
        <v>152</v>
      </c>
      <c r="E11" s="25">
        <v>80</v>
      </c>
      <c r="F11" s="29">
        <v>1</v>
      </c>
      <c r="G11" s="29">
        <v>1</v>
      </c>
      <c r="H11" s="29">
        <f>F11*8*G11</f>
        <v>8</v>
      </c>
      <c r="I11" s="29">
        <f t="shared" si="0"/>
        <v>640</v>
      </c>
      <c r="J11" s="29"/>
    </row>
    <row r="12" spans="2:10" ht="15.75" x14ac:dyDescent="0.15">
      <c r="B12" s="27"/>
      <c r="C12" s="32" t="s">
        <v>5</v>
      </c>
      <c r="D12" s="34" t="s">
        <v>158</v>
      </c>
      <c r="E12" s="25">
        <v>80</v>
      </c>
      <c r="F12" s="29">
        <v>2</v>
      </c>
      <c r="G12" s="29">
        <v>1</v>
      </c>
      <c r="H12" s="29">
        <f>F12*8*G12</f>
        <v>16</v>
      </c>
      <c r="I12" s="29">
        <f t="shared" si="0"/>
        <v>1280</v>
      </c>
      <c r="J12" s="29"/>
    </row>
    <row r="13" spans="2:10" ht="15.75" x14ac:dyDescent="0.15">
      <c r="B13" s="27"/>
      <c r="C13" s="32"/>
      <c r="D13" s="34" t="s">
        <v>159</v>
      </c>
      <c r="E13" s="25">
        <v>80</v>
      </c>
      <c r="F13" s="29">
        <v>1</v>
      </c>
      <c r="G13" s="29">
        <v>1</v>
      </c>
      <c r="H13" s="29">
        <f>F13*8*G13</f>
        <v>8</v>
      </c>
      <c r="I13" s="29">
        <f t="shared" si="0"/>
        <v>640</v>
      </c>
      <c r="J13" s="29"/>
    </row>
    <row r="14" spans="2:10" ht="15.75" x14ac:dyDescent="0.15">
      <c r="B14" s="27"/>
      <c r="C14" s="32"/>
      <c r="D14" s="34" t="s">
        <v>78</v>
      </c>
      <c r="E14" s="25">
        <v>80</v>
      </c>
      <c r="F14" s="29">
        <v>1</v>
      </c>
      <c r="G14" s="29">
        <v>1</v>
      </c>
      <c r="H14" s="29">
        <f>F14*8*G14</f>
        <v>8</v>
      </c>
      <c r="I14" s="29">
        <f t="shared" si="0"/>
        <v>640</v>
      </c>
      <c r="J14" s="29"/>
    </row>
    <row r="15" spans="2:10" ht="27" x14ac:dyDescent="0.15">
      <c r="B15" s="27"/>
      <c r="C15" s="32"/>
      <c r="D15" s="34" t="s">
        <v>160</v>
      </c>
      <c r="E15" s="25">
        <v>80</v>
      </c>
      <c r="F15" s="29">
        <v>5</v>
      </c>
      <c r="G15" s="29">
        <v>1</v>
      </c>
      <c r="H15" s="29">
        <f>F15*8*G15</f>
        <v>40</v>
      </c>
      <c r="I15" s="29">
        <f t="shared" si="0"/>
        <v>3200</v>
      </c>
      <c r="J15" s="29"/>
    </row>
    <row r="16" spans="2:10" ht="27" x14ac:dyDescent="0.15">
      <c r="B16" s="27"/>
      <c r="C16" s="32"/>
      <c r="D16" s="34" t="s">
        <v>161</v>
      </c>
      <c r="E16" s="25">
        <v>80</v>
      </c>
      <c r="F16" s="29">
        <v>0.5</v>
      </c>
      <c r="G16" s="29">
        <v>1</v>
      </c>
      <c r="H16" s="29">
        <f>F16*8*G16</f>
        <v>4</v>
      </c>
      <c r="I16" s="29">
        <f t="shared" si="0"/>
        <v>320</v>
      </c>
      <c r="J16" s="29"/>
    </row>
    <row r="17" spans="2:10" ht="15.75" x14ac:dyDescent="0.15">
      <c r="B17" s="27"/>
      <c r="C17" s="32"/>
      <c r="D17" s="34" t="s">
        <v>162</v>
      </c>
      <c r="E17" s="25">
        <v>80</v>
      </c>
      <c r="F17" s="29">
        <v>0.5</v>
      </c>
      <c r="G17" s="29">
        <v>1</v>
      </c>
      <c r="H17" s="29">
        <f>F17*8*G17</f>
        <v>4</v>
      </c>
      <c r="I17" s="29">
        <f t="shared" si="0"/>
        <v>320</v>
      </c>
      <c r="J17" s="29"/>
    </row>
    <row r="18" spans="2:10" ht="15.75" x14ac:dyDescent="0.15">
      <c r="B18" s="27"/>
      <c r="C18" s="32"/>
      <c r="D18" s="34" t="s">
        <v>142</v>
      </c>
      <c r="E18" s="25">
        <v>80</v>
      </c>
      <c r="F18" s="29">
        <v>0.5</v>
      </c>
      <c r="G18" s="29">
        <v>1</v>
      </c>
      <c r="H18" s="29">
        <f>F18*8*G18</f>
        <v>4</v>
      </c>
      <c r="I18" s="29">
        <f t="shared" si="0"/>
        <v>320</v>
      </c>
      <c r="J18" s="29"/>
    </row>
    <row r="19" spans="2:10" ht="15.75" x14ac:dyDescent="0.15">
      <c r="B19" s="27"/>
      <c r="C19" s="32"/>
      <c r="D19" s="34" t="s">
        <v>143</v>
      </c>
      <c r="E19" s="25">
        <v>80</v>
      </c>
      <c r="F19" s="29">
        <v>1</v>
      </c>
      <c r="G19" s="29">
        <v>1</v>
      </c>
      <c r="H19" s="29">
        <f>F19*8*G19</f>
        <v>8</v>
      </c>
      <c r="I19" s="29">
        <f t="shared" si="0"/>
        <v>640</v>
      </c>
      <c r="J19" s="29"/>
    </row>
    <row r="20" spans="2:10" ht="15.75" x14ac:dyDescent="0.15">
      <c r="B20" s="27"/>
      <c r="C20" s="32"/>
      <c r="D20" s="34" t="s">
        <v>163</v>
      </c>
      <c r="E20" s="25">
        <v>80</v>
      </c>
      <c r="F20" s="29">
        <v>3</v>
      </c>
      <c r="G20" s="29">
        <v>1</v>
      </c>
      <c r="H20" s="29">
        <f>F20*8*G20</f>
        <v>24</v>
      </c>
      <c r="I20" s="29">
        <f t="shared" si="0"/>
        <v>1920</v>
      </c>
      <c r="J20" s="29"/>
    </row>
    <row r="21" spans="2:10" ht="15.75" x14ac:dyDescent="0.15">
      <c r="B21" s="27"/>
      <c r="C21" s="32" t="s">
        <v>68</v>
      </c>
      <c r="D21" s="34" t="s">
        <v>133</v>
      </c>
      <c r="E21" s="25">
        <v>80</v>
      </c>
      <c r="F21" s="29">
        <v>2</v>
      </c>
      <c r="G21" s="29">
        <v>1</v>
      </c>
      <c r="H21" s="29">
        <f>F21*8*G21</f>
        <v>16</v>
      </c>
      <c r="I21" s="29">
        <f t="shared" si="0"/>
        <v>1280</v>
      </c>
      <c r="J21" s="29"/>
    </row>
    <row r="22" spans="2:10" ht="15.75" x14ac:dyDescent="0.15">
      <c r="B22" s="27"/>
      <c r="C22" s="32"/>
      <c r="D22" s="34" t="s">
        <v>134</v>
      </c>
      <c r="E22" s="25">
        <v>80</v>
      </c>
      <c r="F22" s="29">
        <v>1</v>
      </c>
      <c r="G22" s="29">
        <v>1</v>
      </c>
      <c r="H22" s="29">
        <f>F22*8*G22</f>
        <v>8</v>
      </c>
      <c r="I22" s="29">
        <f t="shared" si="0"/>
        <v>640</v>
      </c>
      <c r="J22" s="29"/>
    </row>
    <row r="23" spans="2:10" ht="15.75" x14ac:dyDescent="0.15">
      <c r="B23" s="27"/>
      <c r="C23" s="32"/>
      <c r="D23" s="34" t="s">
        <v>135</v>
      </c>
      <c r="E23" s="25">
        <v>80</v>
      </c>
      <c r="F23" s="29">
        <v>2</v>
      </c>
      <c r="G23" s="29">
        <v>1</v>
      </c>
      <c r="H23" s="29">
        <f>F23*8*G23</f>
        <v>16</v>
      </c>
      <c r="I23" s="29">
        <f t="shared" si="0"/>
        <v>1280</v>
      </c>
      <c r="J23" s="29"/>
    </row>
    <row r="24" spans="2:10" ht="27" x14ac:dyDescent="0.15">
      <c r="B24" s="27"/>
      <c r="C24" s="32" t="s">
        <v>6</v>
      </c>
      <c r="D24" s="34" t="s">
        <v>164</v>
      </c>
      <c r="E24" s="25">
        <v>80</v>
      </c>
      <c r="F24" s="29"/>
      <c r="G24" s="29">
        <v>1</v>
      </c>
      <c r="H24" s="29">
        <f>F24*8*G24</f>
        <v>0</v>
      </c>
      <c r="I24" s="29">
        <f t="shared" si="0"/>
        <v>0</v>
      </c>
      <c r="J24" s="29"/>
    </row>
    <row r="25" spans="2:10" ht="15.75" x14ac:dyDescent="0.15">
      <c r="B25" s="27"/>
      <c r="C25" s="32"/>
      <c r="D25" s="34" t="s">
        <v>165</v>
      </c>
      <c r="E25" s="25">
        <v>80</v>
      </c>
      <c r="F25" s="29"/>
      <c r="G25" s="29">
        <v>1</v>
      </c>
      <c r="H25" s="29">
        <f>F25*8*G25</f>
        <v>0</v>
      </c>
      <c r="I25" s="29">
        <f t="shared" si="0"/>
        <v>0</v>
      </c>
      <c r="J25" s="29"/>
    </row>
    <row r="26" spans="2:10" ht="15.75" x14ac:dyDescent="0.15">
      <c r="B26" s="27"/>
      <c r="C26" s="32"/>
      <c r="D26" s="34" t="s">
        <v>166</v>
      </c>
      <c r="E26" s="25">
        <v>80</v>
      </c>
      <c r="F26" s="29"/>
      <c r="G26" s="29">
        <v>1</v>
      </c>
      <c r="H26" s="29">
        <f>F26*8*G26</f>
        <v>0</v>
      </c>
      <c r="I26" s="29">
        <f t="shared" si="0"/>
        <v>0</v>
      </c>
      <c r="J26" s="29"/>
    </row>
    <row r="27" spans="2:10" ht="27" x14ac:dyDescent="0.15">
      <c r="B27" s="27"/>
      <c r="C27" s="32"/>
      <c r="D27" s="34" t="s">
        <v>167</v>
      </c>
      <c r="E27" s="25">
        <v>80</v>
      </c>
      <c r="F27" s="29"/>
      <c r="G27" s="29">
        <v>1</v>
      </c>
      <c r="H27" s="29">
        <f>F27*8*G27</f>
        <v>0</v>
      </c>
      <c r="I27" s="29">
        <f t="shared" si="0"/>
        <v>0</v>
      </c>
      <c r="J27" s="29"/>
    </row>
    <row r="28" spans="2:10" ht="15.75" x14ac:dyDescent="0.15">
      <c r="B28" s="27"/>
      <c r="C28" s="32"/>
      <c r="D28" s="34" t="s">
        <v>168</v>
      </c>
      <c r="E28" s="25">
        <v>80</v>
      </c>
      <c r="F28" s="29"/>
      <c r="G28" s="29">
        <v>1</v>
      </c>
      <c r="H28" s="29">
        <f>F28*8*G28</f>
        <v>0</v>
      </c>
      <c r="I28" s="29">
        <f t="shared" si="0"/>
        <v>0</v>
      </c>
      <c r="J28" s="29"/>
    </row>
    <row r="29" spans="2:10" ht="15.75" x14ac:dyDescent="0.15">
      <c r="B29" s="27"/>
      <c r="C29" s="32"/>
      <c r="D29" s="34" t="s">
        <v>169</v>
      </c>
      <c r="E29" s="25">
        <v>80</v>
      </c>
      <c r="F29" s="29"/>
      <c r="G29" s="29">
        <v>1</v>
      </c>
      <c r="H29" s="29">
        <f>F29*8*G29</f>
        <v>0</v>
      </c>
      <c r="I29" s="29">
        <f t="shared" si="0"/>
        <v>0</v>
      </c>
      <c r="J29" s="29"/>
    </row>
    <row r="30" spans="2:10" ht="27" x14ac:dyDescent="0.15">
      <c r="B30" s="27"/>
      <c r="C30" s="32"/>
      <c r="D30" s="34" t="s">
        <v>170</v>
      </c>
      <c r="E30" s="25">
        <v>80</v>
      </c>
      <c r="F30" s="29"/>
      <c r="G30" s="29">
        <v>1</v>
      </c>
      <c r="H30" s="29">
        <f>F30*8*G30</f>
        <v>0</v>
      </c>
      <c r="I30" s="29">
        <f t="shared" si="0"/>
        <v>0</v>
      </c>
      <c r="J30" s="29"/>
    </row>
    <row r="31" spans="2:10" ht="27" x14ac:dyDescent="0.15">
      <c r="B31" s="27"/>
      <c r="C31" s="32" t="s">
        <v>18</v>
      </c>
      <c r="D31" s="35" t="s">
        <v>144</v>
      </c>
      <c r="E31" s="25">
        <v>80</v>
      </c>
      <c r="F31" s="29">
        <v>17</v>
      </c>
      <c r="G31" s="29">
        <v>1</v>
      </c>
      <c r="H31" s="29">
        <f>F31*8*G31</f>
        <v>136</v>
      </c>
      <c r="I31" s="29">
        <f t="shared" si="0"/>
        <v>10880</v>
      </c>
      <c r="J31" s="29"/>
    </row>
    <row r="32" spans="2:10" ht="27" x14ac:dyDescent="0.15">
      <c r="B32" s="27"/>
      <c r="C32" s="32"/>
      <c r="D32" s="35" t="s">
        <v>145</v>
      </c>
      <c r="E32" s="25">
        <v>80</v>
      </c>
      <c r="F32" s="29">
        <v>17</v>
      </c>
      <c r="G32" s="29">
        <v>1</v>
      </c>
      <c r="H32" s="29">
        <f>F32*8*G32</f>
        <v>136</v>
      </c>
      <c r="I32" s="29">
        <f t="shared" si="0"/>
        <v>10880</v>
      </c>
      <c r="J32" s="29"/>
    </row>
    <row r="33" spans="2:10" ht="15.75" x14ac:dyDescent="0.15">
      <c r="B33" s="27"/>
      <c r="C33" s="32"/>
      <c r="D33" s="35" t="s">
        <v>146</v>
      </c>
      <c r="E33" s="25">
        <v>80</v>
      </c>
      <c r="F33" s="29">
        <v>17</v>
      </c>
      <c r="G33" s="29">
        <v>1</v>
      </c>
      <c r="H33" s="29">
        <f>F33*8*G33</f>
        <v>136</v>
      </c>
      <c r="I33" s="29">
        <f t="shared" si="0"/>
        <v>10880</v>
      </c>
      <c r="J33" s="29"/>
    </row>
    <row r="34" spans="2:10" ht="27.75" customHeight="1" x14ac:dyDescent="0.15">
      <c r="B34" s="27" t="s">
        <v>1</v>
      </c>
      <c r="C34" s="32" t="s">
        <v>3</v>
      </c>
      <c r="D34" s="34" t="s">
        <v>171</v>
      </c>
      <c r="E34" s="25">
        <v>80</v>
      </c>
      <c r="F34" s="29">
        <v>0.25</v>
      </c>
      <c r="G34" s="29">
        <v>93</v>
      </c>
      <c r="H34" s="29">
        <f>F34*8*G34</f>
        <v>186</v>
      </c>
      <c r="I34" s="29">
        <f t="shared" si="0"/>
        <v>14880</v>
      </c>
      <c r="J34" s="29"/>
    </row>
    <row r="35" spans="2:10" ht="27" x14ac:dyDescent="0.15">
      <c r="B35" s="27"/>
      <c r="C35" s="32"/>
      <c r="D35" s="33" t="s">
        <v>79</v>
      </c>
      <c r="E35" s="25">
        <v>80</v>
      </c>
      <c r="F35" s="29">
        <v>2</v>
      </c>
      <c r="G35" s="29">
        <v>13</v>
      </c>
      <c r="H35" s="29">
        <f>F35*8*G35</f>
        <v>208</v>
      </c>
      <c r="I35" s="29">
        <f t="shared" si="0"/>
        <v>16640</v>
      </c>
      <c r="J35" s="29"/>
    </row>
    <row r="36" spans="2:10" ht="15.75" x14ac:dyDescent="0.15">
      <c r="B36" s="27"/>
      <c r="C36" s="32" t="s">
        <v>17</v>
      </c>
      <c r="D36" s="34" t="s">
        <v>172</v>
      </c>
      <c r="E36" s="25">
        <v>80</v>
      </c>
      <c r="F36" s="29">
        <v>2</v>
      </c>
      <c r="G36" s="29">
        <v>1</v>
      </c>
      <c r="H36" s="29">
        <f>F36*8*G36</f>
        <v>16</v>
      </c>
      <c r="I36" s="29">
        <f t="shared" si="0"/>
        <v>1280</v>
      </c>
      <c r="J36" s="29"/>
    </row>
    <row r="37" spans="2:10" ht="15.75" x14ac:dyDescent="0.15">
      <c r="B37" s="27"/>
      <c r="C37" s="32"/>
      <c r="D37" s="34" t="s">
        <v>173</v>
      </c>
      <c r="E37" s="25">
        <v>80</v>
      </c>
      <c r="F37" s="29">
        <v>2</v>
      </c>
      <c r="G37" s="29">
        <v>1</v>
      </c>
      <c r="H37" s="29">
        <f>F37*8*G37</f>
        <v>16</v>
      </c>
      <c r="I37" s="29">
        <f t="shared" si="0"/>
        <v>1280</v>
      </c>
      <c r="J37" s="29"/>
    </row>
    <row r="38" spans="2:10" ht="15.75" x14ac:dyDescent="0.15">
      <c r="B38" s="27"/>
      <c r="C38" s="32"/>
      <c r="D38" s="34" t="s">
        <v>179</v>
      </c>
      <c r="E38" s="25">
        <v>80</v>
      </c>
      <c r="F38" s="29">
        <v>2</v>
      </c>
      <c r="G38" s="29">
        <v>1</v>
      </c>
      <c r="H38" s="29">
        <f>F38*8*G38</f>
        <v>16</v>
      </c>
      <c r="I38" s="29">
        <f t="shared" si="0"/>
        <v>1280</v>
      </c>
      <c r="J38" s="29"/>
    </row>
    <row r="39" spans="2:10" ht="15.75" x14ac:dyDescent="0.15">
      <c r="B39" s="27"/>
      <c r="C39" s="32"/>
      <c r="D39" s="34" t="s">
        <v>191</v>
      </c>
      <c r="E39" s="25">
        <v>80</v>
      </c>
      <c r="F39" s="29">
        <v>2</v>
      </c>
      <c r="G39" s="29">
        <v>1</v>
      </c>
      <c r="H39" s="29">
        <f>F39*8*G39</f>
        <v>16</v>
      </c>
      <c r="I39" s="29">
        <f t="shared" si="0"/>
        <v>1280</v>
      </c>
      <c r="J39" s="29"/>
    </row>
    <row r="40" spans="2:10" ht="15.75" x14ac:dyDescent="0.15">
      <c r="B40" s="27"/>
      <c r="C40" s="32"/>
      <c r="D40" s="34" t="s">
        <v>196</v>
      </c>
      <c r="E40" s="25">
        <v>80</v>
      </c>
      <c r="F40" s="29">
        <v>2</v>
      </c>
      <c r="G40" s="29">
        <v>1</v>
      </c>
      <c r="H40" s="29">
        <f>F40*8*G40</f>
        <v>16</v>
      </c>
      <c r="I40" s="29">
        <f t="shared" si="0"/>
        <v>1280</v>
      </c>
      <c r="J40" s="29"/>
    </row>
    <row r="41" spans="2:10" ht="15.75" x14ac:dyDescent="0.15">
      <c r="B41" s="27"/>
      <c r="C41" s="32"/>
      <c r="D41" s="34" t="s">
        <v>201</v>
      </c>
      <c r="E41" s="25">
        <v>80</v>
      </c>
      <c r="F41" s="29">
        <v>1</v>
      </c>
      <c r="G41" s="29">
        <v>13</v>
      </c>
      <c r="H41" s="29">
        <f>F41*8*G41</f>
        <v>104</v>
      </c>
      <c r="I41" s="29">
        <f t="shared" si="0"/>
        <v>8320</v>
      </c>
      <c r="J41" s="29"/>
    </row>
    <row r="42" spans="2:10" ht="15.75" x14ac:dyDescent="0.15">
      <c r="B42" s="27"/>
      <c r="C42" s="32"/>
      <c r="D42" s="34" t="s">
        <v>205</v>
      </c>
      <c r="E42" s="25">
        <v>80</v>
      </c>
      <c r="F42" s="29">
        <v>1</v>
      </c>
      <c r="G42" s="29">
        <v>13</v>
      </c>
      <c r="H42" s="29">
        <f>F42*8*G42</f>
        <v>104</v>
      </c>
      <c r="I42" s="29">
        <f t="shared" si="0"/>
        <v>8320</v>
      </c>
      <c r="J42" s="29"/>
    </row>
    <row r="43" spans="2:10" ht="15.75" x14ac:dyDescent="0.15">
      <c r="B43" s="27"/>
      <c r="C43" s="32" t="s">
        <v>19</v>
      </c>
      <c r="D43" s="34" t="s">
        <v>80</v>
      </c>
      <c r="E43" s="25">
        <v>80</v>
      </c>
      <c r="F43" s="29">
        <v>2</v>
      </c>
      <c r="G43" s="29">
        <v>1</v>
      </c>
      <c r="H43" s="29">
        <f>F43*8*G43</f>
        <v>16</v>
      </c>
      <c r="I43" s="29">
        <f t="shared" si="0"/>
        <v>1280</v>
      </c>
      <c r="J43" s="29"/>
    </row>
    <row r="44" spans="2:10" ht="40.5" x14ac:dyDescent="0.15">
      <c r="B44" s="27"/>
      <c r="C44" s="32"/>
      <c r="D44" s="34" t="s">
        <v>174</v>
      </c>
      <c r="E44" s="25">
        <v>80</v>
      </c>
      <c r="F44" s="29">
        <v>1</v>
      </c>
      <c r="G44" s="29">
        <v>1</v>
      </c>
      <c r="H44" s="29">
        <f>F44*8*G44</f>
        <v>8</v>
      </c>
      <c r="I44" s="29">
        <f t="shared" si="0"/>
        <v>640</v>
      </c>
      <c r="J44" s="29"/>
    </row>
    <row r="45" spans="2:10" ht="40.5" x14ac:dyDescent="0.15">
      <c r="B45" s="27"/>
      <c r="C45" s="32"/>
      <c r="D45" s="34" t="s">
        <v>180</v>
      </c>
      <c r="E45" s="25">
        <v>80</v>
      </c>
      <c r="F45" s="29">
        <v>6</v>
      </c>
      <c r="G45" s="29">
        <v>1</v>
      </c>
      <c r="H45" s="29">
        <f>F45*8*G45</f>
        <v>48</v>
      </c>
      <c r="I45" s="29">
        <f t="shared" si="0"/>
        <v>3840</v>
      </c>
      <c r="J45" s="29"/>
    </row>
    <row r="46" spans="2:10" ht="27" x14ac:dyDescent="0.15">
      <c r="B46" s="27"/>
      <c r="C46" s="32"/>
      <c r="D46" s="34" t="s">
        <v>161</v>
      </c>
      <c r="E46" s="25">
        <v>80</v>
      </c>
      <c r="F46" s="29">
        <v>1</v>
      </c>
      <c r="G46" s="29">
        <v>1</v>
      </c>
      <c r="H46" s="29">
        <f>F46*8*G46</f>
        <v>8</v>
      </c>
      <c r="I46" s="29">
        <f t="shared" si="0"/>
        <v>640</v>
      </c>
      <c r="J46" s="29"/>
    </row>
    <row r="47" spans="2:10" ht="15.75" x14ac:dyDescent="0.15">
      <c r="B47" s="27"/>
      <c r="C47" s="32"/>
      <c r="D47" s="34" t="s">
        <v>202</v>
      </c>
      <c r="E47" s="25">
        <v>80</v>
      </c>
      <c r="F47" s="29">
        <v>10</v>
      </c>
      <c r="G47" s="29">
        <v>1</v>
      </c>
      <c r="H47" s="29">
        <f>F47*8*G47</f>
        <v>80</v>
      </c>
      <c r="I47" s="29">
        <f t="shared" si="0"/>
        <v>6400</v>
      </c>
      <c r="J47" s="29"/>
    </row>
    <row r="48" spans="2:10" ht="15.75" x14ac:dyDescent="0.15">
      <c r="B48" s="27"/>
      <c r="C48" s="32"/>
      <c r="D48" s="34" t="s">
        <v>162</v>
      </c>
      <c r="E48" s="25">
        <v>80</v>
      </c>
      <c r="F48" s="29">
        <v>2</v>
      </c>
      <c r="G48" s="29">
        <v>1</v>
      </c>
      <c r="H48" s="29">
        <f>F48*8*G48</f>
        <v>16</v>
      </c>
      <c r="I48" s="29">
        <f t="shared" si="0"/>
        <v>1280</v>
      </c>
      <c r="J48" s="29"/>
    </row>
    <row r="49" spans="2:10" ht="15.75" x14ac:dyDescent="0.15">
      <c r="B49" s="27"/>
      <c r="C49" s="32"/>
      <c r="D49" s="34" t="s">
        <v>163</v>
      </c>
      <c r="E49" s="25">
        <v>80</v>
      </c>
      <c r="F49" s="29">
        <v>2</v>
      </c>
      <c r="G49" s="29">
        <v>1</v>
      </c>
      <c r="H49" s="29">
        <f>F49*8*G49</f>
        <v>16</v>
      </c>
      <c r="I49" s="29">
        <f t="shared" si="0"/>
        <v>1280</v>
      </c>
      <c r="J49" s="29"/>
    </row>
    <row r="50" spans="2:10" ht="27" x14ac:dyDescent="0.15">
      <c r="B50" s="27"/>
      <c r="C50" s="32"/>
      <c r="D50" s="34" t="s">
        <v>211</v>
      </c>
      <c r="E50" s="25">
        <v>80</v>
      </c>
      <c r="F50" s="29">
        <v>2</v>
      </c>
      <c r="G50" s="29">
        <v>1</v>
      </c>
      <c r="H50" s="29">
        <f>F50*8*G50</f>
        <v>16</v>
      </c>
      <c r="I50" s="29">
        <f t="shared" si="0"/>
        <v>1280</v>
      </c>
      <c r="J50" s="29"/>
    </row>
    <row r="51" spans="2:10" ht="15.75" x14ac:dyDescent="0.15">
      <c r="B51" s="27"/>
      <c r="C51" s="32"/>
      <c r="D51" s="34" t="s">
        <v>215</v>
      </c>
      <c r="E51" s="25">
        <v>80</v>
      </c>
      <c r="F51" s="29">
        <v>1</v>
      </c>
      <c r="G51" s="29">
        <v>1</v>
      </c>
      <c r="H51" s="29">
        <f>F51*8*G51</f>
        <v>8</v>
      </c>
      <c r="I51" s="29">
        <f t="shared" si="0"/>
        <v>640</v>
      </c>
      <c r="J51" s="29"/>
    </row>
    <row r="52" spans="2:10" ht="15.75" x14ac:dyDescent="0.15">
      <c r="B52" s="27"/>
      <c r="C52" s="32" t="s">
        <v>68</v>
      </c>
      <c r="D52" s="34" t="s">
        <v>185</v>
      </c>
      <c r="E52" s="25">
        <v>80</v>
      </c>
      <c r="F52" s="29">
        <v>2</v>
      </c>
      <c r="G52" s="29">
        <v>13</v>
      </c>
      <c r="H52" s="29">
        <f>F52*8*G52</f>
        <v>208</v>
      </c>
      <c r="I52" s="29">
        <f t="shared" si="0"/>
        <v>16640</v>
      </c>
      <c r="J52" s="29"/>
    </row>
    <row r="53" spans="2:10" ht="15.75" x14ac:dyDescent="0.15">
      <c r="B53" s="27"/>
      <c r="C53" s="32"/>
      <c r="D53" s="34" t="s">
        <v>175</v>
      </c>
      <c r="E53" s="25">
        <v>80</v>
      </c>
      <c r="F53" s="29">
        <v>4</v>
      </c>
      <c r="G53" s="29">
        <v>13</v>
      </c>
      <c r="H53" s="29">
        <f>F53*8*G53</f>
        <v>416</v>
      </c>
      <c r="I53" s="29">
        <f t="shared" si="0"/>
        <v>33280</v>
      </c>
      <c r="J53" s="29"/>
    </row>
    <row r="54" spans="2:10" ht="15.75" x14ac:dyDescent="0.15">
      <c r="B54" s="27"/>
      <c r="C54" s="32"/>
      <c r="D54" s="34" t="s">
        <v>181</v>
      </c>
      <c r="E54" s="25">
        <v>80</v>
      </c>
      <c r="F54" s="29">
        <v>8</v>
      </c>
      <c r="G54" s="29">
        <v>13</v>
      </c>
      <c r="H54" s="29">
        <f>F54*8*G54</f>
        <v>832</v>
      </c>
      <c r="I54" s="29">
        <f t="shared" si="0"/>
        <v>66560</v>
      </c>
      <c r="J54" s="29"/>
    </row>
    <row r="55" spans="2:10" ht="15.75" x14ac:dyDescent="0.15">
      <c r="B55" s="27"/>
      <c r="C55" s="32"/>
      <c r="D55" s="34" t="s">
        <v>192</v>
      </c>
      <c r="E55" s="25">
        <v>80</v>
      </c>
      <c r="F55" s="29">
        <v>2</v>
      </c>
      <c r="G55" s="29">
        <v>13</v>
      </c>
      <c r="H55" s="29">
        <f>F55*8*G55</f>
        <v>208</v>
      </c>
      <c r="I55" s="29">
        <f t="shared" si="0"/>
        <v>16640</v>
      </c>
      <c r="J55" s="29"/>
    </row>
    <row r="56" spans="2:10" ht="15.75" x14ac:dyDescent="0.15">
      <c r="B56" s="27"/>
      <c r="C56" s="32"/>
      <c r="D56" s="34" t="s">
        <v>197</v>
      </c>
      <c r="E56" s="25">
        <v>80</v>
      </c>
      <c r="F56" s="29">
        <v>2</v>
      </c>
      <c r="G56" s="29">
        <v>13</v>
      </c>
      <c r="H56" s="29">
        <f>F56*8*G56</f>
        <v>208</v>
      </c>
      <c r="I56" s="29">
        <f t="shared" si="0"/>
        <v>16640</v>
      </c>
      <c r="J56" s="29"/>
    </row>
    <row r="57" spans="2:10" ht="27" x14ac:dyDescent="0.15">
      <c r="B57" s="27"/>
      <c r="C57" s="32" t="s">
        <v>20</v>
      </c>
      <c r="D57" s="34" t="s">
        <v>164</v>
      </c>
      <c r="E57" s="25">
        <v>80</v>
      </c>
      <c r="F57" s="29">
        <v>2</v>
      </c>
      <c r="G57" s="29">
        <v>1</v>
      </c>
      <c r="H57" s="29">
        <f>F57*8*G57</f>
        <v>16</v>
      </c>
      <c r="I57" s="29">
        <f t="shared" si="0"/>
        <v>1280</v>
      </c>
      <c r="J57" s="29"/>
    </row>
    <row r="58" spans="2:10" ht="15.75" x14ac:dyDescent="0.15">
      <c r="B58" s="27"/>
      <c r="C58" s="32"/>
      <c r="D58" s="34" t="s">
        <v>165</v>
      </c>
      <c r="E58" s="25">
        <v>80</v>
      </c>
      <c r="F58" s="29">
        <v>4</v>
      </c>
      <c r="G58" s="29">
        <v>1</v>
      </c>
      <c r="H58" s="29">
        <f>F58*8*G58</f>
        <v>32</v>
      </c>
      <c r="I58" s="29">
        <f t="shared" si="0"/>
        <v>2560</v>
      </c>
      <c r="J58" s="29"/>
    </row>
    <row r="59" spans="2:10" ht="15.75" x14ac:dyDescent="0.15">
      <c r="B59" s="27"/>
      <c r="C59" s="32"/>
      <c r="D59" s="34" t="s">
        <v>166</v>
      </c>
      <c r="E59" s="25">
        <v>80</v>
      </c>
      <c r="F59" s="29">
        <v>2</v>
      </c>
      <c r="G59" s="29">
        <v>1</v>
      </c>
      <c r="H59" s="29">
        <f>F59*8*G59</f>
        <v>16</v>
      </c>
      <c r="I59" s="29">
        <f t="shared" si="0"/>
        <v>1280</v>
      </c>
      <c r="J59" s="29"/>
    </row>
    <row r="60" spans="2:10" ht="27" x14ac:dyDescent="0.15">
      <c r="B60" s="27"/>
      <c r="C60" s="32"/>
      <c r="D60" s="34" t="s">
        <v>167</v>
      </c>
      <c r="E60" s="25">
        <v>80</v>
      </c>
      <c r="F60" s="29">
        <v>1</v>
      </c>
      <c r="G60" s="29">
        <v>13</v>
      </c>
      <c r="H60" s="29">
        <f>F60*8*G60</f>
        <v>104</v>
      </c>
      <c r="I60" s="29">
        <f t="shared" si="0"/>
        <v>8320</v>
      </c>
      <c r="J60" s="29"/>
    </row>
    <row r="61" spans="2:10" ht="21.75" customHeight="1" x14ac:dyDescent="0.15">
      <c r="B61" s="27"/>
      <c r="C61" s="32"/>
      <c r="D61" s="34" t="s">
        <v>168</v>
      </c>
      <c r="E61" s="25">
        <v>80</v>
      </c>
      <c r="F61" s="29">
        <v>1</v>
      </c>
      <c r="G61" s="29">
        <v>13</v>
      </c>
      <c r="H61" s="29">
        <f>F61*8*G61</f>
        <v>104</v>
      </c>
      <c r="I61" s="29">
        <f t="shared" si="0"/>
        <v>8320</v>
      </c>
      <c r="J61" s="29"/>
    </row>
    <row r="62" spans="2:10" ht="24" customHeight="1" x14ac:dyDescent="0.15">
      <c r="B62" s="27"/>
      <c r="C62" s="32"/>
      <c r="D62" s="34" t="s">
        <v>169</v>
      </c>
      <c r="E62" s="25">
        <v>80</v>
      </c>
      <c r="F62" s="29">
        <v>1</v>
      </c>
      <c r="G62" s="29">
        <v>13</v>
      </c>
      <c r="H62" s="29">
        <f>F62*8*G62</f>
        <v>104</v>
      </c>
      <c r="I62" s="29">
        <f t="shared" si="0"/>
        <v>8320</v>
      </c>
      <c r="J62" s="29"/>
    </row>
    <row r="63" spans="2:10" ht="24" customHeight="1" x14ac:dyDescent="0.15">
      <c r="B63" s="27"/>
      <c r="C63" s="32"/>
      <c r="D63" s="34" t="s">
        <v>150</v>
      </c>
      <c r="E63" s="25">
        <v>80</v>
      </c>
      <c r="F63" s="29">
        <v>6</v>
      </c>
      <c r="G63" s="29">
        <v>13</v>
      </c>
      <c r="H63" s="29">
        <f>F63*8*G63</f>
        <v>624</v>
      </c>
      <c r="I63" s="29">
        <f t="shared" si="0"/>
        <v>49920</v>
      </c>
      <c r="J63" s="29"/>
    </row>
    <row r="64" spans="2:10" ht="24" customHeight="1" x14ac:dyDescent="0.15">
      <c r="B64" s="27"/>
      <c r="C64" s="32"/>
      <c r="D64" s="34" t="s">
        <v>170</v>
      </c>
      <c r="E64" s="25">
        <v>80</v>
      </c>
      <c r="F64" s="29">
        <v>2</v>
      </c>
      <c r="G64" s="29">
        <v>13</v>
      </c>
      <c r="H64" s="29">
        <f>F64*8*G64</f>
        <v>208</v>
      </c>
      <c r="I64" s="29">
        <f t="shared" si="0"/>
        <v>16640</v>
      </c>
      <c r="J64" s="29"/>
    </row>
    <row r="65" spans="2:10" ht="24" customHeight="1" x14ac:dyDescent="0.15">
      <c r="B65" s="27"/>
      <c r="C65" s="32"/>
      <c r="D65" s="34" t="s">
        <v>218</v>
      </c>
      <c r="E65" s="25">
        <v>80</v>
      </c>
      <c r="F65" s="29">
        <v>10</v>
      </c>
      <c r="G65" s="29">
        <v>1</v>
      </c>
      <c r="H65" s="29">
        <f>F65*8*G65</f>
        <v>80</v>
      </c>
      <c r="I65" s="29">
        <f t="shared" si="0"/>
        <v>6400</v>
      </c>
      <c r="J65" s="29"/>
    </row>
    <row r="66" spans="2:10" ht="32.25" customHeight="1" x14ac:dyDescent="0.15">
      <c r="B66" s="27"/>
      <c r="C66" s="32"/>
      <c r="D66" s="34" t="s">
        <v>212</v>
      </c>
      <c r="E66" s="25">
        <v>80</v>
      </c>
      <c r="F66" s="29">
        <v>10</v>
      </c>
      <c r="G66" s="29">
        <v>1</v>
      </c>
      <c r="H66" s="29">
        <f>F66*8*G66</f>
        <v>80</v>
      </c>
      <c r="I66" s="29">
        <f t="shared" si="0"/>
        <v>6400</v>
      </c>
      <c r="J66" s="29"/>
    </row>
    <row r="67" spans="2:10" ht="15.75" x14ac:dyDescent="0.15">
      <c r="B67" s="27"/>
      <c r="C67" s="32" t="s">
        <v>18</v>
      </c>
      <c r="D67" s="35" t="s">
        <v>186</v>
      </c>
      <c r="E67" s="25">
        <v>80</v>
      </c>
      <c r="F67" s="29">
        <v>0.25</v>
      </c>
      <c r="G67" s="29">
        <v>93</v>
      </c>
      <c r="H67" s="29">
        <f>F67*8*G67</f>
        <v>186</v>
      </c>
      <c r="I67" s="29">
        <f t="shared" ref="I67:I135" si="1">E67*H67</f>
        <v>14880</v>
      </c>
      <c r="J67" s="29"/>
    </row>
    <row r="68" spans="2:10" ht="15.75" x14ac:dyDescent="0.15">
      <c r="B68" s="27"/>
      <c r="C68" s="32"/>
      <c r="D68" s="35" t="s">
        <v>176</v>
      </c>
      <c r="E68" s="25">
        <v>80</v>
      </c>
      <c r="F68" s="29">
        <v>2</v>
      </c>
      <c r="G68" s="29">
        <v>93</v>
      </c>
      <c r="H68" s="29">
        <f>F68*8*G68</f>
        <v>1488</v>
      </c>
      <c r="I68" s="29">
        <f t="shared" si="1"/>
        <v>119040</v>
      </c>
      <c r="J68" s="29"/>
    </row>
    <row r="69" spans="2:10" ht="15.75" x14ac:dyDescent="0.15">
      <c r="B69" s="27"/>
      <c r="C69" s="32"/>
      <c r="D69" s="35" t="s">
        <v>182</v>
      </c>
      <c r="E69" s="25">
        <v>80</v>
      </c>
      <c r="F69" s="29">
        <v>0.5</v>
      </c>
      <c r="G69" s="29">
        <v>93</v>
      </c>
      <c r="H69" s="29">
        <f>F69*8*G69</f>
        <v>372</v>
      </c>
      <c r="I69" s="29">
        <f t="shared" si="1"/>
        <v>29760</v>
      </c>
      <c r="J69" s="29"/>
    </row>
    <row r="70" spans="2:10" ht="15.75" x14ac:dyDescent="0.15">
      <c r="B70" s="27"/>
      <c r="C70" s="32"/>
      <c r="D70" s="35" t="s">
        <v>193</v>
      </c>
      <c r="E70" s="25">
        <v>80</v>
      </c>
      <c r="F70" s="29">
        <v>0.5</v>
      </c>
      <c r="G70" s="29">
        <v>93</v>
      </c>
      <c r="H70" s="29">
        <f>F70*8*G70</f>
        <v>372</v>
      </c>
      <c r="I70" s="29">
        <f t="shared" si="1"/>
        <v>29760</v>
      </c>
      <c r="J70" s="29"/>
    </row>
    <row r="71" spans="2:10" ht="15.75" x14ac:dyDescent="0.15">
      <c r="B71" s="27"/>
      <c r="C71" s="32"/>
      <c r="D71" s="35" t="s">
        <v>198</v>
      </c>
      <c r="E71" s="25">
        <v>80</v>
      </c>
      <c r="F71" s="29">
        <v>0.5</v>
      </c>
      <c r="G71" s="29">
        <v>93</v>
      </c>
      <c r="H71" s="29">
        <f>F71*8*G71</f>
        <v>372</v>
      </c>
      <c r="I71" s="29">
        <f t="shared" si="1"/>
        <v>29760</v>
      </c>
      <c r="J71" s="29"/>
    </row>
    <row r="72" spans="2:10" ht="15.75" x14ac:dyDescent="0.15">
      <c r="B72" s="27"/>
      <c r="C72" s="32"/>
      <c r="D72" s="35" t="s">
        <v>203</v>
      </c>
      <c r="E72" s="25">
        <v>80</v>
      </c>
      <c r="F72" s="29">
        <v>0.5</v>
      </c>
      <c r="G72" s="29">
        <v>93</v>
      </c>
      <c r="H72" s="29">
        <f>F72*8*G72</f>
        <v>372</v>
      </c>
      <c r="I72" s="29">
        <f t="shared" si="1"/>
        <v>29760</v>
      </c>
      <c r="J72" s="29"/>
    </row>
    <row r="73" spans="2:10" ht="15.75" x14ac:dyDescent="0.15">
      <c r="B73" s="27"/>
      <c r="C73" s="32"/>
      <c r="D73" s="35" t="s">
        <v>206</v>
      </c>
      <c r="E73" s="25">
        <v>80</v>
      </c>
      <c r="F73" s="29">
        <v>1</v>
      </c>
      <c r="G73" s="29">
        <v>1</v>
      </c>
      <c r="H73" s="29">
        <f>F73*8*G73</f>
        <v>8</v>
      </c>
      <c r="I73" s="29">
        <f t="shared" si="1"/>
        <v>640</v>
      </c>
      <c r="J73" s="29"/>
    </row>
    <row r="74" spans="2:10" ht="15.75" x14ac:dyDescent="0.15">
      <c r="B74" s="27"/>
      <c r="C74" s="32"/>
      <c r="D74" s="35" t="s">
        <v>209</v>
      </c>
      <c r="E74" s="25">
        <v>80</v>
      </c>
      <c r="F74" s="29">
        <v>1</v>
      </c>
      <c r="G74" s="29">
        <v>1</v>
      </c>
      <c r="H74" s="29">
        <f>F74*8*G74</f>
        <v>8</v>
      </c>
      <c r="I74" s="29">
        <f t="shared" si="1"/>
        <v>640</v>
      </c>
      <c r="J74" s="29"/>
    </row>
    <row r="75" spans="2:10" ht="15.75" x14ac:dyDescent="0.15">
      <c r="B75" s="27"/>
      <c r="C75" s="32"/>
      <c r="D75" s="35" t="s">
        <v>213</v>
      </c>
      <c r="E75" s="25">
        <v>80</v>
      </c>
      <c r="F75" s="29">
        <v>1</v>
      </c>
      <c r="G75" s="29">
        <v>1</v>
      </c>
      <c r="H75" s="29">
        <f>F75*8*G75</f>
        <v>8</v>
      </c>
      <c r="I75" s="29">
        <f t="shared" si="1"/>
        <v>640</v>
      </c>
      <c r="J75" s="29"/>
    </row>
    <row r="76" spans="2:10" ht="15.75" x14ac:dyDescent="0.15">
      <c r="B76" s="27"/>
      <c r="C76" s="32"/>
      <c r="D76" s="35" t="s">
        <v>216</v>
      </c>
      <c r="E76" s="25">
        <v>80</v>
      </c>
      <c r="F76" s="29">
        <v>0.5</v>
      </c>
      <c r="G76" s="29">
        <v>93</v>
      </c>
      <c r="H76" s="29">
        <f>F76*8*G76</f>
        <v>372</v>
      </c>
      <c r="I76" s="29">
        <f t="shared" si="1"/>
        <v>29760</v>
      </c>
      <c r="J76" s="29"/>
    </row>
    <row r="77" spans="2:10" ht="15.75" x14ac:dyDescent="0.15">
      <c r="B77" s="27"/>
      <c r="C77" s="32"/>
      <c r="D77" s="35" t="s">
        <v>187</v>
      </c>
      <c r="E77" s="25">
        <v>80</v>
      </c>
      <c r="F77" s="29">
        <v>0.5</v>
      </c>
      <c r="G77" s="29">
        <v>93</v>
      </c>
      <c r="H77" s="29">
        <f>F77*8*G77</f>
        <v>372</v>
      </c>
      <c r="I77" s="29">
        <f t="shared" si="1"/>
        <v>29760</v>
      </c>
      <c r="J77" s="29"/>
    </row>
    <row r="78" spans="2:10" ht="27.75" customHeight="1" x14ac:dyDescent="0.15">
      <c r="B78" s="27" t="s">
        <v>2</v>
      </c>
      <c r="C78" s="32" t="s">
        <v>3</v>
      </c>
      <c r="D78" s="34" t="s">
        <v>171</v>
      </c>
      <c r="E78" s="25">
        <v>80</v>
      </c>
      <c r="F78" s="29">
        <v>0.25</v>
      </c>
      <c r="G78" s="29">
        <v>93</v>
      </c>
      <c r="H78" s="29">
        <f>F78*8*G78</f>
        <v>186</v>
      </c>
      <c r="I78" s="29">
        <f t="shared" si="1"/>
        <v>14880</v>
      </c>
      <c r="J78" s="29"/>
    </row>
    <row r="79" spans="2:10" ht="27" x14ac:dyDescent="0.15">
      <c r="B79" s="27"/>
      <c r="C79" s="32"/>
      <c r="D79" s="33" t="s">
        <v>149</v>
      </c>
      <c r="E79" s="25">
        <v>80</v>
      </c>
      <c r="F79" s="29">
        <v>4</v>
      </c>
      <c r="G79" s="29">
        <v>13</v>
      </c>
      <c r="H79" s="29">
        <f>F79*8*G79</f>
        <v>416</v>
      </c>
      <c r="I79" s="29">
        <f t="shared" si="1"/>
        <v>33280</v>
      </c>
      <c r="J79" s="29"/>
    </row>
    <row r="80" spans="2:10" ht="15.75" x14ac:dyDescent="0.15">
      <c r="B80" s="27"/>
      <c r="C80" s="32" t="s">
        <v>17</v>
      </c>
      <c r="D80" s="34" t="s">
        <v>188</v>
      </c>
      <c r="E80" s="25">
        <v>80</v>
      </c>
      <c r="F80" s="29">
        <v>3</v>
      </c>
      <c r="G80" s="29">
        <v>13</v>
      </c>
      <c r="H80" s="29">
        <f>F80*8*G80</f>
        <v>312</v>
      </c>
      <c r="I80" s="29">
        <f t="shared" si="1"/>
        <v>24960</v>
      </c>
      <c r="J80" s="29"/>
    </row>
    <row r="81" spans="2:10" ht="15.75" x14ac:dyDescent="0.15">
      <c r="B81" s="27"/>
      <c r="C81" s="32"/>
      <c r="D81" s="34" t="s">
        <v>177</v>
      </c>
      <c r="E81" s="25">
        <v>80</v>
      </c>
      <c r="F81" s="29">
        <v>3</v>
      </c>
      <c r="G81" s="29">
        <v>13</v>
      </c>
      <c r="H81" s="29">
        <f>F81*8*G81</f>
        <v>312</v>
      </c>
      <c r="I81" s="29">
        <f t="shared" si="1"/>
        <v>24960</v>
      </c>
      <c r="J81" s="29"/>
    </row>
    <row r="82" spans="2:10" ht="15.75" x14ac:dyDescent="0.15">
      <c r="B82" s="27"/>
      <c r="C82" s="32"/>
      <c r="D82" s="34" t="s">
        <v>183</v>
      </c>
      <c r="E82" s="25">
        <v>80</v>
      </c>
      <c r="F82" s="29">
        <v>3</v>
      </c>
      <c r="G82" s="29">
        <v>13</v>
      </c>
      <c r="H82" s="29">
        <f>F82*8*G82</f>
        <v>312</v>
      </c>
      <c r="I82" s="29">
        <f t="shared" si="1"/>
        <v>24960</v>
      </c>
      <c r="J82" s="29"/>
    </row>
    <row r="83" spans="2:10" ht="15.75" x14ac:dyDescent="0.15">
      <c r="B83" s="27"/>
      <c r="C83" s="32"/>
      <c r="D83" s="34" t="s">
        <v>194</v>
      </c>
      <c r="E83" s="25">
        <v>80</v>
      </c>
      <c r="F83" s="29">
        <v>3</v>
      </c>
      <c r="G83" s="29">
        <v>13</v>
      </c>
      <c r="H83" s="29">
        <f>F83*8*G83</f>
        <v>312</v>
      </c>
      <c r="I83" s="29">
        <f t="shared" si="1"/>
        <v>24960</v>
      </c>
      <c r="J83" s="29"/>
    </row>
    <row r="84" spans="2:10" ht="15.75" x14ac:dyDescent="0.15">
      <c r="B84" s="27"/>
      <c r="C84" s="32"/>
      <c r="D84" s="34" t="s">
        <v>199</v>
      </c>
      <c r="E84" s="25">
        <v>80</v>
      </c>
      <c r="F84" s="29">
        <v>3</v>
      </c>
      <c r="G84" s="29">
        <v>13</v>
      </c>
      <c r="H84" s="29">
        <f>F84*8*G84</f>
        <v>312</v>
      </c>
      <c r="I84" s="29">
        <f t="shared" si="1"/>
        <v>24960</v>
      </c>
      <c r="J84" s="29"/>
    </row>
    <row r="85" spans="2:10" ht="15.75" x14ac:dyDescent="0.15">
      <c r="B85" s="27"/>
      <c r="C85" s="32"/>
      <c r="D85" s="34" t="s">
        <v>204</v>
      </c>
      <c r="E85" s="25">
        <v>80</v>
      </c>
      <c r="F85" s="29">
        <v>3</v>
      </c>
      <c r="G85" s="29">
        <v>13</v>
      </c>
      <c r="H85" s="29">
        <f>F85*8*G85</f>
        <v>312</v>
      </c>
      <c r="I85" s="29">
        <f t="shared" si="1"/>
        <v>24960</v>
      </c>
      <c r="J85" s="29"/>
    </row>
    <row r="86" spans="2:10" ht="15.75" x14ac:dyDescent="0.15">
      <c r="B86" s="27"/>
      <c r="C86" s="32"/>
      <c r="D86" s="34" t="s">
        <v>207</v>
      </c>
      <c r="E86" s="25">
        <v>80</v>
      </c>
      <c r="F86" s="29">
        <v>1</v>
      </c>
      <c r="G86" s="29">
        <v>1</v>
      </c>
      <c r="H86" s="29">
        <f>F86*8*G86</f>
        <v>8</v>
      </c>
      <c r="I86" s="29">
        <f t="shared" si="1"/>
        <v>640</v>
      </c>
      <c r="J86" s="29"/>
    </row>
    <row r="87" spans="2:10" ht="15.75" x14ac:dyDescent="0.15">
      <c r="B87" s="27"/>
      <c r="C87" s="32"/>
      <c r="D87" s="34" t="s">
        <v>210</v>
      </c>
      <c r="E87" s="25">
        <v>80</v>
      </c>
      <c r="F87" s="29">
        <v>2</v>
      </c>
      <c r="G87" s="29">
        <v>1</v>
      </c>
      <c r="H87" s="29">
        <f>F87*8*G87</f>
        <v>16</v>
      </c>
      <c r="I87" s="29">
        <f t="shared" si="1"/>
        <v>1280</v>
      </c>
      <c r="J87" s="29"/>
    </row>
    <row r="88" spans="2:10" ht="15.75" x14ac:dyDescent="0.15">
      <c r="B88" s="27"/>
      <c r="C88" s="32"/>
      <c r="D88" s="34" t="s">
        <v>214</v>
      </c>
      <c r="E88" s="25">
        <v>80</v>
      </c>
      <c r="F88" s="29">
        <v>1</v>
      </c>
      <c r="G88" s="29">
        <v>1</v>
      </c>
      <c r="H88" s="29">
        <f>F88*8*G88</f>
        <v>8</v>
      </c>
      <c r="I88" s="29">
        <f t="shared" si="1"/>
        <v>640</v>
      </c>
      <c r="J88" s="29"/>
    </row>
    <row r="89" spans="2:10" ht="15.75" x14ac:dyDescent="0.15">
      <c r="B89" s="27"/>
      <c r="C89" s="32"/>
      <c r="D89" s="34" t="s">
        <v>217</v>
      </c>
      <c r="E89" s="25">
        <v>80</v>
      </c>
      <c r="F89" s="29">
        <v>1</v>
      </c>
      <c r="G89" s="29">
        <v>1</v>
      </c>
      <c r="H89" s="29">
        <f>F89*8*G89</f>
        <v>8</v>
      </c>
      <c r="I89" s="29">
        <f t="shared" si="1"/>
        <v>640</v>
      </c>
      <c r="J89" s="29"/>
    </row>
    <row r="90" spans="2:10" ht="15.75" x14ac:dyDescent="0.15">
      <c r="B90" s="27"/>
      <c r="C90" s="32" t="s">
        <v>5</v>
      </c>
      <c r="D90" s="34" t="s">
        <v>158</v>
      </c>
      <c r="E90" s="25">
        <v>80</v>
      </c>
      <c r="F90" s="29">
        <v>2</v>
      </c>
      <c r="G90" s="29">
        <v>1</v>
      </c>
      <c r="H90" s="29">
        <f>F90*8*G90</f>
        <v>16</v>
      </c>
      <c r="I90" s="29">
        <f t="shared" si="1"/>
        <v>1280</v>
      </c>
      <c r="J90" s="29"/>
    </row>
    <row r="91" spans="2:10" ht="40.5" x14ac:dyDescent="0.15">
      <c r="B91" s="27"/>
      <c r="C91" s="32"/>
      <c r="D91" s="34" t="s">
        <v>174</v>
      </c>
      <c r="E91" s="25">
        <v>80</v>
      </c>
      <c r="F91" s="29">
        <v>1</v>
      </c>
      <c r="G91" s="29">
        <v>1</v>
      </c>
      <c r="H91" s="29">
        <f>F91*8*G91</f>
        <v>8</v>
      </c>
      <c r="I91" s="29">
        <f t="shared" si="1"/>
        <v>640</v>
      </c>
      <c r="J91" s="29"/>
    </row>
    <row r="92" spans="2:10" ht="40.5" x14ac:dyDescent="0.15">
      <c r="B92" s="27"/>
      <c r="C92" s="32"/>
      <c r="D92" s="34" t="s">
        <v>180</v>
      </c>
      <c r="E92" s="25">
        <v>80</v>
      </c>
      <c r="F92" s="29">
        <v>6</v>
      </c>
      <c r="G92" s="29">
        <v>1</v>
      </c>
      <c r="H92" s="29">
        <f>F92*8*G92</f>
        <v>48</v>
      </c>
      <c r="I92" s="29">
        <f t="shared" si="1"/>
        <v>3840</v>
      </c>
      <c r="J92" s="29"/>
    </row>
    <row r="93" spans="2:10" ht="27" x14ac:dyDescent="0.15">
      <c r="B93" s="27"/>
      <c r="C93" s="32"/>
      <c r="D93" s="34" t="s">
        <v>161</v>
      </c>
      <c r="E93" s="25">
        <v>80</v>
      </c>
      <c r="F93" s="29">
        <v>1</v>
      </c>
      <c r="G93" s="29">
        <v>1</v>
      </c>
      <c r="H93" s="29">
        <f>F93*8*G93</f>
        <v>8</v>
      </c>
      <c r="I93" s="29">
        <f t="shared" si="1"/>
        <v>640</v>
      </c>
      <c r="J93" s="29"/>
    </row>
    <row r="94" spans="2:10" ht="15.75" x14ac:dyDescent="0.15">
      <c r="B94" s="27"/>
      <c r="C94" s="32"/>
      <c r="D94" s="34" t="s">
        <v>202</v>
      </c>
      <c r="E94" s="25">
        <v>80</v>
      </c>
      <c r="F94" s="29">
        <v>10</v>
      </c>
      <c r="G94" s="29">
        <v>1</v>
      </c>
      <c r="H94" s="29">
        <f>F94*8*G94</f>
        <v>80</v>
      </c>
      <c r="I94" s="29">
        <f t="shared" si="1"/>
        <v>6400</v>
      </c>
      <c r="J94" s="29"/>
    </row>
    <row r="95" spans="2:10" ht="15.75" x14ac:dyDescent="0.15">
      <c r="B95" s="27"/>
      <c r="C95" s="32"/>
      <c r="D95" s="34" t="s">
        <v>162</v>
      </c>
      <c r="E95" s="25">
        <v>80</v>
      </c>
      <c r="F95" s="29">
        <v>2</v>
      </c>
      <c r="G95" s="29">
        <v>1</v>
      </c>
      <c r="H95" s="29">
        <f>F95*8*G95</f>
        <v>16</v>
      </c>
      <c r="I95" s="29">
        <f t="shared" si="1"/>
        <v>1280</v>
      </c>
      <c r="J95" s="29"/>
    </row>
    <row r="96" spans="2:10" ht="15.75" x14ac:dyDescent="0.15">
      <c r="B96" s="27"/>
      <c r="C96" s="32"/>
      <c r="D96" s="34" t="s">
        <v>163</v>
      </c>
      <c r="E96" s="25">
        <v>80</v>
      </c>
      <c r="F96" s="29">
        <v>2</v>
      </c>
      <c r="G96" s="29">
        <v>1</v>
      </c>
      <c r="H96" s="29">
        <f>F96*8*G96</f>
        <v>16</v>
      </c>
      <c r="I96" s="29">
        <f t="shared" si="1"/>
        <v>1280</v>
      </c>
      <c r="J96" s="29"/>
    </row>
    <row r="97" spans="2:10" ht="27" x14ac:dyDescent="0.15">
      <c r="B97" s="27"/>
      <c r="C97" s="32"/>
      <c r="D97" s="34" t="s">
        <v>211</v>
      </c>
      <c r="E97" s="25">
        <v>80</v>
      </c>
      <c r="F97" s="29">
        <v>2</v>
      </c>
      <c r="G97" s="29">
        <v>1</v>
      </c>
      <c r="H97" s="29">
        <f>F97*8*G97</f>
        <v>16</v>
      </c>
      <c r="I97" s="29">
        <f t="shared" si="1"/>
        <v>1280</v>
      </c>
      <c r="J97" s="29"/>
    </row>
    <row r="98" spans="2:10" ht="15.75" x14ac:dyDescent="0.15">
      <c r="B98" s="27"/>
      <c r="C98" s="32"/>
      <c r="D98" s="34" t="s">
        <v>215</v>
      </c>
      <c r="E98" s="25">
        <v>80</v>
      </c>
      <c r="F98" s="29">
        <v>1</v>
      </c>
      <c r="G98" s="29">
        <v>1</v>
      </c>
      <c r="H98" s="29">
        <f>F98*8*G98</f>
        <v>8</v>
      </c>
      <c r="I98" s="29">
        <f t="shared" si="1"/>
        <v>640</v>
      </c>
      <c r="J98" s="29"/>
    </row>
    <row r="99" spans="2:10" ht="15.75" x14ac:dyDescent="0.15">
      <c r="B99" s="27"/>
      <c r="C99" s="32" t="s">
        <v>68</v>
      </c>
      <c r="D99" s="34" t="s">
        <v>185</v>
      </c>
      <c r="E99" s="25">
        <v>80</v>
      </c>
      <c r="F99" s="29">
        <v>4</v>
      </c>
      <c r="G99" s="29">
        <v>13</v>
      </c>
      <c r="H99" s="29">
        <f>F99*8*G99</f>
        <v>416</v>
      </c>
      <c r="I99" s="29">
        <f t="shared" si="1"/>
        <v>33280</v>
      </c>
      <c r="J99" s="29"/>
    </row>
    <row r="100" spans="2:10" ht="15.75" x14ac:dyDescent="0.15">
      <c r="B100" s="27"/>
      <c r="C100" s="32"/>
      <c r="D100" s="34" t="s">
        <v>175</v>
      </c>
      <c r="E100" s="25">
        <v>80</v>
      </c>
      <c r="F100" s="29">
        <v>8</v>
      </c>
      <c r="G100" s="29">
        <v>13</v>
      </c>
      <c r="H100" s="29">
        <f>F100*8*G100</f>
        <v>832</v>
      </c>
      <c r="I100" s="29">
        <f t="shared" si="1"/>
        <v>66560</v>
      </c>
      <c r="J100" s="29"/>
    </row>
    <row r="101" spans="2:10" ht="15.75" x14ac:dyDescent="0.15">
      <c r="B101" s="27"/>
      <c r="C101" s="32"/>
      <c r="D101" s="34" t="s">
        <v>181</v>
      </c>
      <c r="E101" s="25">
        <v>80</v>
      </c>
      <c r="F101" s="29">
        <v>15</v>
      </c>
      <c r="G101" s="29">
        <v>13</v>
      </c>
      <c r="H101" s="29">
        <f>F101*8*G101</f>
        <v>1560</v>
      </c>
      <c r="I101" s="29">
        <f t="shared" si="1"/>
        <v>124800</v>
      </c>
      <c r="J101" s="29"/>
    </row>
    <row r="102" spans="2:10" ht="15.75" x14ac:dyDescent="0.15">
      <c r="B102" s="27"/>
      <c r="C102" s="32"/>
      <c r="D102" s="34" t="s">
        <v>192</v>
      </c>
      <c r="E102" s="25">
        <v>80</v>
      </c>
      <c r="F102" s="29">
        <v>5</v>
      </c>
      <c r="G102" s="29">
        <v>13</v>
      </c>
      <c r="H102" s="29">
        <f>F102*8*G102</f>
        <v>520</v>
      </c>
      <c r="I102" s="29">
        <f t="shared" si="1"/>
        <v>41600</v>
      </c>
      <c r="J102" s="29"/>
    </row>
    <row r="103" spans="2:10" ht="15.75" x14ac:dyDescent="0.15">
      <c r="B103" s="27"/>
      <c r="C103" s="32"/>
      <c r="D103" s="34" t="s">
        <v>197</v>
      </c>
      <c r="E103" s="25">
        <v>80</v>
      </c>
      <c r="F103" s="29">
        <v>4</v>
      </c>
      <c r="G103" s="29">
        <v>13</v>
      </c>
      <c r="H103" s="29">
        <f>F103*8*G103</f>
        <v>416</v>
      </c>
      <c r="I103" s="29">
        <f t="shared" si="1"/>
        <v>33280</v>
      </c>
      <c r="J103" s="29"/>
    </row>
    <row r="104" spans="2:10" ht="27" x14ac:dyDescent="0.15">
      <c r="B104" s="27"/>
      <c r="C104" s="32" t="s">
        <v>20</v>
      </c>
      <c r="D104" s="34" t="s">
        <v>164</v>
      </c>
      <c r="E104" s="25">
        <v>80</v>
      </c>
      <c r="F104" s="29">
        <v>2</v>
      </c>
      <c r="G104" s="29">
        <v>1</v>
      </c>
      <c r="H104" s="29">
        <f>F104*8*G104</f>
        <v>16</v>
      </c>
      <c r="I104" s="29">
        <f t="shared" si="1"/>
        <v>1280</v>
      </c>
      <c r="J104" s="29"/>
    </row>
    <row r="105" spans="2:10" ht="15.75" x14ac:dyDescent="0.15">
      <c r="B105" s="27"/>
      <c r="C105" s="32"/>
      <c r="D105" s="34" t="s">
        <v>165</v>
      </c>
      <c r="E105" s="25">
        <v>80</v>
      </c>
      <c r="F105" s="29">
        <v>4</v>
      </c>
      <c r="G105" s="29">
        <v>1</v>
      </c>
      <c r="H105" s="29">
        <f>F105*8*G105</f>
        <v>32</v>
      </c>
      <c r="I105" s="29">
        <f t="shared" si="1"/>
        <v>2560</v>
      </c>
      <c r="J105" s="29"/>
    </row>
    <row r="106" spans="2:10" ht="15.75" x14ac:dyDescent="0.15">
      <c r="B106" s="27"/>
      <c r="C106" s="32"/>
      <c r="D106" s="34" t="s">
        <v>166</v>
      </c>
      <c r="E106" s="25">
        <v>80</v>
      </c>
      <c r="F106" s="29">
        <v>2</v>
      </c>
      <c r="G106" s="29">
        <v>1</v>
      </c>
      <c r="H106" s="29">
        <f>F106*8*G106</f>
        <v>16</v>
      </c>
      <c r="I106" s="29">
        <f t="shared" si="1"/>
        <v>1280</v>
      </c>
      <c r="J106" s="29"/>
    </row>
    <row r="107" spans="2:10" ht="27" x14ac:dyDescent="0.15">
      <c r="B107" s="27"/>
      <c r="C107" s="32"/>
      <c r="D107" s="34" t="s">
        <v>167</v>
      </c>
      <c r="E107" s="25">
        <v>80</v>
      </c>
      <c r="F107" s="29">
        <v>1</v>
      </c>
      <c r="G107" s="29">
        <v>13</v>
      </c>
      <c r="H107" s="29">
        <f>F107*8*G107</f>
        <v>104</v>
      </c>
      <c r="I107" s="29">
        <f t="shared" si="1"/>
        <v>8320</v>
      </c>
      <c r="J107" s="29"/>
    </row>
    <row r="108" spans="2:10" ht="15.75" x14ac:dyDescent="0.15">
      <c r="B108" s="27"/>
      <c r="C108" s="32"/>
      <c r="D108" s="34" t="s">
        <v>168</v>
      </c>
      <c r="E108" s="25">
        <v>80</v>
      </c>
      <c r="F108" s="29">
        <v>1</v>
      </c>
      <c r="G108" s="29">
        <v>13</v>
      </c>
      <c r="H108" s="29">
        <f>F108*8*G108</f>
        <v>104</v>
      </c>
      <c r="I108" s="29">
        <f t="shared" si="1"/>
        <v>8320</v>
      </c>
      <c r="J108" s="29"/>
    </row>
    <row r="109" spans="2:10" ht="15.75" x14ac:dyDescent="0.15">
      <c r="B109" s="27"/>
      <c r="C109" s="32"/>
      <c r="D109" s="34" t="s">
        <v>169</v>
      </c>
      <c r="E109" s="25">
        <v>80</v>
      </c>
      <c r="F109" s="29">
        <v>1</v>
      </c>
      <c r="G109" s="29">
        <v>13</v>
      </c>
      <c r="H109" s="29">
        <f>F109*8*G109</f>
        <v>104</v>
      </c>
      <c r="I109" s="29">
        <f t="shared" si="1"/>
        <v>8320</v>
      </c>
      <c r="J109" s="29"/>
    </row>
    <row r="110" spans="2:10" ht="15.75" x14ac:dyDescent="0.15">
      <c r="B110" s="27"/>
      <c r="C110" s="32"/>
      <c r="D110" s="34" t="s">
        <v>150</v>
      </c>
      <c r="E110" s="25">
        <v>80</v>
      </c>
      <c r="F110" s="29">
        <v>6</v>
      </c>
      <c r="G110" s="29">
        <v>13</v>
      </c>
      <c r="H110" s="29">
        <f>F110*8*G110</f>
        <v>624</v>
      </c>
      <c r="I110" s="29">
        <f t="shared" si="1"/>
        <v>49920</v>
      </c>
      <c r="J110" s="29"/>
    </row>
    <row r="111" spans="2:10" ht="27" x14ac:dyDescent="0.15">
      <c r="B111" s="27"/>
      <c r="C111" s="32"/>
      <c r="D111" s="34" t="s">
        <v>170</v>
      </c>
      <c r="E111" s="25">
        <v>80</v>
      </c>
      <c r="F111" s="29">
        <v>2</v>
      </c>
      <c r="G111" s="29">
        <v>13</v>
      </c>
      <c r="H111" s="29">
        <f>F111*8*G111</f>
        <v>208</v>
      </c>
      <c r="I111" s="29">
        <f t="shared" si="1"/>
        <v>16640</v>
      </c>
      <c r="J111" s="29"/>
    </row>
    <row r="112" spans="2:10" ht="15.75" x14ac:dyDescent="0.15">
      <c r="B112" s="27"/>
      <c r="C112" s="32"/>
      <c r="D112" s="34" t="s">
        <v>208</v>
      </c>
      <c r="E112" s="25">
        <v>80</v>
      </c>
      <c r="F112" s="29">
        <v>10</v>
      </c>
      <c r="G112" s="29">
        <v>1</v>
      </c>
      <c r="H112" s="29">
        <f>F112*8*G112</f>
        <v>80</v>
      </c>
      <c r="I112" s="29">
        <f t="shared" si="1"/>
        <v>6400</v>
      </c>
      <c r="J112" s="29"/>
    </row>
    <row r="113" spans="1:10" ht="27" x14ac:dyDescent="0.15">
      <c r="B113" s="27"/>
      <c r="C113" s="32"/>
      <c r="D113" s="34" t="s">
        <v>212</v>
      </c>
      <c r="E113" s="25">
        <v>80</v>
      </c>
      <c r="F113" s="29">
        <v>10</v>
      </c>
      <c r="G113" s="29">
        <v>1</v>
      </c>
      <c r="H113" s="29">
        <f>F113*8*G113</f>
        <v>80</v>
      </c>
      <c r="I113" s="29">
        <f t="shared" si="1"/>
        <v>6400</v>
      </c>
      <c r="J113" s="29"/>
    </row>
    <row r="114" spans="1:10" ht="15.75" x14ac:dyDescent="0.15">
      <c r="B114" s="27"/>
      <c r="C114" s="32" t="s">
        <v>18</v>
      </c>
      <c r="D114" s="35" t="s">
        <v>186</v>
      </c>
      <c r="E114" s="25">
        <v>80</v>
      </c>
      <c r="F114" s="29">
        <v>0.5</v>
      </c>
      <c r="G114" s="29">
        <v>93</v>
      </c>
      <c r="H114" s="29">
        <f>F114*8*G114</f>
        <v>372</v>
      </c>
      <c r="I114" s="29">
        <f t="shared" si="1"/>
        <v>29760</v>
      </c>
      <c r="J114" s="29"/>
    </row>
    <row r="115" spans="1:10" ht="15.75" x14ac:dyDescent="0.15">
      <c r="B115" s="27"/>
      <c r="C115" s="32"/>
      <c r="D115" s="35" t="s">
        <v>176</v>
      </c>
      <c r="E115" s="25">
        <v>80</v>
      </c>
      <c r="F115" s="29">
        <v>2</v>
      </c>
      <c r="G115" s="29">
        <v>93</v>
      </c>
      <c r="H115" s="29">
        <f>F115*8*G115</f>
        <v>1488</v>
      </c>
      <c r="I115" s="29">
        <f t="shared" si="1"/>
        <v>119040</v>
      </c>
      <c r="J115" s="29"/>
    </row>
    <row r="116" spans="1:10" ht="15.75" x14ac:dyDescent="0.15">
      <c r="B116" s="27"/>
      <c r="C116" s="32"/>
      <c r="D116" s="35" t="s">
        <v>182</v>
      </c>
      <c r="E116" s="25">
        <v>80</v>
      </c>
      <c r="F116" s="29">
        <v>0.5</v>
      </c>
      <c r="G116" s="29">
        <v>93</v>
      </c>
      <c r="H116" s="29">
        <f>F116*8*G116</f>
        <v>372</v>
      </c>
      <c r="I116" s="29">
        <f t="shared" si="1"/>
        <v>29760</v>
      </c>
      <c r="J116" s="29"/>
    </row>
    <row r="117" spans="1:10" ht="15.75" x14ac:dyDescent="0.15">
      <c r="B117" s="27"/>
      <c r="C117" s="32"/>
      <c r="D117" s="35" t="s">
        <v>193</v>
      </c>
      <c r="E117" s="25">
        <v>80</v>
      </c>
      <c r="F117" s="29">
        <v>0.5</v>
      </c>
      <c r="G117" s="29">
        <v>93</v>
      </c>
      <c r="H117" s="29">
        <f>F117*8*G117</f>
        <v>372</v>
      </c>
      <c r="I117" s="29">
        <f t="shared" si="1"/>
        <v>29760</v>
      </c>
      <c r="J117" s="29"/>
    </row>
    <row r="118" spans="1:10" ht="15.75" x14ac:dyDescent="0.15">
      <c r="B118" s="27"/>
      <c r="C118" s="32"/>
      <c r="D118" s="35" t="s">
        <v>198</v>
      </c>
      <c r="E118" s="25">
        <v>80</v>
      </c>
      <c r="F118" s="29">
        <v>1</v>
      </c>
      <c r="G118" s="29">
        <v>93</v>
      </c>
      <c r="H118" s="29">
        <f>F118*8*G118</f>
        <v>744</v>
      </c>
      <c r="I118" s="29">
        <f t="shared" si="1"/>
        <v>59520</v>
      </c>
      <c r="J118" s="29"/>
    </row>
    <row r="119" spans="1:10" ht="15.75" x14ac:dyDescent="0.15">
      <c r="B119" s="27"/>
      <c r="C119" s="32"/>
      <c r="D119" s="35" t="s">
        <v>203</v>
      </c>
      <c r="E119" s="25">
        <v>80</v>
      </c>
      <c r="F119" s="29">
        <v>0.5</v>
      </c>
      <c r="G119" s="29">
        <v>93</v>
      </c>
      <c r="H119" s="29">
        <f>F119*8*G119</f>
        <v>372</v>
      </c>
      <c r="I119" s="29">
        <f t="shared" si="1"/>
        <v>29760</v>
      </c>
      <c r="J119" s="29"/>
    </row>
    <row r="120" spans="1:10" ht="15.75" x14ac:dyDescent="0.15">
      <c r="B120" s="27"/>
      <c r="C120" s="32"/>
      <c r="D120" s="35" t="s">
        <v>206</v>
      </c>
      <c r="E120" s="25">
        <v>80</v>
      </c>
      <c r="F120" s="29">
        <v>1</v>
      </c>
      <c r="G120" s="29">
        <v>1</v>
      </c>
      <c r="H120" s="29">
        <f>F120*8*G120</f>
        <v>8</v>
      </c>
      <c r="I120" s="29">
        <f t="shared" si="1"/>
        <v>640</v>
      </c>
      <c r="J120" s="29"/>
    </row>
    <row r="121" spans="1:10" ht="15.75" x14ac:dyDescent="0.15">
      <c r="A121" s="1">
        <v>1</v>
      </c>
      <c r="B121" s="27"/>
      <c r="C121" s="32"/>
      <c r="D121" s="35" t="s">
        <v>209</v>
      </c>
      <c r="E121" s="25">
        <v>80</v>
      </c>
      <c r="F121" s="29">
        <v>1</v>
      </c>
      <c r="G121" s="29">
        <v>1</v>
      </c>
      <c r="H121" s="29">
        <f>F121*8*G121</f>
        <v>8</v>
      </c>
      <c r="I121" s="29">
        <f t="shared" si="1"/>
        <v>640</v>
      </c>
      <c r="J121" s="29"/>
    </row>
    <row r="122" spans="1:10" ht="15.75" x14ac:dyDescent="0.15">
      <c r="B122" s="27"/>
      <c r="C122" s="32"/>
      <c r="D122" s="35" t="s">
        <v>213</v>
      </c>
      <c r="E122" s="25">
        <v>80</v>
      </c>
      <c r="F122" s="29">
        <v>1</v>
      </c>
      <c r="G122" s="29">
        <v>1</v>
      </c>
      <c r="H122" s="29">
        <f>F122*8*G122</f>
        <v>8</v>
      </c>
      <c r="I122" s="29">
        <f t="shared" si="1"/>
        <v>640</v>
      </c>
      <c r="J122" s="29"/>
    </row>
    <row r="123" spans="1:10" ht="15.75" x14ac:dyDescent="0.15">
      <c r="B123" s="27"/>
      <c r="C123" s="32"/>
      <c r="D123" s="35" t="s">
        <v>216</v>
      </c>
      <c r="E123" s="25">
        <v>80</v>
      </c>
      <c r="F123" s="29">
        <v>0.5</v>
      </c>
      <c r="G123" s="29">
        <v>93</v>
      </c>
      <c r="H123" s="29">
        <f>F123*8*G123</f>
        <v>372</v>
      </c>
      <c r="I123" s="29">
        <f t="shared" si="1"/>
        <v>29760</v>
      </c>
      <c r="J123" s="29"/>
    </row>
    <row r="124" spans="1:10" ht="15.75" x14ac:dyDescent="0.15">
      <c r="B124" s="27"/>
      <c r="C124" s="32"/>
      <c r="D124" s="35" t="s">
        <v>187</v>
      </c>
      <c r="E124" s="25">
        <v>80</v>
      </c>
      <c r="F124" s="29">
        <v>1</v>
      </c>
      <c r="G124" s="29">
        <v>93</v>
      </c>
      <c r="H124" s="29">
        <f>F124*8*G124</f>
        <v>744</v>
      </c>
      <c r="I124" s="29">
        <f t="shared" si="1"/>
        <v>59520</v>
      </c>
      <c r="J124" s="29"/>
    </row>
    <row r="125" spans="1:10" ht="15.75" x14ac:dyDescent="0.15">
      <c r="B125" s="27" t="s">
        <v>81</v>
      </c>
      <c r="C125" s="32" t="s">
        <v>3</v>
      </c>
      <c r="D125" s="33" t="s">
        <v>83</v>
      </c>
      <c r="E125" s="25">
        <v>80</v>
      </c>
      <c r="F125" s="29">
        <v>2</v>
      </c>
      <c r="G125" s="29">
        <v>13</v>
      </c>
      <c r="H125" s="29">
        <f>F125*8*G125</f>
        <v>208</v>
      </c>
      <c r="I125" s="29">
        <f t="shared" si="1"/>
        <v>16640</v>
      </c>
      <c r="J125" s="29"/>
    </row>
    <row r="126" spans="1:10" ht="27" x14ac:dyDescent="0.15">
      <c r="B126" s="27"/>
      <c r="C126" s="32"/>
      <c r="D126" s="34" t="s">
        <v>171</v>
      </c>
      <c r="E126" s="25">
        <v>80</v>
      </c>
      <c r="F126" s="29">
        <v>0.25</v>
      </c>
      <c r="G126" s="29">
        <v>93</v>
      </c>
      <c r="H126" s="29">
        <f>F126*8*G126</f>
        <v>186</v>
      </c>
      <c r="I126" s="29">
        <f t="shared" si="1"/>
        <v>14880</v>
      </c>
      <c r="J126" s="29"/>
    </row>
    <row r="127" spans="1:10" ht="15.75" x14ac:dyDescent="0.15">
      <c r="B127" s="27"/>
      <c r="C127" s="32" t="s">
        <v>4</v>
      </c>
      <c r="D127" s="34" t="s">
        <v>189</v>
      </c>
      <c r="E127" s="25">
        <v>80</v>
      </c>
      <c r="F127" s="29">
        <v>1</v>
      </c>
      <c r="G127" s="29">
        <v>1</v>
      </c>
      <c r="H127" s="29">
        <f>F127*8*G127</f>
        <v>8</v>
      </c>
      <c r="I127" s="29">
        <f t="shared" si="1"/>
        <v>640</v>
      </c>
      <c r="J127" s="29"/>
    </row>
    <row r="128" spans="1:10" ht="15.75" x14ac:dyDescent="0.15">
      <c r="B128" s="27"/>
      <c r="C128" s="32"/>
      <c r="D128" s="34" t="s">
        <v>178</v>
      </c>
      <c r="E128" s="25">
        <v>80</v>
      </c>
      <c r="F128" s="29">
        <v>1</v>
      </c>
      <c r="G128" s="29">
        <v>1</v>
      </c>
      <c r="H128" s="29">
        <f>F128*8*G128</f>
        <v>8</v>
      </c>
      <c r="I128" s="29">
        <f t="shared" si="1"/>
        <v>640</v>
      </c>
      <c r="J128" s="29"/>
    </row>
    <row r="129" spans="2:10" ht="15.75" x14ac:dyDescent="0.15">
      <c r="B129" s="27"/>
      <c r="C129" s="32"/>
      <c r="D129" s="34" t="s">
        <v>184</v>
      </c>
      <c r="E129" s="25">
        <v>80</v>
      </c>
      <c r="F129" s="29">
        <v>1</v>
      </c>
      <c r="G129" s="29">
        <v>93</v>
      </c>
      <c r="H129" s="29">
        <f>F129*8*G129</f>
        <v>744</v>
      </c>
      <c r="I129" s="29">
        <f t="shared" si="1"/>
        <v>59520</v>
      </c>
      <c r="J129" s="29"/>
    </row>
    <row r="130" spans="2:10" ht="15.75" x14ac:dyDescent="0.15">
      <c r="B130" s="27"/>
      <c r="C130" s="32"/>
      <c r="D130" s="34" t="s">
        <v>195</v>
      </c>
      <c r="E130" s="25">
        <v>80</v>
      </c>
      <c r="F130" s="29">
        <v>1</v>
      </c>
      <c r="G130" s="29">
        <v>93</v>
      </c>
      <c r="H130" s="29">
        <f>F130*8*G130</f>
        <v>744</v>
      </c>
      <c r="I130" s="29">
        <f t="shared" si="1"/>
        <v>59520</v>
      </c>
      <c r="J130" s="29"/>
    </row>
    <row r="131" spans="2:10" ht="15.75" x14ac:dyDescent="0.15">
      <c r="B131" s="27"/>
      <c r="C131" s="32"/>
      <c r="D131" s="34" t="s">
        <v>200</v>
      </c>
      <c r="E131" s="25">
        <v>80</v>
      </c>
      <c r="F131" s="29">
        <v>1</v>
      </c>
      <c r="G131" s="29">
        <v>93</v>
      </c>
      <c r="H131" s="29">
        <f>F131*8*G131</f>
        <v>744</v>
      </c>
      <c r="I131" s="29">
        <f t="shared" si="1"/>
        <v>59520</v>
      </c>
      <c r="J131" s="29"/>
    </row>
    <row r="132" spans="2:10" ht="27" x14ac:dyDescent="0.15">
      <c r="B132" s="27"/>
      <c r="C132" s="32" t="s">
        <v>5</v>
      </c>
      <c r="D132" s="34" t="s">
        <v>190</v>
      </c>
      <c r="E132" s="25">
        <v>80</v>
      </c>
      <c r="F132" s="29">
        <v>1</v>
      </c>
      <c r="G132" s="29">
        <v>1</v>
      </c>
      <c r="H132" s="29">
        <f>F132*8*G132</f>
        <v>8</v>
      </c>
      <c r="I132" s="29">
        <f t="shared" si="1"/>
        <v>640</v>
      </c>
      <c r="J132" s="29"/>
    </row>
    <row r="133" spans="2:10" ht="40.5" x14ac:dyDescent="0.15">
      <c r="B133" s="27"/>
      <c r="C133" s="32"/>
      <c r="D133" s="34" t="s">
        <v>174</v>
      </c>
      <c r="E133" s="25">
        <v>80</v>
      </c>
      <c r="F133" s="29">
        <v>6</v>
      </c>
      <c r="G133" s="29">
        <v>1</v>
      </c>
      <c r="H133" s="29">
        <f>F133*8*G133</f>
        <v>48</v>
      </c>
      <c r="I133" s="29">
        <f t="shared" si="1"/>
        <v>3840</v>
      </c>
      <c r="J133" s="29"/>
    </row>
    <row r="134" spans="2:10" ht="40.5" x14ac:dyDescent="0.15">
      <c r="B134" s="27"/>
      <c r="C134" s="32"/>
      <c r="D134" s="34" t="s">
        <v>180</v>
      </c>
      <c r="E134" s="25">
        <v>80</v>
      </c>
      <c r="F134" s="29">
        <v>1</v>
      </c>
      <c r="G134" s="29">
        <v>1</v>
      </c>
      <c r="H134" s="29">
        <f>F134*8*G134</f>
        <v>8</v>
      </c>
      <c r="I134" s="29">
        <f t="shared" si="1"/>
        <v>640</v>
      </c>
      <c r="J134" s="29"/>
    </row>
    <row r="135" spans="2:10" ht="27" x14ac:dyDescent="0.15">
      <c r="B135" s="27"/>
      <c r="C135" s="32"/>
      <c r="D135" s="34" t="s">
        <v>161</v>
      </c>
      <c r="E135" s="25">
        <v>80</v>
      </c>
      <c r="F135" s="29">
        <v>10</v>
      </c>
      <c r="G135" s="29">
        <v>1</v>
      </c>
      <c r="H135" s="29">
        <f>F135*8*G135</f>
        <v>80</v>
      </c>
      <c r="I135" s="29">
        <f t="shared" si="1"/>
        <v>6400</v>
      </c>
      <c r="J135" s="29"/>
    </row>
    <row r="136" spans="2:10" ht="15.75" x14ac:dyDescent="0.15">
      <c r="B136" s="27"/>
      <c r="C136" s="32"/>
      <c r="D136" s="34" t="s">
        <v>202</v>
      </c>
      <c r="E136" s="25">
        <v>80</v>
      </c>
      <c r="F136" s="29">
        <v>2</v>
      </c>
      <c r="G136" s="29">
        <v>1</v>
      </c>
      <c r="H136" s="29">
        <f>F136*8*G136</f>
        <v>16</v>
      </c>
      <c r="I136" s="29">
        <f t="shared" ref="I136:I197" si="2">E136*H136</f>
        <v>1280</v>
      </c>
      <c r="J136" s="29"/>
    </row>
    <row r="137" spans="2:10" ht="15.75" x14ac:dyDescent="0.15">
      <c r="B137" s="27"/>
      <c r="C137" s="32"/>
      <c r="D137" s="34" t="s">
        <v>162</v>
      </c>
      <c r="E137" s="25">
        <v>80</v>
      </c>
      <c r="F137" s="29">
        <v>2</v>
      </c>
      <c r="G137" s="29">
        <v>1</v>
      </c>
      <c r="H137" s="29">
        <f>F137*8*G137</f>
        <v>16</v>
      </c>
      <c r="I137" s="29">
        <f t="shared" si="2"/>
        <v>1280</v>
      </c>
      <c r="J137" s="29"/>
    </row>
    <row r="138" spans="2:10" ht="15.75" x14ac:dyDescent="0.15">
      <c r="B138" s="27"/>
      <c r="C138" s="32"/>
      <c r="D138" s="34" t="s">
        <v>163</v>
      </c>
      <c r="E138" s="25">
        <v>80</v>
      </c>
      <c r="F138" s="29">
        <v>2</v>
      </c>
      <c r="G138" s="29">
        <v>1</v>
      </c>
      <c r="H138" s="29">
        <f>F138*8*G138</f>
        <v>16</v>
      </c>
      <c r="I138" s="29">
        <f t="shared" si="2"/>
        <v>1280</v>
      </c>
      <c r="J138" s="29"/>
    </row>
    <row r="139" spans="2:10" ht="27" x14ac:dyDescent="0.15">
      <c r="B139" s="27"/>
      <c r="C139" s="32"/>
      <c r="D139" s="34" t="s">
        <v>211</v>
      </c>
      <c r="E139" s="25">
        <v>80</v>
      </c>
      <c r="F139" s="29">
        <v>1</v>
      </c>
      <c r="G139" s="29">
        <v>1</v>
      </c>
      <c r="H139" s="29">
        <f>F139*8*G139</f>
        <v>8</v>
      </c>
      <c r="I139" s="29">
        <f t="shared" si="2"/>
        <v>640</v>
      </c>
      <c r="J139" s="29"/>
    </row>
    <row r="140" spans="2:10" ht="15.75" x14ac:dyDescent="0.15">
      <c r="B140" s="27"/>
      <c r="C140" s="32"/>
      <c r="D140" s="34" t="s">
        <v>215</v>
      </c>
      <c r="E140" s="25">
        <v>80</v>
      </c>
      <c r="F140" s="29"/>
      <c r="G140" s="29">
        <v>1</v>
      </c>
      <c r="H140" s="29">
        <f>F140*8*G140</f>
        <v>0</v>
      </c>
      <c r="I140" s="29">
        <f t="shared" si="2"/>
        <v>0</v>
      </c>
      <c r="J140" s="29"/>
    </row>
    <row r="141" spans="2:10" ht="15.75" x14ac:dyDescent="0.15">
      <c r="B141" s="27"/>
      <c r="C141" s="32" t="s">
        <v>68</v>
      </c>
      <c r="D141" s="34" t="s">
        <v>185</v>
      </c>
      <c r="E141" s="25">
        <v>80</v>
      </c>
      <c r="F141" s="29">
        <v>2</v>
      </c>
      <c r="G141" s="29">
        <v>13</v>
      </c>
      <c r="H141" s="29">
        <f>F141*8*G141</f>
        <v>208</v>
      </c>
      <c r="I141" s="29">
        <f t="shared" si="2"/>
        <v>16640</v>
      </c>
      <c r="J141" s="29"/>
    </row>
    <row r="142" spans="2:10" ht="15.75" x14ac:dyDescent="0.15">
      <c r="B142" s="27"/>
      <c r="C142" s="32"/>
      <c r="D142" s="34" t="s">
        <v>175</v>
      </c>
      <c r="E142" s="25">
        <v>80</v>
      </c>
      <c r="F142" s="29">
        <v>2</v>
      </c>
      <c r="G142" s="29">
        <v>13</v>
      </c>
      <c r="H142" s="29">
        <f>F142*8*G142</f>
        <v>208</v>
      </c>
      <c r="I142" s="29">
        <f t="shared" si="2"/>
        <v>16640</v>
      </c>
      <c r="J142" s="29"/>
    </row>
    <row r="143" spans="2:10" ht="15.75" x14ac:dyDescent="0.15">
      <c r="B143" s="27"/>
      <c r="C143" s="32"/>
      <c r="D143" s="34" t="s">
        <v>181</v>
      </c>
      <c r="E143" s="25">
        <v>80</v>
      </c>
      <c r="F143" s="29">
        <v>10</v>
      </c>
      <c r="G143" s="29">
        <v>13</v>
      </c>
      <c r="H143" s="29">
        <f>F143*8*G143</f>
        <v>1040</v>
      </c>
      <c r="I143" s="29">
        <f t="shared" si="2"/>
        <v>83200</v>
      </c>
      <c r="J143" s="29"/>
    </row>
    <row r="144" spans="2:10" ht="15.75" x14ac:dyDescent="0.15">
      <c r="B144" s="27"/>
      <c r="C144" s="32"/>
      <c r="D144" s="34" t="s">
        <v>192</v>
      </c>
      <c r="E144" s="25">
        <v>80</v>
      </c>
      <c r="F144" s="29">
        <v>4</v>
      </c>
      <c r="G144" s="29">
        <v>13</v>
      </c>
      <c r="H144" s="29">
        <f>F144*8*G144</f>
        <v>416</v>
      </c>
      <c r="I144" s="29">
        <f t="shared" si="2"/>
        <v>33280</v>
      </c>
      <c r="J144" s="29"/>
    </row>
    <row r="145" spans="2:10" ht="15.75" x14ac:dyDescent="0.15">
      <c r="B145" s="27"/>
      <c r="C145" s="32"/>
      <c r="D145" s="34" t="s">
        <v>197</v>
      </c>
      <c r="E145" s="25">
        <v>80</v>
      </c>
      <c r="F145" s="29">
        <v>2</v>
      </c>
      <c r="G145" s="29">
        <v>13</v>
      </c>
      <c r="H145" s="29">
        <f>F145*8*G145</f>
        <v>208</v>
      </c>
      <c r="I145" s="29">
        <f t="shared" si="2"/>
        <v>16640</v>
      </c>
      <c r="J145" s="29"/>
    </row>
    <row r="146" spans="2:10" ht="27" x14ac:dyDescent="0.15">
      <c r="B146" s="27"/>
      <c r="C146" s="32" t="s">
        <v>6</v>
      </c>
      <c r="D146" s="34" t="s">
        <v>164</v>
      </c>
      <c r="E146" s="25">
        <v>80</v>
      </c>
      <c r="F146" s="29">
        <v>2</v>
      </c>
      <c r="G146" s="29">
        <v>1</v>
      </c>
      <c r="H146" s="29">
        <f>F146*8*G146</f>
        <v>16</v>
      </c>
      <c r="I146" s="29">
        <f t="shared" si="2"/>
        <v>1280</v>
      </c>
      <c r="J146" s="29"/>
    </row>
    <row r="147" spans="2:10" ht="15.75" x14ac:dyDescent="0.15">
      <c r="B147" s="27"/>
      <c r="C147" s="32"/>
      <c r="D147" s="34" t="s">
        <v>165</v>
      </c>
      <c r="E147" s="25">
        <v>80</v>
      </c>
      <c r="F147" s="29">
        <v>4</v>
      </c>
      <c r="G147" s="29">
        <v>1</v>
      </c>
      <c r="H147" s="29">
        <f>F147*8*G147</f>
        <v>32</v>
      </c>
      <c r="I147" s="29">
        <f t="shared" si="2"/>
        <v>2560</v>
      </c>
      <c r="J147" s="29"/>
    </row>
    <row r="148" spans="2:10" ht="15.75" x14ac:dyDescent="0.15">
      <c r="B148" s="27"/>
      <c r="C148" s="32"/>
      <c r="D148" s="34" t="s">
        <v>166</v>
      </c>
      <c r="E148" s="25">
        <v>80</v>
      </c>
      <c r="F148" s="29">
        <v>2</v>
      </c>
      <c r="G148" s="29">
        <v>1</v>
      </c>
      <c r="H148" s="29">
        <f>F148*8*G148</f>
        <v>16</v>
      </c>
      <c r="I148" s="29">
        <f t="shared" si="2"/>
        <v>1280</v>
      </c>
      <c r="J148" s="29"/>
    </row>
    <row r="149" spans="2:10" ht="27" x14ac:dyDescent="0.15">
      <c r="B149" s="27"/>
      <c r="C149" s="32"/>
      <c r="D149" s="34" t="s">
        <v>167</v>
      </c>
      <c r="E149" s="25">
        <v>80</v>
      </c>
      <c r="F149" s="29">
        <v>1</v>
      </c>
      <c r="G149" s="29">
        <v>13</v>
      </c>
      <c r="H149" s="29">
        <f>F149*8*G149</f>
        <v>104</v>
      </c>
      <c r="I149" s="29">
        <f t="shared" si="2"/>
        <v>8320</v>
      </c>
      <c r="J149" s="29"/>
    </row>
    <row r="150" spans="2:10" ht="15.75" x14ac:dyDescent="0.15">
      <c r="B150" s="27"/>
      <c r="C150" s="32"/>
      <c r="D150" s="34" t="s">
        <v>168</v>
      </c>
      <c r="E150" s="25">
        <v>80</v>
      </c>
      <c r="F150" s="29">
        <v>1</v>
      </c>
      <c r="G150" s="29">
        <v>13</v>
      </c>
      <c r="H150" s="29">
        <f>F150*8*G150</f>
        <v>104</v>
      </c>
      <c r="I150" s="29">
        <f t="shared" si="2"/>
        <v>8320</v>
      </c>
      <c r="J150" s="29"/>
    </row>
    <row r="151" spans="2:10" ht="15.75" x14ac:dyDescent="0.15">
      <c r="B151" s="27"/>
      <c r="C151" s="32"/>
      <c r="D151" s="34" t="s">
        <v>169</v>
      </c>
      <c r="E151" s="25">
        <v>80</v>
      </c>
      <c r="F151" s="29">
        <v>1</v>
      </c>
      <c r="G151" s="29">
        <v>13</v>
      </c>
      <c r="H151" s="29">
        <f>F151*8*G151</f>
        <v>104</v>
      </c>
      <c r="I151" s="29">
        <f t="shared" si="2"/>
        <v>8320</v>
      </c>
      <c r="J151" s="29"/>
    </row>
    <row r="152" spans="2:10" ht="15.75" x14ac:dyDescent="0.15">
      <c r="B152" s="27"/>
      <c r="C152" s="32"/>
      <c r="D152" s="34" t="s">
        <v>150</v>
      </c>
      <c r="E152" s="25">
        <v>80</v>
      </c>
      <c r="F152" s="29">
        <v>6</v>
      </c>
      <c r="G152" s="29">
        <v>13</v>
      </c>
      <c r="H152" s="29">
        <f>F152*8*G152</f>
        <v>624</v>
      </c>
      <c r="I152" s="29">
        <f t="shared" si="2"/>
        <v>49920</v>
      </c>
      <c r="J152" s="29"/>
    </row>
    <row r="153" spans="2:10" ht="27" x14ac:dyDescent="0.15">
      <c r="B153" s="27"/>
      <c r="C153" s="32"/>
      <c r="D153" s="34" t="s">
        <v>170</v>
      </c>
      <c r="E153" s="25">
        <v>80</v>
      </c>
      <c r="F153" s="29">
        <v>2</v>
      </c>
      <c r="G153" s="29">
        <v>13</v>
      </c>
      <c r="H153" s="29">
        <f>F153*8*G153</f>
        <v>208</v>
      </c>
      <c r="I153" s="29">
        <f t="shared" si="2"/>
        <v>16640</v>
      </c>
      <c r="J153" s="29"/>
    </row>
    <row r="154" spans="2:10" ht="15.75" x14ac:dyDescent="0.15">
      <c r="B154" s="27"/>
      <c r="C154" s="32"/>
      <c r="D154" s="34" t="s">
        <v>208</v>
      </c>
      <c r="E154" s="25">
        <v>80</v>
      </c>
      <c r="F154" s="29">
        <v>10</v>
      </c>
      <c r="G154" s="29">
        <v>1</v>
      </c>
      <c r="H154" s="29">
        <f>F154*8*G154</f>
        <v>80</v>
      </c>
      <c r="I154" s="29">
        <f t="shared" si="2"/>
        <v>6400</v>
      </c>
      <c r="J154" s="29"/>
    </row>
    <row r="155" spans="2:10" ht="27" x14ac:dyDescent="0.15">
      <c r="B155" s="27"/>
      <c r="C155" s="32"/>
      <c r="D155" s="34" t="s">
        <v>212</v>
      </c>
      <c r="E155" s="25">
        <v>80</v>
      </c>
      <c r="F155" s="29">
        <v>10</v>
      </c>
      <c r="G155" s="29">
        <v>1</v>
      </c>
      <c r="H155" s="29">
        <f>F155*8*G155</f>
        <v>80</v>
      </c>
      <c r="I155" s="29">
        <f t="shared" si="2"/>
        <v>6400</v>
      </c>
      <c r="J155" s="29"/>
    </row>
    <row r="156" spans="2:10" ht="15.75" x14ac:dyDescent="0.15">
      <c r="B156" s="27"/>
      <c r="C156" s="32" t="s">
        <v>18</v>
      </c>
      <c r="D156" s="35" t="s">
        <v>186</v>
      </c>
      <c r="E156" s="25">
        <v>80</v>
      </c>
      <c r="F156" s="29">
        <v>0.5</v>
      </c>
      <c r="G156" s="29">
        <v>93</v>
      </c>
      <c r="H156" s="29">
        <f>F156*8*G156</f>
        <v>372</v>
      </c>
      <c r="I156" s="29">
        <f t="shared" si="2"/>
        <v>29760</v>
      </c>
      <c r="J156" s="29"/>
    </row>
    <row r="157" spans="2:10" ht="15.75" x14ac:dyDescent="0.15">
      <c r="B157" s="27"/>
      <c r="C157" s="32"/>
      <c r="D157" s="35" t="s">
        <v>176</v>
      </c>
      <c r="E157" s="25">
        <v>80</v>
      </c>
      <c r="F157" s="29">
        <v>2</v>
      </c>
      <c r="G157" s="29">
        <v>93</v>
      </c>
      <c r="H157" s="29">
        <f>F157*8*G157</f>
        <v>1488</v>
      </c>
      <c r="I157" s="29">
        <f t="shared" si="2"/>
        <v>119040</v>
      </c>
      <c r="J157" s="29"/>
    </row>
    <row r="158" spans="2:10" ht="15.75" x14ac:dyDescent="0.15">
      <c r="B158" s="27"/>
      <c r="C158" s="32"/>
      <c r="D158" s="35" t="s">
        <v>182</v>
      </c>
      <c r="E158" s="25">
        <v>80</v>
      </c>
      <c r="F158" s="29">
        <v>0.5</v>
      </c>
      <c r="G158" s="29">
        <v>93</v>
      </c>
      <c r="H158" s="29">
        <f>F158*8*G158</f>
        <v>372</v>
      </c>
      <c r="I158" s="29">
        <f t="shared" si="2"/>
        <v>29760</v>
      </c>
      <c r="J158" s="29"/>
    </row>
    <row r="159" spans="2:10" ht="15.75" x14ac:dyDescent="0.15">
      <c r="B159" s="27"/>
      <c r="C159" s="32"/>
      <c r="D159" s="35" t="s">
        <v>193</v>
      </c>
      <c r="E159" s="25">
        <v>80</v>
      </c>
      <c r="F159" s="29">
        <v>0.5</v>
      </c>
      <c r="G159" s="29">
        <v>93</v>
      </c>
      <c r="H159" s="29">
        <f>F159*8*G159</f>
        <v>372</v>
      </c>
      <c r="I159" s="29">
        <f t="shared" si="2"/>
        <v>29760</v>
      </c>
      <c r="J159" s="29"/>
    </row>
    <row r="160" spans="2:10" ht="15.75" x14ac:dyDescent="0.15">
      <c r="B160" s="27"/>
      <c r="C160" s="32"/>
      <c r="D160" s="35" t="s">
        <v>198</v>
      </c>
      <c r="E160" s="25">
        <v>80</v>
      </c>
      <c r="F160" s="29">
        <v>1</v>
      </c>
      <c r="G160" s="29">
        <v>93</v>
      </c>
      <c r="H160" s="29">
        <f>F160*8*G160</f>
        <v>744</v>
      </c>
      <c r="I160" s="29">
        <f t="shared" si="2"/>
        <v>59520</v>
      </c>
      <c r="J160" s="29"/>
    </row>
    <row r="161" spans="2:10" ht="15.75" x14ac:dyDescent="0.15">
      <c r="B161" s="27"/>
      <c r="C161" s="32"/>
      <c r="D161" s="35" t="s">
        <v>203</v>
      </c>
      <c r="E161" s="25">
        <v>80</v>
      </c>
      <c r="F161" s="29">
        <v>0.5</v>
      </c>
      <c r="G161" s="29">
        <v>93</v>
      </c>
      <c r="H161" s="29">
        <f>F161*8*G161</f>
        <v>372</v>
      </c>
      <c r="I161" s="29">
        <f t="shared" si="2"/>
        <v>29760</v>
      </c>
      <c r="J161" s="29"/>
    </row>
    <row r="162" spans="2:10" ht="15.75" x14ac:dyDescent="0.15">
      <c r="B162" s="27"/>
      <c r="C162" s="32"/>
      <c r="D162" s="35" t="s">
        <v>206</v>
      </c>
      <c r="E162" s="25">
        <v>80</v>
      </c>
      <c r="F162" s="29">
        <v>1</v>
      </c>
      <c r="G162" s="29">
        <v>1</v>
      </c>
      <c r="H162" s="29">
        <f>F162*8*G162</f>
        <v>8</v>
      </c>
      <c r="I162" s="29">
        <f t="shared" si="2"/>
        <v>640</v>
      </c>
      <c r="J162" s="29"/>
    </row>
    <row r="163" spans="2:10" ht="15.75" x14ac:dyDescent="0.15">
      <c r="B163" s="27"/>
      <c r="C163" s="32"/>
      <c r="D163" s="35" t="s">
        <v>209</v>
      </c>
      <c r="E163" s="25">
        <v>80</v>
      </c>
      <c r="F163" s="29">
        <v>1</v>
      </c>
      <c r="G163" s="29">
        <v>1</v>
      </c>
      <c r="H163" s="29">
        <f>F163*8*G163</f>
        <v>8</v>
      </c>
      <c r="I163" s="29">
        <f t="shared" si="2"/>
        <v>640</v>
      </c>
      <c r="J163" s="29"/>
    </row>
    <row r="164" spans="2:10" ht="15.75" x14ac:dyDescent="0.15">
      <c r="B164" s="27"/>
      <c r="C164" s="32"/>
      <c r="D164" s="35" t="s">
        <v>213</v>
      </c>
      <c r="E164" s="25">
        <v>80</v>
      </c>
      <c r="F164" s="29">
        <v>1</v>
      </c>
      <c r="G164" s="29">
        <v>1</v>
      </c>
      <c r="H164" s="29">
        <f>F164*8*G164</f>
        <v>8</v>
      </c>
      <c r="I164" s="29">
        <f t="shared" si="2"/>
        <v>640</v>
      </c>
      <c r="J164" s="29"/>
    </row>
    <row r="165" spans="2:10" ht="15.75" x14ac:dyDescent="0.15">
      <c r="B165" s="27"/>
      <c r="C165" s="32"/>
      <c r="D165" s="35" t="s">
        <v>216</v>
      </c>
      <c r="E165" s="25">
        <v>80</v>
      </c>
      <c r="F165" s="29">
        <v>0.5</v>
      </c>
      <c r="G165" s="29">
        <v>93</v>
      </c>
      <c r="H165" s="29">
        <f>F165*8*G165</f>
        <v>372</v>
      </c>
      <c r="I165" s="29">
        <f t="shared" si="2"/>
        <v>29760</v>
      </c>
      <c r="J165" s="29"/>
    </row>
    <row r="166" spans="2:10" ht="15.75" x14ac:dyDescent="0.15">
      <c r="B166" s="27"/>
      <c r="C166" s="32"/>
      <c r="D166" s="35" t="s">
        <v>187</v>
      </c>
      <c r="E166" s="25">
        <v>80</v>
      </c>
      <c r="F166" s="29">
        <v>1</v>
      </c>
      <c r="G166" s="29">
        <v>93</v>
      </c>
      <c r="H166" s="29">
        <f>F166*8*G166</f>
        <v>744</v>
      </c>
      <c r="I166" s="29">
        <f t="shared" si="2"/>
        <v>59520</v>
      </c>
      <c r="J166" s="29"/>
    </row>
    <row r="167" spans="2:10" ht="15.75" customHeight="1" x14ac:dyDescent="0.15">
      <c r="B167" s="32" t="s">
        <v>82</v>
      </c>
      <c r="C167" s="37" t="s">
        <v>84</v>
      </c>
      <c r="D167" s="37" t="s">
        <v>85</v>
      </c>
      <c r="E167" s="25">
        <v>80</v>
      </c>
      <c r="F167" s="29"/>
      <c r="G167" s="29">
        <v>1</v>
      </c>
      <c r="H167" s="29">
        <v>120</v>
      </c>
      <c r="I167" s="29">
        <f t="shared" si="2"/>
        <v>9600</v>
      </c>
      <c r="J167" s="29"/>
    </row>
    <row r="168" spans="2:10" ht="27" x14ac:dyDescent="0.15">
      <c r="B168" s="32"/>
      <c r="C168" s="37" t="s">
        <v>86</v>
      </c>
      <c r="D168" s="37" t="s">
        <v>87</v>
      </c>
      <c r="E168" s="25">
        <v>80</v>
      </c>
      <c r="F168" s="29"/>
      <c r="G168" s="29">
        <v>1</v>
      </c>
      <c r="H168" s="29">
        <v>320</v>
      </c>
      <c r="I168" s="29">
        <f t="shared" si="2"/>
        <v>25600</v>
      </c>
      <c r="J168" s="29"/>
    </row>
    <row r="169" spans="2:10" ht="15.75" x14ac:dyDescent="0.15">
      <c r="B169" s="32"/>
      <c r="C169" s="37" t="s">
        <v>88</v>
      </c>
      <c r="D169" s="37" t="s">
        <v>89</v>
      </c>
      <c r="E169" s="25">
        <v>80</v>
      </c>
      <c r="F169" s="29"/>
      <c r="G169" s="29">
        <v>1</v>
      </c>
      <c r="H169" s="29">
        <v>80</v>
      </c>
      <c r="I169" s="29">
        <f t="shared" si="2"/>
        <v>6400</v>
      </c>
      <c r="J169" s="29"/>
    </row>
    <row r="170" spans="2:10" ht="31.5" customHeight="1" x14ac:dyDescent="0.15">
      <c r="B170" s="32"/>
      <c r="C170" s="37" t="s">
        <v>90</v>
      </c>
      <c r="D170" s="37" t="s">
        <v>91</v>
      </c>
      <c r="E170" s="25">
        <v>80</v>
      </c>
      <c r="F170" s="29"/>
      <c r="G170" s="29">
        <v>1</v>
      </c>
      <c r="H170" s="29">
        <v>720</v>
      </c>
      <c r="I170" s="29">
        <f t="shared" si="2"/>
        <v>57600</v>
      </c>
      <c r="J170" s="29"/>
    </row>
    <row r="171" spans="2:10" ht="15.75" x14ac:dyDescent="0.15">
      <c r="B171" s="32"/>
      <c r="C171" s="37" t="s">
        <v>92</v>
      </c>
      <c r="D171" s="37" t="s">
        <v>93</v>
      </c>
      <c r="E171" s="25">
        <v>80</v>
      </c>
      <c r="F171" s="29"/>
      <c r="G171" s="29">
        <v>1</v>
      </c>
      <c r="H171" s="29">
        <v>80</v>
      </c>
      <c r="I171" s="29">
        <f t="shared" si="2"/>
        <v>6400</v>
      </c>
      <c r="J171" s="29"/>
    </row>
    <row r="172" spans="2:10" ht="15.75" x14ac:dyDescent="0.15">
      <c r="B172" s="32"/>
      <c r="C172" s="37" t="s">
        <v>94</v>
      </c>
      <c r="D172" s="37" t="s">
        <v>95</v>
      </c>
      <c r="E172" s="25">
        <v>80</v>
      </c>
      <c r="F172" s="29"/>
      <c r="G172" s="29">
        <v>1</v>
      </c>
      <c r="H172" s="29">
        <v>80</v>
      </c>
      <c r="I172" s="29">
        <f t="shared" si="2"/>
        <v>6400</v>
      </c>
      <c r="J172" s="29"/>
    </row>
    <row r="173" spans="2:10" ht="27" x14ac:dyDescent="0.15">
      <c r="B173" s="32"/>
      <c r="C173" s="37" t="s">
        <v>96</v>
      </c>
      <c r="D173" s="37" t="s">
        <v>97</v>
      </c>
      <c r="E173" s="25">
        <v>80</v>
      </c>
      <c r="F173" s="29"/>
      <c r="G173" s="29">
        <v>1</v>
      </c>
      <c r="H173" s="29">
        <v>140</v>
      </c>
      <c r="I173" s="29">
        <f t="shared" si="2"/>
        <v>11200</v>
      </c>
      <c r="J173" s="29"/>
    </row>
    <row r="174" spans="2:10" ht="40.5" x14ac:dyDescent="0.15">
      <c r="B174" s="32"/>
      <c r="C174" s="37" t="s">
        <v>219</v>
      </c>
      <c r="D174" s="37" t="s">
        <v>99</v>
      </c>
      <c r="E174" s="25">
        <v>80</v>
      </c>
      <c r="F174" s="29"/>
      <c r="G174" s="29">
        <v>1</v>
      </c>
      <c r="H174" s="29">
        <v>680</v>
      </c>
      <c r="I174" s="29">
        <f t="shared" si="2"/>
        <v>54400</v>
      </c>
      <c r="J174" s="29"/>
    </row>
    <row r="175" spans="2:10" ht="40.5" x14ac:dyDescent="0.15">
      <c r="B175" s="32"/>
      <c r="C175" s="37" t="s">
        <v>220</v>
      </c>
      <c r="D175" s="37" t="s">
        <v>101</v>
      </c>
      <c r="E175" s="25">
        <v>80</v>
      </c>
      <c r="F175" s="29"/>
      <c r="G175" s="29">
        <v>1</v>
      </c>
      <c r="H175" s="29">
        <v>520</v>
      </c>
      <c r="I175" s="29">
        <f t="shared" si="2"/>
        <v>41600</v>
      </c>
      <c r="J175" s="29"/>
    </row>
    <row r="176" spans="2:10" ht="40.5" x14ac:dyDescent="0.15">
      <c r="B176" s="32"/>
      <c r="C176" s="37" t="s">
        <v>222</v>
      </c>
      <c r="D176" s="37" t="s">
        <v>103</v>
      </c>
      <c r="E176" s="25">
        <v>80</v>
      </c>
      <c r="F176" s="29"/>
      <c r="G176" s="29">
        <v>1</v>
      </c>
      <c r="H176" s="29">
        <v>640</v>
      </c>
      <c r="I176" s="29">
        <f t="shared" si="2"/>
        <v>51200</v>
      </c>
      <c r="J176" s="29"/>
    </row>
    <row r="177" spans="2:10" ht="40.5" x14ac:dyDescent="0.15">
      <c r="B177" s="32"/>
      <c r="C177" s="37" t="s">
        <v>223</v>
      </c>
      <c r="D177" s="37" t="s">
        <v>105</v>
      </c>
      <c r="E177" s="25">
        <v>80</v>
      </c>
      <c r="F177" s="29"/>
      <c r="G177" s="29">
        <v>1</v>
      </c>
      <c r="H177" s="29">
        <v>560</v>
      </c>
      <c r="I177" s="29">
        <f t="shared" si="2"/>
        <v>44800</v>
      </c>
      <c r="J177" s="29"/>
    </row>
    <row r="178" spans="2:10" ht="27" x14ac:dyDescent="0.15">
      <c r="B178" s="32"/>
      <c r="C178" s="37" t="s">
        <v>224</v>
      </c>
      <c r="D178" s="37" t="s">
        <v>107</v>
      </c>
      <c r="E178" s="25">
        <v>80</v>
      </c>
      <c r="F178" s="29"/>
      <c r="G178" s="29">
        <v>1</v>
      </c>
      <c r="H178" s="29">
        <v>240</v>
      </c>
      <c r="I178" s="29">
        <f t="shared" si="2"/>
        <v>19200</v>
      </c>
      <c r="J178" s="29"/>
    </row>
    <row r="179" spans="2:10" ht="27" x14ac:dyDescent="0.15">
      <c r="B179" s="32"/>
      <c r="C179" s="37" t="s">
        <v>225</v>
      </c>
      <c r="D179" s="37" t="s">
        <v>109</v>
      </c>
      <c r="E179" s="25">
        <v>80</v>
      </c>
      <c r="F179" s="29"/>
      <c r="G179" s="29">
        <v>1</v>
      </c>
      <c r="H179" s="29">
        <v>160</v>
      </c>
      <c r="I179" s="29">
        <f t="shared" si="2"/>
        <v>12800</v>
      </c>
      <c r="J179" s="29"/>
    </row>
    <row r="180" spans="2:10" ht="54" x14ac:dyDescent="0.15">
      <c r="B180" s="32"/>
      <c r="C180" s="37" t="s">
        <v>226</v>
      </c>
      <c r="D180" s="37" t="s">
        <v>111</v>
      </c>
      <c r="E180" s="25">
        <v>80</v>
      </c>
      <c r="F180" s="29"/>
      <c r="G180" s="29">
        <v>1</v>
      </c>
      <c r="H180" s="29">
        <v>120</v>
      </c>
      <c r="I180" s="29">
        <f t="shared" si="2"/>
        <v>9600</v>
      </c>
      <c r="J180" s="29"/>
    </row>
    <row r="181" spans="2:10" ht="15.75" x14ac:dyDescent="0.15">
      <c r="B181" s="32"/>
      <c r="C181" s="37" t="s">
        <v>112</v>
      </c>
      <c r="D181" s="37" t="s">
        <v>113</v>
      </c>
      <c r="E181" s="25">
        <v>80</v>
      </c>
      <c r="F181" s="29"/>
      <c r="G181" s="29">
        <v>1</v>
      </c>
      <c r="H181" s="29">
        <v>40</v>
      </c>
      <c r="I181" s="29">
        <f t="shared" si="2"/>
        <v>3200</v>
      </c>
      <c r="J181" s="29"/>
    </row>
    <row r="182" spans="2:10" ht="27" x14ac:dyDescent="0.15">
      <c r="B182" s="32"/>
      <c r="C182" s="37" t="s">
        <v>227</v>
      </c>
      <c r="D182" s="37" t="s">
        <v>115</v>
      </c>
      <c r="E182" s="25">
        <v>80</v>
      </c>
      <c r="F182" s="29"/>
      <c r="G182" s="29">
        <v>1</v>
      </c>
      <c r="H182" s="29">
        <v>72</v>
      </c>
      <c r="I182" s="29">
        <f t="shared" si="2"/>
        <v>5760</v>
      </c>
      <c r="J182" s="29"/>
    </row>
    <row r="183" spans="2:10" ht="15.75" customHeight="1" x14ac:dyDescent="0.15">
      <c r="B183" s="32"/>
      <c r="C183" s="37" t="s">
        <v>116</v>
      </c>
      <c r="D183" s="37" t="s">
        <v>117</v>
      </c>
      <c r="E183" s="25">
        <v>80</v>
      </c>
      <c r="F183" s="29"/>
      <c r="G183" s="29">
        <v>1</v>
      </c>
      <c r="H183" s="29">
        <v>240</v>
      </c>
      <c r="I183" s="29">
        <f t="shared" si="2"/>
        <v>19200</v>
      </c>
      <c r="J183" s="29"/>
    </row>
    <row r="184" spans="2:10" ht="15.75" x14ac:dyDescent="0.15">
      <c r="B184" s="32"/>
      <c r="C184" s="37" t="s">
        <v>118</v>
      </c>
      <c r="D184" s="37" t="s">
        <v>119</v>
      </c>
      <c r="E184" s="25">
        <v>80</v>
      </c>
      <c r="F184" s="29"/>
      <c r="G184" s="29">
        <v>1</v>
      </c>
      <c r="H184" s="29">
        <v>320</v>
      </c>
      <c r="I184" s="29">
        <f t="shared" si="2"/>
        <v>25600</v>
      </c>
      <c r="J184" s="29"/>
    </row>
    <row r="185" spans="2:10" ht="15.75" x14ac:dyDescent="0.15">
      <c r="B185" s="32"/>
      <c r="C185" s="37" t="s">
        <v>120</v>
      </c>
      <c r="D185" s="37" t="s">
        <v>121</v>
      </c>
      <c r="E185" s="25">
        <v>80</v>
      </c>
      <c r="F185" s="29"/>
      <c r="G185" s="29">
        <v>1</v>
      </c>
      <c r="H185" s="29">
        <v>48</v>
      </c>
      <c r="I185" s="29">
        <f t="shared" si="2"/>
        <v>3840</v>
      </c>
      <c r="J185" s="29"/>
    </row>
    <row r="186" spans="2:10" ht="15.75" x14ac:dyDescent="0.15">
      <c r="B186" s="32"/>
      <c r="C186" s="37" t="s">
        <v>122</v>
      </c>
      <c r="D186" s="37" t="s">
        <v>123</v>
      </c>
      <c r="E186" s="25">
        <v>80</v>
      </c>
      <c r="F186" s="29"/>
      <c r="G186" s="29">
        <v>1</v>
      </c>
      <c r="H186" s="29">
        <v>120</v>
      </c>
      <c r="I186" s="29">
        <f t="shared" si="2"/>
        <v>9600</v>
      </c>
      <c r="J186" s="29"/>
    </row>
    <row r="187" spans="2:10" s="26" customFormat="1" ht="27" x14ac:dyDescent="0.15">
      <c r="B187" s="32"/>
      <c r="C187" s="37" t="s">
        <v>124</v>
      </c>
      <c r="D187" s="37" t="s">
        <v>125</v>
      </c>
      <c r="E187" s="25">
        <v>80</v>
      </c>
      <c r="F187" s="29"/>
      <c r="G187" s="29">
        <v>1</v>
      </c>
      <c r="H187" s="29">
        <v>120</v>
      </c>
      <c r="I187" s="29">
        <f t="shared" si="2"/>
        <v>9600</v>
      </c>
      <c r="J187" s="29"/>
    </row>
    <row r="188" spans="2:10" ht="27" x14ac:dyDescent="0.15">
      <c r="B188" s="32"/>
      <c r="C188" s="32" t="s">
        <v>6</v>
      </c>
      <c r="D188" s="34" t="s">
        <v>164</v>
      </c>
      <c r="E188" s="25">
        <v>80</v>
      </c>
      <c r="F188" s="29">
        <v>2</v>
      </c>
      <c r="G188" s="29">
        <v>1</v>
      </c>
      <c r="H188" s="29">
        <f>F188*8*G188</f>
        <v>16</v>
      </c>
      <c r="I188" s="29">
        <f t="shared" si="2"/>
        <v>1280</v>
      </c>
      <c r="J188" s="29"/>
    </row>
    <row r="189" spans="2:10" ht="15.75" x14ac:dyDescent="0.15">
      <c r="B189" s="32"/>
      <c r="C189" s="32"/>
      <c r="D189" s="34" t="s">
        <v>165</v>
      </c>
      <c r="E189" s="25">
        <v>80</v>
      </c>
      <c r="F189" s="29">
        <v>4</v>
      </c>
      <c r="G189" s="29">
        <v>1</v>
      </c>
      <c r="H189" s="29">
        <f>F189*8*G189</f>
        <v>32</v>
      </c>
      <c r="I189" s="29">
        <f t="shared" si="2"/>
        <v>2560</v>
      </c>
      <c r="J189" s="29"/>
    </row>
    <row r="190" spans="2:10" ht="15.75" x14ac:dyDescent="0.15">
      <c r="B190" s="32"/>
      <c r="C190" s="32"/>
      <c r="D190" s="34" t="s">
        <v>166</v>
      </c>
      <c r="E190" s="25">
        <v>80</v>
      </c>
      <c r="F190" s="29">
        <v>2</v>
      </c>
      <c r="G190" s="29">
        <v>1</v>
      </c>
      <c r="H190" s="29">
        <f>F190*8*G190</f>
        <v>16</v>
      </c>
      <c r="I190" s="29">
        <f t="shared" si="2"/>
        <v>1280</v>
      </c>
      <c r="J190" s="29"/>
    </row>
    <row r="191" spans="2:10" ht="27" x14ac:dyDescent="0.15">
      <c r="B191" s="32"/>
      <c r="C191" s="32"/>
      <c r="D191" s="34" t="s">
        <v>167</v>
      </c>
      <c r="E191" s="25">
        <v>80</v>
      </c>
      <c r="F191" s="29">
        <v>1</v>
      </c>
      <c r="G191" s="29">
        <v>13</v>
      </c>
      <c r="H191" s="29">
        <f>F191*8*G191</f>
        <v>104</v>
      </c>
      <c r="I191" s="29">
        <f t="shared" si="2"/>
        <v>8320</v>
      </c>
      <c r="J191" s="29"/>
    </row>
    <row r="192" spans="2:10" ht="15.75" x14ac:dyDescent="0.15">
      <c r="B192" s="32"/>
      <c r="C192" s="32"/>
      <c r="D192" s="34" t="s">
        <v>168</v>
      </c>
      <c r="E192" s="25">
        <v>80</v>
      </c>
      <c r="F192" s="29">
        <v>1</v>
      </c>
      <c r="G192" s="29">
        <v>13</v>
      </c>
      <c r="H192" s="29">
        <f>F192*8*G192</f>
        <v>104</v>
      </c>
      <c r="I192" s="29">
        <f t="shared" si="2"/>
        <v>8320</v>
      </c>
      <c r="J192" s="29"/>
    </row>
    <row r="193" spans="2:10" ht="15.75" x14ac:dyDescent="0.15">
      <c r="B193" s="32"/>
      <c r="C193" s="32"/>
      <c r="D193" s="34" t="s">
        <v>169</v>
      </c>
      <c r="E193" s="25">
        <v>80</v>
      </c>
      <c r="F193" s="29">
        <v>1</v>
      </c>
      <c r="G193" s="29">
        <v>13</v>
      </c>
      <c r="H193" s="29">
        <f>F193*8*G193</f>
        <v>104</v>
      </c>
      <c r="I193" s="29">
        <f t="shared" si="2"/>
        <v>8320</v>
      </c>
      <c r="J193" s="29"/>
    </row>
    <row r="194" spans="2:10" ht="15.75" x14ac:dyDescent="0.15">
      <c r="B194" s="32"/>
      <c r="C194" s="32"/>
      <c r="D194" s="34" t="s">
        <v>150</v>
      </c>
      <c r="E194" s="25">
        <v>80</v>
      </c>
      <c r="F194" s="29">
        <v>6</v>
      </c>
      <c r="G194" s="29">
        <v>13</v>
      </c>
      <c r="H194" s="29">
        <f>F194*8*G194</f>
        <v>624</v>
      </c>
      <c r="I194" s="29">
        <f t="shared" si="2"/>
        <v>49920</v>
      </c>
      <c r="J194" s="29"/>
    </row>
    <row r="195" spans="2:10" ht="27" x14ac:dyDescent="0.15">
      <c r="B195" s="32"/>
      <c r="C195" s="32"/>
      <c r="D195" s="34" t="s">
        <v>170</v>
      </c>
      <c r="E195" s="25">
        <v>80</v>
      </c>
      <c r="F195" s="29">
        <v>2</v>
      </c>
      <c r="G195" s="29">
        <v>13</v>
      </c>
      <c r="H195" s="29">
        <f>F195*8*G195</f>
        <v>208</v>
      </c>
      <c r="I195" s="29">
        <f t="shared" si="2"/>
        <v>16640</v>
      </c>
      <c r="J195" s="29"/>
    </row>
    <row r="196" spans="2:10" ht="15.75" x14ac:dyDescent="0.15">
      <c r="B196" s="32"/>
      <c r="C196" s="32"/>
      <c r="D196" s="34" t="s">
        <v>208</v>
      </c>
      <c r="E196" s="25">
        <v>80</v>
      </c>
      <c r="F196" s="29">
        <v>10</v>
      </c>
      <c r="G196" s="29">
        <v>1</v>
      </c>
      <c r="H196" s="29">
        <f>F196*8*G196</f>
        <v>80</v>
      </c>
      <c r="I196" s="29">
        <f t="shared" si="2"/>
        <v>6400</v>
      </c>
      <c r="J196" s="29"/>
    </row>
    <row r="197" spans="2:10" ht="27" x14ac:dyDescent="0.15">
      <c r="B197" s="32"/>
      <c r="C197" s="32"/>
      <c r="D197" s="34" t="s">
        <v>212</v>
      </c>
      <c r="E197" s="25">
        <v>80</v>
      </c>
      <c r="F197" s="29">
        <v>10</v>
      </c>
      <c r="G197" s="29">
        <v>1</v>
      </c>
      <c r="H197" s="29">
        <f>F197*8*G197</f>
        <v>80</v>
      </c>
      <c r="I197" s="29">
        <f t="shared" si="2"/>
        <v>6400</v>
      </c>
      <c r="J197" s="29"/>
    </row>
    <row r="198" spans="2:10" ht="13.5" x14ac:dyDescent="0.15">
      <c r="B198" s="36" t="s">
        <v>228</v>
      </c>
      <c r="C198" s="36"/>
      <c r="D198" s="36"/>
      <c r="E198" s="28"/>
      <c r="F198" s="28"/>
      <c r="G198" s="28"/>
      <c r="H198" s="28">
        <f>SUM(H2:H197)</f>
        <v>39448</v>
      </c>
      <c r="I198" s="28">
        <f>SUM(I2:I197)</f>
        <v>3155840</v>
      </c>
      <c r="J198" s="28"/>
    </row>
    <row r="199" spans="2:10" ht="13.5" x14ac:dyDescent="0.15">
      <c r="I199" s="1">
        <f>I198*0.8</f>
        <v>2524672</v>
      </c>
    </row>
    <row r="200" spans="2:10" ht="13.5" x14ac:dyDescent="0.15">
      <c r="I200" s="1">
        <f>I198*0.75</f>
        <v>2366880</v>
      </c>
    </row>
  </sheetData>
  <autoFilter ref="A1:J198" xr:uid="{AB1D4C02-352E-48F5-9B6B-BCA5A53C2CF0}"/>
  <mergeCells count="31">
    <mergeCell ref="B167:B197"/>
    <mergeCell ref="C188:C197"/>
    <mergeCell ref="B198:D198"/>
    <mergeCell ref="B125:B166"/>
    <mergeCell ref="C125:C126"/>
    <mergeCell ref="C127:C131"/>
    <mergeCell ref="C132:C140"/>
    <mergeCell ref="C141:C145"/>
    <mergeCell ref="C146:C155"/>
    <mergeCell ref="C156:C166"/>
    <mergeCell ref="B78:B124"/>
    <mergeCell ref="C78:C79"/>
    <mergeCell ref="C80:C89"/>
    <mergeCell ref="C90:C98"/>
    <mergeCell ref="C99:C103"/>
    <mergeCell ref="C104:C113"/>
    <mergeCell ref="C114:C124"/>
    <mergeCell ref="B34:B77"/>
    <mergeCell ref="C34:C35"/>
    <mergeCell ref="C36:C42"/>
    <mergeCell ref="C43:C51"/>
    <mergeCell ref="C52:C56"/>
    <mergeCell ref="C57:C66"/>
    <mergeCell ref="C67:C77"/>
    <mergeCell ref="B2:B33"/>
    <mergeCell ref="C2:C5"/>
    <mergeCell ref="C6:C11"/>
    <mergeCell ref="C12:C20"/>
    <mergeCell ref="C21:C23"/>
    <mergeCell ref="C24:C30"/>
    <mergeCell ref="C31:C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Sheet2</vt:lpstr>
      <vt:lpstr>Sheet4</vt:lpstr>
      <vt:lpstr>Sheet5</vt:lpstr>
      <vt:lpstr>Sheet1</vt:lpstr>
      <vt:lpstr>Sheet1 (2)</vt:lpstr>
      <vt:lpstr>'Sheet1 (2)'!_FilterDatabase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2017-11-09T23:33:32Z</dcterms:modified>
</cp:coreProperties>
</file>