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/>
  </bookViews>
  <sheets>
    <sheet name="Sheet1" sheetId="3" r:id="rId1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/>
  <c r="D19"/>
  <c r="D20"/>
  <c r="C23"/>
  <c r="D23"/>
</calcChain>
</file>

<file path=xl/sharedStrings.xml><?xml version="1.0" encoding="utf-8"?>
<sst xmlns="http://schemas.openxmlformats.org/spreadsheetml/2006/main" count="80" uniqueCount="64">
  <si>
    <t>研发</t>
  </si>
  <si>
    <t>实施</t>
  </si>
  <si>
    <t>1. 差旅申请新增界面，出差事由需要显示为选择项：办公或办案、培训、会议。</t>
  </si>
  <si>
    <t>2. 差旅申请中同行人、驾驶员选择，建议在原有基础上增加模糊查询筛选，模糊筛选时显示姓名+部门，避免人员姓名重复选错</t>
  </si>
  <si>
    <t>4. 差旅申请转换报销单，请屏蔽“转现金报销单”按钮</t>
  </si>
  <si>
    <t>5. 日常报销中，新增接待费、会议费、培训费报销类型，系统设定报销标准，按报销人员填报判断是否超标</t>
  </si>
  <si>
    <t>6. 日常报销界面中新增界面，需要显示出报销人员工资卡号及电话</t>
  </si>
  <si>
    <t>7. 差旅明细增加段，新增和删除 符号建议优化为新增 删除  ，可减少培训解释</t>
  </si>
  <si>
    <t>8. 差旅费报销单中填写出差过程中的实际支付金额，当出差过程中出现多笔费用支出时，需要将每一笔支出列明详细信息，无论是现金、公务卡、转账</t>
  </si>
  <si>
    <t>9. 差旅补助算法修改</t>
  </si>
  <si>
    <t>10. 差旅费报销单中，驾驶员差旅补助和普通出差人员一致</t>
  </si>
  <si>
    <t>11. 差旅报销界面，差旅补助需要显示出具体出差人员具体明细补助</t>
  </si>
  <si>
    <t>12. 广东高院已使用无现金报销模式，差旅补助上工资卡，需增加差旅汇总模块</t>
  </si>
  <si>
    <t>13. 差旅汇总界面需要增加人员工资卡信息，方便出纳操作</t>
  </si>
  <si>
    <t>14. 报销单据打印放在中转岗位，且中转岗位可以修改摘要信息</t>
  </si>
  <si>
    <t>17.报销流程修改</t>
  </si>
  <si>
    <t>测试</t>
  </si>
  <si>
    <t>部署</t>
  </si>
  <si>
    <t>培训</t>
  </si>
  <si>
    <t>人/天</t>
  </si>
  <si>
    <t>小时</t>
  </si>
  <si>
    <t>需求</t>
  </si>
  <si>
    <t>合计</t>
  </si>
  <si>
    <t>完成天数</t>
  </si>
  <si>
    <t>1月5日</t>
  </si>
  <si>
    <t>完成时间</t>
  </si>
  <si>
    <t>项目过程</t>
  </si>
  <si>
    <t>完成情况</t>
    <phoneticPr fontId="1" type="noConversion"/>
  </si>
  <si>
    <t>3. 差旅申请新增界面，交通工具显示为：单位派车、飞机、火车、轮船、其他。</t>
    <phoneticPr fontId="1" type="noConversion"/>
  </si>
  <si>
    <t>完成</t>
    <phoneticPr fontId="1" type="noConversion"/>
  </si>
  <si>
    <t>16. 中转岗位在财务报销处理界面，选择财务信息中“报销类型”沿用四川高院分类，但需要增加以下几种</t>
    <phoneticPr fontId="1" type="noConversion"/>
  </si>
  <si>
    <t>完成</t>
    <phoneticPr fontId="1" type="noConversion"/>
  </si>
  <si>
    <t>完成</t>
    <phoneticPr fontId="1" type="noConversion"/>
  </si>
  <si>
    <t>自行设置</t>
    <phoneticPr fontId="1" type="noConversion"/>
  </si>
  <si>
    <t>15. 出纳可以有多个现金账本、银行账本，并且进行设置。包括零余额现金、银行存款；基本户现金、银行存款；党费；工会；中心；协会；基金户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</si>
  <si>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</si>
  <si>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</si>
  <si>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</si>
  <si>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是否通过</t>
    <phoneticPr fontId="1" type="noConversion"/>
  </si>
  <si>
    <t>不通过</t>
    <phoneticPr fontId="1" type="noConversion"/>
  </si>
  <si>
    <t>备注</t>
    <phoneticPr fontId="1" type="noConversion"/>
  </si>
  <si>
    <t>差旅申请的出差事由仍然为手动填写。</t>
    <phoneticPr fontId="1" type="noConversion"/>
  </si>
  <si>
    <t>通过</t>
    <phoneticPr fontId="1" type="noConversion"/>
  </si>
  <si>
    <t>人员查询中增加了模糊查询</t>
    <phoneticPr fontId="1" type="noConversion"/>
  </si>
  <si>
    <t>通过</t>
    <phoneticPr fontId="1" type="noConversion"/>
  </si>
  <si>
    <t>通过</t>
    <phoneticPr fontId="1" type="noConversion"/>
  </si>
  <si>
    <t>差旅费填报界面没有显示</t>
    <phoneticPr fontId="1" type="noConversion"/>
  </si>
  <si>
    <t>通过</t>
    <phoneticPr fontId="1" type="noConversion"/>
  </si>
  <si>
    <t>通过</t>
    <phoneticPr fontId="1" type="noConversion"/>
  </si>
  <si>
    <t>日常报销查询中有打印按钮</t>
    <phoneticPr fontId="1" type="noConversion"/>
  </si>
  <si>
    <t>不通过</t>
    <phoneticPr fontId="1" type="noConversion"/>
  </si>
  <si>
    <t>现金日记账界面报错</t>
    <phoneticPr fontId="1" type="noConversion"/>
  </si>
  <si>
    <t>？？？原文档中无说明</t>
    <phoneticPr fontId="1" type="noConversion"/>
  </si>
  <si>
    <t>目前系统中沿用省法院填写模式，按照费用类型、支出方式填写支出总金额，</t>
    <phoneticPr fontId="1" type="noConversion"/>
  </si>
  <si>
    <t>？？？原文档中无说明</t>
    <phoneticPr fontId="1" type="noConversion"/>
  </si>
  <si>
    <t>？？？原文档中无说明</t>
    <phoneticPr fontId="1" type="noConversion"/>
  </si>
  <si>
    <t>目前系统中按照江苏高院的样式，设计出会议接待的事项申请及后期转报销流程。业务流程可以使用，无法判断是否符合广东高院的要求。</t>
    <phoneticPr fontId="1" type="noConversion"/>
  </si>
  <si>
    <t>测试数据三条，计算结果正确。</t>
    <phoneticPr fontId="1" type="noConversion"/>
  </si>
  <si>
    <t>研发反馈</t>
    <phoneticPr fontId="1" type="noConversion"/>
  </si>
  <si>
    <t>1.出差事由，在双击打开差旅明细界面选择，页面上的出差事由改为了出差事项</t>
    <phoneticPr fontId="1" type="noConversion"/>
  </si>
  <si>
    <t>1.日常报销中，选择了报销类型为会议，培训，接待，系统会要求填写相关人数，天数，在保存报销时，系统根据填写内容判断填写的报销金额是否超出最大标准金额，并给出提示。最大标准金额计算见原始需求文档</t>
    <phoneticPr fontId="1" type="noConversion"/>
  </si>
  <si>
    <t>1.根据原有需求做了调整，系统不屏蔽填报界面的打印按钮，只是在财政中转岗位新增打印按钮，打印按钮必须是中转岗位选择了指标并保存成功才出现</t>
    <phoneticPr fontId="1" type="noConversion"/>
  </si>
  <si>
    <t>1.见附件</t>
    <phoneticPr fontId="1" type="noConversion"/>
  </si>
  <si>
    <t>1.操作日记帐前，需求在机构管理--现金账本设置--设置账本，设置账本的时候注意账本对应的出纳人员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</si>
</sst>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16" workbookViewId="0">
      <selection activeCell="G24" sqref="G24"/>
    </sheetView>
  </sheetViews>
  <sheetFormatPr defaultRowHeight="13.5"/>
  <cols>
    <col min="2" max="2" width="47.25" style="3" customWidth="1"/>
    <col min="5" max="6" width="16.875" style="3" customWidth="1"/>
    <col min="7" max="7" width="25.5" bestFit="1" customWidth="1"/>
  </cols>
  <sheetData>
    <row r="1" spans="1:7">
      <c r="A1" s="1" t="s">
        <v>27</v>
      </c>
      <c r="B1" s="2" t="s">
        <v>21</v>
      </c>
      <c r="C1" s="1" t="s">
        <v>20</v>
      </c>
      <c r="D1" s="1"/>
      <c r="E1" s="4" t="s">
        <v>38</v>
      </c>
      <c r="F1" s="4" t="s">
        <v>40</v>
      </c>
      <c r="G1" s="4" t="s">
        <v>58</v>
      </c>
    </row>
    <row r="2" spans="1:7" ht="40.5">
      <c r="A2" s="1" t="s">
        <v>31</v>
      </c>
      <c r="B2" s="2" t="s">
        <v>2</v>
      </c>
      <c r="C2" s="1">
        <v>0.5</v>
      </c>
      <c r="D2" s="1"/>
      <c r="E2" s="2" t="s">
        <v>39</v>
      </c>
      <c r="F2" s="2" t="s">
        <v>41</v>
      </c>
      <c r="G2" s="5" t="s">
        <v>59</v>
      </c>
    </row>
    <row r="3" spans="1:7" ht="27">
      <c r="A3" s="1" t="s">
        <v>31</v>
      </c>
      <c r="B3" s="2" t="s">
        <v>3</v>
      </c>
      <c r="C3" s="1">
        <v>1</v>
      </c>
      <c r="D3" s="1"/>
      <c r="E3" s="2" t="s">
        <v>42</v>
      </c>
      <c r="F3" s="2" t="s">
        <v>43</v>
      </c>
      <c r="G3" s="1"/>
    </row>
    <row r="4" spans="1:7">
      <c r="A4" s="1" t="s">
        <v>29</v>
      </c>
      <c r="B4" s="2" t="s">
        <v>28</v>
      </c>
      <c r="C4" s="1">
        <v>0.5</v>
      </c>
      <c r="D4" s="1"/>
      <c r="E4" s="2" t="s">
        <v>44</v>
      </c>
      <c r="F4" s="2"/>
      <c r="G4" s="1"/>
    </row>
    <row r="5" spans="1:7">
      <c r="A5" s="1" t="s">
        <v>29</v>
      </c>
      <c r="B5" s="2" t="s">
        <v>4</v>
      </c>
      <c r="C5" s="1">
        <v>0.5</v>
      </c>
      <c r="D5" s="1"/>
      <c r="E5" s="2" t="s">
        <v>45</v>
      </c>
      <c r="F5" s="2"/>
      <c r="G5" s="1"/>
    </row>
    <row r="6" spans="1:7" ht="108">
      <c r="A6" s="1" t="s">
        <v>32</v>
      </c>
      <c r="B6" s="2" t="s">
        <v>5</v>
      </c>
      <c r="C6" s="1">
        <v>16</v>
      </c>
      <c r="D6" s="1"/>
      <c r="E6" s="2" t="s">
        <v>55</v>
      </c>
      <c r="F6" s="2" t="s">
        <v>56</v>
      </c>
      <c r="G6" s="5" t="s">
        <v>60</v>
      </c>
    </row>
    <row r="7" spans="1:7" ht="27">
      <c r="A7" s="1" t="s">
        <v>31</v>
      </c>
      <c r="B7" s="2" t="s">
        <v>6</v>
      </c>
      <c r="C7" s="1">
        <v>8</v>
      </c>
      <c r="D7" s="1"/>
      <c r="E7" s="2" t="s">
        <v>44</v>
      </c>
      <c r="F7" s="2" t="s">
        <v>46</v>
      </c>
      <c r="G7" s="1"/>
    </row>
    <row r="8" spans="1:7">
      <c r="A8" s="1" t="s">
        <v>31</v>
      </c>
      <c r="B8" s="2" t="s">
        <v>7</v>
      </c>
      <c r="C8" s="1">
        <v>0.5</v>
      </c>
      <c r="D8" s="1"/>
      <c r="E8" s="2" t="s">
        <v>44</v>
      </c>
      <c r="F8" s="2"/>
      <c r="G8" s="1"/>
    </row>
    <row r="9" spans="1:7" ht="74.25" customHeight="1">
      <c r="A9" s="1" t="s">
        <v>31</v>
      </c>
      <c r="B9" s="2" t="s">
        <v>8</v>
      </c>
      <c r="C9" s="1">
        <v>16</v>
      </c>
      <c r="D9" s="1"/>
      <c r="E9" s="2" t="s">
        <v>44</v>
      </c>
      <c r="F9" s="2" t="s">
        <v>53</v>
      </c>
      <c r="G9" s="1"/>
    </row>
    <row r="10" spans="1:7" ht="27">
      <c r="A10" s="1" t="s">
        <v>37</v>
      </c>
      <c r="B10" s="2" t="s">
        <v>9</v>
      </c>
      <c r="C10" s="1">
        <v>24</v>
      </c>
      <c r="D10" s="1"/>
      <c r="E10" s="2" t="s">
        <v>54</v>
      </c>
      <c r="F10" s="2"/>
      <c r="G10" s="6" t="s">
        <v>62</v>
      </c>
    </row>
    <row r="11" spans="1:7">
      <c r="A11" s="1" t="s">
        <v>31</v>
      </c>
      <c r="B11" s="2" t="s">
        <v>10</v>
      </c>
      <c r="C11" s="1">
        <v>0</v>
      </c>
      <c r="D11" s="1"/>
      <c r="E11" s="2" t="s">
        <v>47</v>
      </c>
      <c r="F11" s="2"/>
      <c r="G11" s="1"/>
    </row>
    <row r="12" spans="1:7">
      <c r="A12" s="1" t="s">
        <v>31</v>
      </c>
      <c r="B12" s="2" t="s">
        <v>11</v>
      </c>
      <c r="C12" s="1">
        <v>0</v>
      </c>
      <c r="D12" s="1"/>
      <c r="E12" s="2" t="s">
        <v>48</v>
      </c>
      <c r="F12" s="2"/>
      <c r="G12" s="1"/>
    </row>
    <row r="13" spans="1:7" ht="27">
      <c r="A13" s="1" t="s">
        <v>36</v>
      </c>
      <c r="B13" s="2" t="s">
        <v>12</v>
      </c>
      <c r="C13" s="1">
        <v>0</v>
      </c>
      <c r="D13" s="1"/>
      <c r="E13" s="2" t="s">
        <v>44</v>
      </c>
      <c r="F13" s="2" t="s">
        <v>57</v>
      </c>
      <c r="G13" s="1"/>
    </row>
    <row r="14" spans="1:7">
      <c r="A14" s="1" t="s">
        <v>36</v>
      </c>
      <c r="B14" s="2" t="s">
        <v>13</v>
      </c>
      <c r="C14" s="1">
        <v>0</v>
      </c>
      <c r="D14" s="1"/>
      <c r="E14" s="2" t="s">
        <v>47</v>
      </c>
      <c r="F14" s="2"/>
      <c r="G14" s="1"/>
    </row>
    <row r="15" spans="1:7" ht="81">
      <c r="A15" s="1" t="s">
        <v>32</v>
      </c>
      <c r="B15" s="2" t="s">
        <v>14</v>
      </c>
      <c r="C15" s="1">
        <v>8</v>
      </c>
      <c r="D15" s="1"/>
      <c r="E15" s="2" t="s">
        <v>49</v>
      </c>
      <c r="F15" s="2"/>
      <c r="G15" s="7" t="s">
        <v>61</v>
      </c>
    </row>
    <row r="16" spans="1:7" ht="54">
      <c r="A16" s="1" t="s">
        <v>35</v>
      </c>
      <c r="B16" s="2" t="s">
        <v>34</v>
      </c>
      <c r="C16" s="1">
        <v>0</v>
      </c>
      <c r="D16" s="1"/>
      <c r="E16" s="2" t="s">
        <v>50</v>
      </c>
      <c r="F16" s="2" t="s">
        <v>51</v>
      </c>
      <c r="G16" s="5" t="s">
        <v>63</v>
      </c>
    </row>
    <row r="17" spans="1:7" ht="48" customHeight="1">
      <c r="A17" s="1" t="s">
        <v>33</v>
      </c>
      <c r="B17" s="2" t="s">
        <v>30</v>
      </c>
      <c r="C17" s="1">
        <v>0</v>
      </c>
      <c r="D17" s="1"/>
      <c r="E17" s="2" t="s">
        <v>44</v>
      </c>
      <c r="F17" s="2"/>
      <c r="G17" s="1"/>
    </row>
    <row r="18" spans="1:7" ht="27">
      <c r="A18" s="1" t="s">
        <v>33</v>
      </c>
      <c r="B18" s="2" t="s">
        <v>15</v>
      </c>
      <c r="C18" s="1">
        <v>0</v>
      </c>
      <c r="D18" s="1"/>
      <c r="E18" s="2" t="s">
        <v>52</v>
      </c>
      <c r="F18" s="2"/>
      <c r="G18" s="1"/>
    </row>
    <row r="19" spans="1:7">
      <c r="A19" s="1"/>
      <c r="B19" s="2"/>
      <c r="C19" s="1">
        <f>SUM(C2:C18)</f>
        <v>75</v>
      </c>
      <c r="D19" s="1">
        <f>C19/0.8</f>
        <v>93.75</v>
      </c>
      <c r="E19" s="2"/>
      <c r="F19" s="2"/>
      <c r="G19" s="1"/>
    </row>
    <row r="20" spans="1:7">
      <c r="A20" s="1"/>
      <c r="B20" s="2"/>
      <c r="C20" s="1" t="s">
        <v>22</v>
      </c>
      <c r="D20" s="1">
        <f>D19+16</f>
        <v>109.75</v>
      </c>
      <c r="E20" s="2"/>
      <c r="F20" s="2"/>
      <c r="G20" s="1"/>
    </row>
    <row r="22" spans="1:7">
      <c r="B22" s="2" t="s">
        <v>26</v>
      </c>
      <c r="C22" s="1" t="s">
        <v>19</v>
      </c>
      <c r="D22" s="1" t="s">
        <v>23</v>
      </c>
      <c r="E22" s="2" t="s">
        <v>25</v>
      </c>
    </row>
    <row r="23" spans="1:7">
      <c r="B23" s="2" t="s">
        <v>0</v>
      </c>
      <c r="C23" s="1">
        <f>D20/8</f>
        <v>13.71875</v>
      </c>
      <c r="D23" s="1">
        <f>C23/1.5</f>
        <v>9.1458333333333339</v>
      </c>
      <c r="E23" s="2" t="s">
        <v>24</v>
      </c>
    </row>
    <row r="24" spans="1:7">
      <c r="B24" s="2" t="s">
        <v>16</v>
      </c>
      <c r="C24" s="1">
        <v>7</v>
      </c>
      <c r="D24" s="1"/>
      <c r="E24" s="2"/>
    </row>
    <row r="25" spans="1:7">
      <c r="B25" s="2" t="s">
        <v>17</v>
      </c>
      <c r="C25" s="1"/>
      <c r="D25" s="1"/>
      <c r="E25" s="2"/>
    </row>
    <row r="26" spans="1:7">
      <c r="B26" s="2" t="s">
        <v>1</v>
      </c>
      <c r="C26" s="1"/>
      <c r="D26" s="1"/>
      <c r="E26" s="2"/>
    </row>
    <row r="27" spans="1:7">
      <c r="B27" s="2" t="s">
        <v>18</v>
      </c>
      <c r="C27" s="1"/>
      <c r="D27" s="1"/>
      <c r="E27" s="2"/>
    </row>
  </sheetData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2018-01-09T05:26:21Z</dcterms:modified>
</cp:coreProperties>
</file>