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部门管理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1" l="1"/>
  <c r="I66" i="1"/>
  <c r="G66" i="1"/>
  <c r="X61" i="2"/>
  <c r="X24" i="2"/>
  <c r="X62" i="2"/>
  <c r="X25" i="2"/>
  <c r="X26" i="2"/>
  <c r="X14" i="2"/>
  <c r="X9" i="2"/>
  <c r="X3" i="2"/>
  <c r="X10" i="2"/>
  <c r="X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6" i="2"/>
  <c r="X46" i="2"/>
  <c r="X4" i="2"/>
  <c r="G4" i="1"/>
  <c r="I4" i="1"/>
  <c r="X5" i="2"/>
  <c r="G5" i="1"/>
  <c r="M5" i="1"/>
  <c r="N5" i="1"/>
  <c r="O5" i="1"/>
  <c r="X6" i="2"/>
  <c r="G6" i="1"/>
  <c r="I6" i="1"/>
  <c r="X7" i="2"/>
  <c r="G7" i="1"/>
  <c r="M7" i="1"/>
  <c r="N7" i="1"/>
  <c r="O7" i="1"/>
  <c r="X8" i="2"/>
  <c r="G8" i="1"/>
  <c r="M8" i="1"/>
  <c r="N8" i="1"/>
  <c r="O8" i="1"/>
  <c r="G9" i="1"/>
  <c r="I9" i="1"/>
  <c r="G10" i="1"/>
  <c r="I10" i="1"/>
  <c r="X11" i="2"/>
  <c r="G11" i="1"/>
  <c r="I11" i="1"/>
  <c r="X12" i="2"/>
  <c r="G12" i="1"/>
  <c r="M12" i="1"/>
  <c r="N12" i="1"/>
  <c r="O12" i="1"/>
  <c r="X13" i="2"/>
  <c r="G13" i="1"/>
  <c r="I13" i="1"/>
  <c r="X15" i="2"/>
  <c r="G15" i="1"/>
  <c r="M15" i="1"/>
  <c r="N15" i="1"/>
  <c r="O15" i="1"/>
  <c r="X16" i="2"/>
  <c r="G16" i="1"/>
  <c r="I16" i="1"/>
  <c r="X17" i="2"/>
  <c r="G17" i="1"/>
  <c r="M17" i="1"/>
  <c r="N17" i="1"/>
  <c r="O17" i="1"/>
  <c r="G18" i="1"/>
  <c r="I18" i="1"/>
  <c r="X19" i="2"/>
  <c r="G19" i="1"/>
  <c r="I19" i="1"/>
  <c r="X20" i="2"/>
  <c r="G20" i="1"/>
  <c r="M20" i="1"/>
  <c r="N20" i="1"/>
  <c r="O20" i="1"/>
  <c r="X21" i="2"/>
  <c r="G21" i="1"/>
  <c r="I21" i="1"/>
  <c r="X22" i="2"/>
  <c r="G22" i="1"/>
  <c r="I22" i="1"/>
  <c r="X23" i="2"/>
  <c r="G23" i="1"/>
  <c r="I23" i="1"/>
  <c r="X27" i="2"/>
  <c r="G27" i="1"/>
  <c r="M27" i="1"/>
  <c r="N27" i="1"/>
  <c r="O27" i="1"/>
  <c r="X28" i="2"/>
  <c r="G28" i="1"/>
  <c r="M28" i="1"/>
  <c r="N28" i="1"/>
  <c r="O28" i="1"/>
  <c r="X29" i="2"/>
  <c r="G29" i="1"/>
  <c r="I29" i="1"/>
  <c r="X30" i="2"/>
  <c r="G30" i="1"/>
  <c r="I30" i="1"/>
  <c r="X31" i="2"/>
  <c r="G31" i="1"/>
  <c r="M31" i="1"/>
  <c r="N31" i="1"/>
  <c r="O31" i="1"/>
  <c r="X32" i="2"/>
  <c r="G32" i="1"/>
  <c r="M32" i="1"/>
  <c r="N32" i="1"/>
  <c r="O32" i="1"/>
  <c r="X37" i="2"/>
  <c r="G37" i="1"/>
  <c r="I37" i="1"/>
  <c r="X38" i="2"/>
  <c r="G38" i="1"/>
  <c r="I38" i="1"/>
  <c r="X39" i="2"/>
  <c r="G39" i="1"/>
  <c r="M39" i="1"/>
  <c r="N39" i="1"/>
  <c r="O39" i="1"/>
  <c r="X42" i="2"/>
  <c r="G42" i="1"/>
  <c r="I42" i="1"/>
  <c r="X43" i="2"/>
  <c r="G43" i="1"/>
  <c r="I43" i="1"/>
  <c r="X44" i="2"/>
  <c r="G44" i="1"/>
  <c r="M44" i="1"/>
  <c r="N44" i="1"/>
  <c r="O44" i="1"/>
  <c r="X45" i="2"/>
  <c r="G45" i="1"/>
  <c r="I45" i="1"/>
  <c r="X47" i="2"/>
  <c r="G47" i="1"/>
  <c r="M47" i="1"/>
  <c r="N47" i="1"/>
  <c r="O47" i="1"/>
  <c r="X48" i="2"/>
  <c r="G48" i="1"/>
  <c r="M48" i="1"/>
  <c r="N48" i="1"/>
  <c r="O48" i="1"/>
  <c r="X49" i="2"/>
  <c r="G49" i="1"/>
  <c r="I49" i="1"/>
  <c r="X51" i="2"/>
  <c r="G51" i="1"/>
  <c r="I51" i="1"/>
  <c r="X52" i="2"/>
  <c r="G52" i="1"/>
  <c r="I52" i="1"/>
  <c r="X53" i="2"/>
  <c r="G53" i="1"/>
  <c r="I53" i="1"/>
  <c r="X54" i="2"/>
  <c r="G54" i="1"/>
  <c r="I54" i="1"/>
  <c r="X55" i="2"/>
  <c r="G55" i="1"/>
  <c r="I55" i="1"/>
  <c r="X56" i="2"/>
  <c r="G56" i="1"/>
  <c r="I56" i="1"/>
  <c r="X57" i="2"/>
  <c r="G57" i="1"/>
  <c r="I57" i="1"/>
  <c r="X58" i="2"/>
  <c r="G58" i="1"/>
  <c r="I58" i="1"/>
  <c r="X59" i="2"/>
  <c r="G59" i="1"/>
  <c r="I59" i="1"/>
  <c r="X60" i="2"/>
  <c r="G60" i="1"/>
  <c r="M60" i="1"/>
  <c r="N60" i="1"/>
  <c r="O60" i="1"/>
  <c r="X63" i="2"/>
  <c r="G63" i="1"/>
  <c r="G62" i="1"/>
  <c r="G61" i="1"/>
  <c r="X50" i="2"/>
  <c r="G50" i="1"/>
  <c r="I50" i="1"/>
  <c r="G46" i="1"/>
  <c r="I46" i="1"/>
  <c r="X41" i="2"/>
  <c r="G41" i="1"/>
  <c r="M41" i="1"/>
  <c r="N41" i="1"/>
  <c r="O41" i="1"/>
  <c r="X40" i="2"/>
  <c r="G40" i="1"/>
  <c r="I40" i="1"/>
  <c r="X36" i="2"/>
  <c r="G36" i="1"/>
  <c r="M36" i="1"/>
  <c r="N36" i="1"/>
  <c r="O36" i="1"/>
  <c r="X35" i="2"/>
  <c r="G35" i="1"/>
  <c r="I35" i="1"/>
  <c r="X34" i="2"/>
  <c r="G34" i="1"/>
  <c r="X33" i="2"/>
  <c r="G33" i="1"/>
  <c r="I33" i="1"/>
  <c r="G26" i="1"/>
  <c r="I26" i="1"/>
  <c r="G25" i="1"/>
  <c r="I25" i="1"/>
  <c r="G24" i="1"/>
  <c r="X18" i="2"/>
  <c r="G14" i="1"/>
  <c r="I14" i="1"/>
  <c r="G3" i="1"/>
  <c r="M3" i="1"/>
  <c r="N3" i="1"/>
  <c r="O3" i="1"/>
  <c r="L60" i="1"/>
  <c r="F60" i="1"/>
  <c r="N59" i="1"/>
  <c r="L59" i="1"/>
  <c r="F59" i="1"/>
  <c r="N58" i="1"/>
  <c r="L58" i="1"/>
  <c r="F58" i="1"/>
  <c r="N57" i="1"/>
  <c r="L57" i="1"/>
  <c r="F57" i="1"/>
  <c r="N56" i="1"/>
  <c r="L56" i="1"/>
  <c r="F56" i="1"/>
  <c r="N55" i="1"/>
  <c r="L55" i="1"/>
  <c r="F55" i="1"/>
  <c r="N54" i="1"/>
  <c r="L54" i="1"/>
  <c r="F54" i="1"/>
  <c r="N53" i="1"/>
  <c r="L53" i="1"/>
  <c r="F53" i="1"/>
  <c r="N52" i="1"/>
  <c r="L52" i="1"/>
  <c r="F52" i="1"/>
  <c r="N51" i="1"/>
  <c r="L51" i="1"/>
  <c r="F51" i="1"/>
  <c r="N50" i="1"/>
  <c r="L50" i="1"/>
  <c r="F50" i="1"/>
  <c r="N49" i="1"/>
  <c r="L49" i="1"/>
  <c r="F49" i="1"/>
  <c r="L48" i="1"/>
  <c r="F48" i="1"/>
  <c r="L47" i="1"/>
  <c r="F47" i="1"/>
  <c r="N46" i="1"/>
  <c r="L46" i="1"/>
  <c r="F46" i="1"/>
  <c r="N45" i="1"/>
  <c r="L45" i="1"/>
  <c r="F45" i="1"/>
  <c r="L44" i="1"/>
  <c r="F44" i="1"/>
  <c r="N43" i="1"/>
  <c r="L43" i="1"/>
  <c r="F43" i="1"/>
  <c r="N42" i="1"/>
  <c r="L42" i="1"/>
  <c r="F42" i="1"/>
  <c r="L41" i="1"/>
  <c r="F41" i="1"/>
  <c r="N40" i="1"/>
  <c r="L40" i="1"/>
  <c r="F40" i="1"/>
  <c r="L39" i="1"/>
  <c r="F39" i="1"/>
  <c r="N38" i="1"/>
  <c r="L38" i="1"/>
  <c r="F38" i="1"/>
  <c r="N37" i="1"/>
  <c r="L37" i="1"/>
  <c r="F37" i="1"/>
  <c r="L36" i="1"/>
  <c r="F36" i="1"/>
  <c r="N35" i="1"/>
  <c r="L35" i="1"/>
  <c r="F35" i="1"/>
  <c r="N34" i="1"/>
  <c r="L34" i="1"/>
  <c r="F34" i="1"/>
  <c r="N33" i="1"/>
  <c r="L33" i="1"/>
  <c r="F33" i="1"/>
  <c r="L32" i="1"/>
  <c r="F32" i="1"/>
  <c r="L31" i="1"/>
  <c r="F31" i="1"/>
  <c r="N30" i="1"/>
  <c r="L30" i="1"/>
  <c r="F30" i="1"/>
  <c r="N29" i="1"/>
  <c r="L29" i="1"/>
  <c r="F29" i="1"/>
  <c r="L28" i="1"/>
  <c r="F28" i="1"/>
  <c r="L27" i="1"/>
  <c r="F27" i="1"/>
  <c r="N26" i="1"/>
  <c r="L26" i="1"/>
  <c r="F26" i="1"/>
  <c r="N25" i="1"/>
  <c r="L25" i="1"/>
  <c r="F25" i="1"/>
  <c r="N24" i="1"/>
  <c r="L24" i="1"/>
  <c r="F24" i="1"/>
  <c r="N23" i="1"/>
  <c r="L23" i="1"/>
  <c r="F23" i="1"/>
  <c r="N22" i="1"/>
  <c r="L22" i="1"/>
  <c r="F22" i="1"/>
  <c r="N21" i="1"/>
  <c r="L21" i="1"/>
  <c r="F21" i="1"/>
  <c r="L20" i="1"/>
  <c r="F20" i="1"/>
  <c r="N19" i="1"/>
  <c r="L19" i="1"/>
  <c r="F19" i="1"/>
  <c r="N18" i="1"/>
  <c r="L18" i="1"/>
  <c r="F18" i="1"/>
  <c r="L17" i="1"/>
  <c r="F17" i="1"/>
  <c r="N16" i="1"/>
  <c r="L16" i="1"/>
  <c r="F16" i="1"/>
  <c r="L15" i="1"/>
  <c r="F15" i="1"/>
  <c r="N14" i="1"/>
  <c r="L14" i="1"/>
  <c r="F14" i="1"/>
  <c r="N13" i="1"/>
  <c r="L13" i="1"/>
  <c r="F13" i="1"/>
  <c r="L12" i="1"/>
  <c r="F12" i="1"/>
  <c r="N11" i="1"/>
  <c r="L11" i="1"/>
  <c r="F11" i="1"/>
  <c r="N10" i="1"/>
  <c r="L10" i="1"/>
  <c r="F10" i="1"/>
  <c r="N9" i="1"/>
  <c r="L9" i="1"/>
  <c r="F9" i="1"/>
  <c r="L8" i="1"/>
  <c r="F8" i="1"/>
  <c r="L7" i="1"/>
  <c r="F7" i="1"/>
  <c r="N6" i="1"/>
  <c r="L6" i="1"/>
  <c r="F6" i="1"/>
  <c r="L5" i="1"/>
  <c r="F5" i="1"/>
  <c r="N4" i="1"/>
  <c r="L4" i="1"/>
  <c r="F4" i="1"/>
  <c r="L3" i="1"/>
  <c r="F3" i="1"/>
  <c r="M18" i="1"/>
  <c r="O18" i="1"/>
  <c r="M10" i="1"/>
  <c r="O10" i="1"/>
  <c r="M19" i="1"/>
  <c r="O19" i="1"/>
  <c r="I34" i="1"/>
  <c r="M34" i="1"/>
  <c r="O34" i="1"/>
  <c r="I41" i="1"/>
  <c r="M25" i="1"/>
  <c r="O25" i="1"/>
  <c r="M50" i="1"/>
  <c r="O50" i="1"/>
  <c r="M26" i="1"/>
  <c r="O26" i="1"/>
  <c r="I17" i="1"/>
  <c r="M9" i="1"/>
  <c r="O9" i="1"/>
  <c r="M23" i="1"/>
  <c r="O23" i="1"/>
  <c r="M58" i="1"/>
  <c r="O58" i="1"/>
  <c r="M24" i="1"/>
  <c r="O24" i="1"/>
  <c r="I24" i="1"/>
  <c r="I48" i="1"/>
  <c r="M16" i="1"/>
  <c r="O16" i="1"/>
  <c r="I39" i="1"/>
  <c r="M56" i="1"/>
  <c r="O56" i="1"/>
  <c r="I32" i="1"/>
  <c r="I8" i="1"/>
  <c r="M57" i="1"/>
  <c r="O57" i="1"/>
  <c r="M42" i="1"/>
  <c r="O42" i="1"/>
  <c r="M49" i="1"/>
  <c r="O49" i="1"/>
  <c r="M33" i="1"/>
  <c r="O33" i="1"/>
  <c r="M55" i="1"/>
  <c r="O55" i="1"/>
  <c r="I7" i="1"/>
  <c r="I15" i="1"/>
  <c r="M40" i="1"/>
  <c r="O40" i="1"/>
  <c r="M51" i="1"/>
  <c r="O51" i="1"/>
  <c r="M11" i="1"/>
  <c r="O11" i="1"/>
  <c r="M35" i="1"/>
  <c r="O35" i="1"/>
  <c r="I27" i="1"/>
  <c r="M43" i="1"/>
  <c r="O43" i="1"/>
  <c r="M59" i="1"/>
  <c r="O59" i="1"/>
  <c r="I31" i="1"/>
  <c r="I47" i="1"/>
  <c r="M52" i="1"/>
  <c r="O52" i="1"/>
  <c r="I12" i="1"/>
  <c r="M13" i="1"/>
  <c r="O13" i="1"/>
  <c r="I20" i="1"/>
  <c r="M21" i="1"/>
  <c r="O21" i="1"/>
  <c r="I28" i="1"/>
  <c r="M29" i="1"/>
  <c r="O29" i="1"/>
  <c r="I36" i="1"/>
  <c r="M37" i="1"/>
  <c r="O37" i="1"/>
  <c r="I44" i="1"/>
  <c r="M45" i="1"/>
  <c r="O45" i="1"/>
  <c r="M53" i="1"/>
  <c r="O53" i="1"/>
  <c r="I60" i="1"/>
  <c r="M4" i="1"/>
  <c r="O4" i="1"/>
  <c r="M14" i="1"/>
  <c r="O14" i="1"/>
  <c r="M22" i="1"/>
  <c r="O22" i="1"/>
  <c r="M38" i="1"/>
  <c r="O38" i="1"/>
  <c r="M54" i="1"/>
  <c r="O54" i="1"/>
  <c r="I5" i="1"/>
  <c r="M30" i="1"/>
  <c r="O30" i="1"/>
  <c r="M46" i="1"/>
  <c r="O46" i="1"/>
  <c r="M6" i="1"/>
  <c r="O6" i="1"/>
  <c r="I3" i="1"/>
</calcChain>
</file>

<file path=xl/sharedStrings.xml><?xml version="1.0" encoding="utf-8"?>
<sst xmlns="http://schemas.openxmlformats.org/spreadsheetml/2006/main" count="374" uniqueCount="138">
  <si>
    <t>客户单位名称</t>
  </si>
  <si>
    <t>项目名称</t>
  </si>
  <si>
    <t>销售负责人</t>
  </si>
  <si>
    <t>销售工作量</t>
  </si>
  <si>
    <t>研发工作量(含测试)</t>
  </si>
  <si>
    <t>实施维护工作量</t>
  </si>
  <si>
    <t>总工作量</t>
  </si>
  <si>
    <t>已发生</t>
  </si>
  <si>
    <t>还预计</t>
  </si>
  <si>
    <t>小计</t>
  </si>
  <si>
    <t>已发生(人/月)</t>
  </si>
  <si>
    <t>最高人民法院</t>
  </si>
  <si>
    <t>一期新增系统、二期及三期实施部署</t>
  </si>
  <si>
    <t>宋伟民</t>
  </si>
  <si>
    <t>四川省高级人民法院</t>
  </si>
  <si>
    <t>2017机房维护费</t>
  </si>
  <si>
    <t>刘蕾</t>
  </si>
  <si>
    <t>机房二期</t>
  </si>
  <si>
    <t>决算管理子系统开发</t>
  </si>
  <si>
    <t>曾婉琦</t>
  </si>
  <si>
    <t>Android版APP应用开发</t>
  </si>
  <si>
    <t>预算编审子系统开发</t>
  </si>
  <si>
    <t>票据管理子系统开发</t>
  </si>
  <si>
    <t>平台深度开发及升级</t>
  </si>
  <si>
    <t>综合管理平台运维单一来源</t>
  </si>
  <si>
    <t>固定资产管理射频盘点系统研发</t>
  </si>
  <si>
    <t>固定资产管理射频盘点系统硬件</t>
  </si>
  <si>
    <t>一人一案一账号系统开发</t>
  </si>
  <si>
    <t>四川省委办公厅</t>
  </si>
  <si>
    <t>库存管理子系统</t>
  </si>
  <si>
    <t>财务内控管理系统实施部署及服务</t>
  </si>
  <si>
    <t>成都市财政局</t>
  </si>
  <si>
    <t>地债2017年度运维费</t>
  </si>
  <si>
    <t>四川省财政厅</t>
  </si>
  <si>
    <t>财务内控管理系统实施部署</t>
  </si>
  <si>
    <t>区县预算地方运维</t>
  </si>
  <si>
    <t>四川省财政信息中心</t>
  </si>
  <si>
    <t>2017年地方政府性债务管理信息系统运维</t>
  </si>
  <si>
    <t>四川省司法厅</t>
  </si>
  <si>
    <t>中国人民银行夹江县支行</t>
  </si>
  <si>
    <t>国库对账系统</t>
  </si>
  <si>
    <t>罗雨</t>
  </si>
  <si>
    <t>四川省公安厅</t>
  </si>
  <si>
    <t>财务综合管理系统</t>
  </si>
  <si>
    <t>预算编审管理系统运行维护</t>
  </si>
  <si>
    <t>预算编审管理系统二次开发</t>
  </si>
  <si>
    <t>中国石油化工股份有限公司勘探分公司</t>
  </si>
  <si>
    <t>2017年勘探分公司会议室音视频设备维保服务</t>
  </si>
  <si>
    <t>日常耗材</t>
  </si>
  <si>
    <t>中国石化销售有限公司</t>
  </si>
  <si>
    <t>广告机</t>
  </si>
  <si>
    <t>中共德阳市委办公室</t>
  </si>
  <si>
    <t>日常报销管理子系统</t>
  </si>
  <si>
    <t>会计核算管理子系统</t>
  </si>
  <si>
    <t>预算管理子系统</t>
  </si>
  <si>
    <t>乐山市市中区区委办</t>
  </si>
  <si>
    <t>易地扶贫搬迁督查系统开发</t>
  </si>
  <si>
    <t>易地扶贫搬迁管理系统开发</t>
  </si>
  <si>
    <t>任务管理系统开发</t>
  </si>
  <si>
    <t>目标奖任务管理系统开发</t>
  </si>
  <si>
    <t>中江县财政局</t>
  </si>
  <si>
    <t>财政供养人员信息管理系统</t>
  </si>
  <si>
    <t>乐山市财政局</t>
  </si>
  <si>
    <t>乐山供养系统银企直发系统(建行接口）</t>
  </si>
  <si>
    <t>2017年财政供养系统技术服务</t>
  </si>
  <si>
    <t>乐山市中区发改局</t>
  </si>
  <si>
    <t>挂图作站一期</t>
  </si>
  <si>
    <t>挂图作站二期</t>
  </si>
  <si>
    <t>自贡市财政局</t>
  </si>
  <si>
    <t>财政供养</t>
  </si>
  <si>
    <t>遂宁市财政局</t>
  </si>
  <si>
    <t>成都软银科技有限公司</t>
  </si>
  <si>
    <t>南江财政供养</t>
  </si>
  <si>
    <t>大英县委机构编制委员会办公室</t>
  </si>
  <si>
    <t>南充市高坪区财政局</t>
  </si>
  <si>
    <t>财政债务信息管理系统</t>
  </si>
  <si>
    <t>乐山各地财政局</t>
  </si>
  <si>
    <t>乐山各地财政供养维护</t>
  </si>
  <si>
    <t>左益君</t>
  </si>
  <si>
    <t>内江各地财政局</t>
  </si>
  <si>
    <t>内江各地财政供养维护</t>
  </si>
  <si>
    <t>其他各地财政局</t>
  </si>
  <si>
    <t>各地财政供养维护</t>
  </si>
  <si>
    <t>江苏省高级人民法院</t>
  </si>
  <si>
    <t>广东省高级人民法院</t>
  </si>
  <si>
    <t>陈二峰</t>
  </si>
  <si>
    <t>广西省高级人民法院</t>
  </si>
  <si>
    <t>甘肃省高级人民法院</t>
  </si>
  <si>
    <t>贵州省高级人民法院</t>
  </si>
  <si>
    <t>湖南省高级人民法院</t>
  </si>
  <si>
    <t>吉林省高级人民法院</t>
  </si>
  <si>
    <t>宁夏区高级人民法院</t>
  </si>
  <si>
    <t>黑龙江省高级人民法院</t>
  </si>
  <si>
    <t>青海省高级人民法院</t>
  </si>
  <si>
    <t>上海市高级人民法院</t>
  </si>
  <si>
    <t>四川省检察院</t>
  </si>
  <si>
    <t>薛成勇</t>
  </si>
  <si>
    <t>梁宗元</t>
  </si>
  <si>
    <t>徐速</t>
  </si>
  <si>
    <t>吴明伟</t>
  </si>
  <si>
    <t>曾海舸</t>
  </si>
  <si>
    <t>罗阳</t>
  </si>
  <si>
    <t>陈晓龙</t>
  </si>
  <si>
    <t>税德潘</t>
  </si>
  <si>
    <t>罗世正</t>
  </si>
  <si>
    <t>杨宗波</t>
  </si>
  <si>
    <t>强小波</t>
  </si>
  <si>
    <t>唐波</t>
  </si>
  <si>
    <t>李玉洪</t>
  </si>
  <si>
    <t>陈涵</t>
  </si>
  <si>
    <t>李佳</t>
  </si>
  <si>
    <t>衡熊浩</t>
  </si>
  <si>
    <t>李君</t>
  </si>
  <si>
    <t>缪镇宇</t>
  </si>
  <si>
    <t>罗大伦</t>
  </si>
  <si>
    <t>肖宇</t>
  </si>
  <si>
    <t>黄品超</t>
  </si>
  <si>
    <t>8月</t>
  </si>
  <si>
    <t>4月</t>
  </si>
  <si>
    <t>12月</t>
  </si>
  <si>
    <t>11月</t>
  </si>
  <si>
    <t>7月</t>
  </si>
  <si>
    <t>2.5月</t>
  </si>
  <si>
    <t>1月</t>
  </si>
  <si>
    <t>公安厅</t>
  </si>
  <si>
    <t>合计</t>
  </si>
  <si>
    <t>ISP项目</t>
    <phoneticPr fontId="3" type="noConversion"/>
  </si>
  <si>
    <t>自贡财政供养</t>
    <phoneticPr fontId="5" type="noConversion"/>
  </si>
  <si>
    <t>遂宁财政供养</t>
    <phoneticPr fontId="5" type="noConversion"/>
  </si>
  <si>
    <t>财务内控综合管理系统二期</t>
    <phoneticPr fontId="3" type="noConversion"/>
  </si>
  <si>
    <t>财务内控综合管理系统二期</t>
    <phoneticPr fontId="5" type="noConversion"/>
  </si>
  <si>
    <t>国库对账系统</t>
    <phoneticPr fontId="3" type="noConversion"/>
  </si>
  <si>
    <t>日常管理工作</t>
    <rPh sb="0" eb="1">
      <t>ri'chang</t>
    </rPh>
    <rPh sb="2" eb="3">
      <t>guan'li</t>
    </rPh>
    <rPh sb="4" eb="5">
      <t>gong'zuo</t>
    </rPh>
    <phoneticPr fontId="3" type="noConversion"/>
  </si>
  <si>
    <t>联成科大</t>
    <rPh sb="0" eb="1">
      <t>lian'cheng'ke'd</t>
    </rPh>
    <phoneticPr fontId="3" type="noConversion"/>
  </si>
  <si>
    <t>成都市财政厅</t>
    <rPh sb="0" eb="1">
      <t>cheng'du'shi</t>
    </rPh>
    <rPh sb="3" eb="4">
      <t>cai'zheng</t>
    </rPh>
    <rPh sb="5" eb="6">
      <t>ting</t>
    </rPh>
    <phoneticPr fontId="3" type="noConversion"/>
  </si>
  <si>
    <t>债务系统</t>
    <rPh sb="0" eb="1">
      <t>zhai'wu</t>
    </rPh>
    <rPh sb="2" eb="3">
      <t>xi'tong</t>
    </rPh>
    <phoneticPr fontId="3" type="noConversion"/>
  </si>
  <si>
    <t>联成科大</t>
    <rPh sb="0" eb="1">
      <t>lian'cheng'ke'da</t>
    </rPh>
    <phoneticPr fontId="3" type="noConversion"/>
  </si>
  <si>
    <t>内部管理系统</t>
    <rPh sb="0" eb="1">
      <t>nei'bu</t>
    </rPh>
    <rPh sb="2" eb="3">
      <t>guan'li</t>
    </rPh>
    <rPh sb="4" eb="5">
      <t>xi'tong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</si>
</sst>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workbookViewId="0">
      <pane xSplit="1" ySplit="2" topLeftCell="B57" activePane="bottomRight" state="frozen"/>
      <selection pane="topRight"/>
      <selection pane="bottomLeft"/>
      <selection pane="bottomRight" activeCell="H66" sqref="H66"/>
    </sheetView>
  </sheetViews>
  <sheetFormatPr baseColWidth="10" defaultColWidth="9" defaultRowHeight="14" x14ac:dyDescent="0.15"/>
  <cols>
    <col min="1" max="1" width="21.6640625" customWidth="1"/>
    <col min="2" max="2" width="24.6640625" customWidth="1"/>
    <col min="3" max="3" width="11" customWidth="1"/>
    <col min="7" max="7" width="14.1640625" bestFit="1" customWidth="1"/>
  </cols>
  <sheetData>
    <row r="1" spans="1:15" ht="30" customHeigh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/>
      <c r="F1" s="21"/>
      <c r="G1" s="22" t="s">
        <v>4</v>
      </c>
      <c r="H1" s="21"/>
      <c r="I1" s="21"/>
      <c r="J1" s="21" t="s">
        <v>5</v>
      </c>
      <c r="K1" s="21"/>
      <c r="L1" s="21"/>
      <c r="M1" s="21" t="s">
        <v>6</v>
      </c>
      <c r="N1" s="21"/>
      <c r="O1" s="21"/>
    </row>
    <row r="2" spans="1:15" ht="30" customHeight="1" x14ac:dyDescent="0.15">
      <c r="A2" s="21"/>
      <c r="B2" s="21"/>
      <c r="C2" s="21"/>
      <c r="D2" s="6" t="s">
        <v>7</v>
      </c>
      <c r="E2" s="6" t="s">
        <v>8</v>
      </c>
      <c r="F2" s="6" t="s">
        <v>9</v>
      </c>
      <c r="G2" s="6" t="s">
        <v>10</v>
      </c>
      <c r="H2" s="6" t="s">
        <v>8</v>
      </c>
      <c r="I2" s="6" t="s">
        <v>9</v>
      </c>
      <c r="J2" s="6" t="s">
        <v>7</v>
      </c>
      <c r="K2" s="6" t="s">
        <v>8</v>
      </c>
      <c r="L2" s="6" t="s">
        <v>9</v>
      </c>
      <c r="M2" s="6" t="s">
        <v>7</v>
      </c>
      <c r="N2" s="6" t="s">
        <v>8</v>
      </c>
      <c r="O2" s="6" t="s">
        <v>9</v>
      </c>
    </row>
    <row r="3" spans="1:15" ht="30" customHeight="1" x14ac:dyDescent="0.15">
      <c r="A3" s="3" t="s">
        <v>11</v>
      </c>
      <c r="B3" s="5" t="s">
        <v>12</v>
      </c>
      <c r="C3" s="3" t="s">
        <v>13</v>
      </c>
      <c r="D3" s="3"/>
      <c r="E3" s="3"/>
      <c r="F3" s="3">
        <f>SUM(D3:E3)</f>
        <v>0</v>
      </c>
      <c r="G3" s="3">
        <f>VLOOKUP(B3,Sheet2!B:X,23,FALSE)</f>
        <v>14.5</v>
      </c>
      <c r="H3" s="3">
        <v>16</v>
      </c>
      <c r="I3" s="3">
        <f>SUM(G3:H3)</f>
        <v>30.5</v>
      </c>
      <c r="J3" s="3"/>
      <c r="K3" s="3"/>
      <c r="L3" s="3">
        <f>SUM(J3:K3)</f>
        <v>0</v>
      </c>
      <c r="M3" s="3">
        <f>D3+G3+J3</f>
        <v>14.5</v>
      </c>
      <c r="N3" s="3">
        <f>E3+H3+K3</f>
        <v>16</v>
      </c>
      <c r="O3" s="3">
        <f>SUM(M3:N3)</f>
        <v>30.5</v>
      </c>
    </row>
    <row r="4" spans="1:15" ht="30" customHeight="1" x14ac:dyDescent="0.15">
      <c r="A4" s="3" t="s">
        <v>14</v>
      </c>
      <c r="B4" s="6" t="s">
        <v>15</v>
      </c>
      <c r="C4" s="3" t="s">
        <v>16</v>
      </c>
      <c r="D4" s="3"/>
      <c r="E4" s="3"/>
      <c r="F4" s="3">
        <f t="shared" ref="F4:F60" si="0">SUM(D4:E4)</f>
        <v>0</v>
      </c>
      <c r="G4" s="3">
        <f>VLOOKUP(B4,Sheet2!B:X,23,FALSE)</f>
        <v>0</v>
      </c>
      <c r="H4" s="3"/>
      <c r="I4" s="3">
        <f t="shared" ref="I4:I60" si="1">SUM(G4:H4)</f>
        <v>0</v>
      </c>
      <c r="J4" s="3"/>
      <c r="K4" s="3"/>
      <c r="L4" s="3">
        <f t="shared" ref="L4:L60" si="2">SUM(J4:K4)</f>
        <v>0</v>
      </c>
      <c r="M4" s="3">
        <f t="shared" ref="M4:M60" si="3">D4+G4+J4</f>
        <v>0</v>
      </c>
      <c r="N4" s="3">
        <f t="shared" ref="N4:N60" si="4">E4+H4+K4</f>
        <v>0</v>
      </c>
      <c r="O4" s="3">
        <f t="shared" ref="O4:O60" si="5">SUM(M4:N4)</f>
        <v>0</v>
      </c>
    </row>
    <row r="5" spans="1:15" ht="30" customHeight="1" x14ac:dyDescent="0.15">
      <c r="A5" s="3" t="s">
        <v>14</v>
      </c>
      <c r="B5" s="6" t="s">
        <v>17</v>
      </c>
      <c r="C5" s="3" t="s">
        <v>16</v>
      </c>
      <c r="D5" s="3"/>
      <c r="E5" s="3"/>
      <c r="F5" s="3">
        <f t="shared" si="0"/>
        <v>0</v>
      </c>
      <c r="G5" s="3">
        <f>VLOOKUP(B5,Sheet2!B:X,23,FALSE)</f>
        <v>0</v>
      </c>
      <c r="H5" s="3"/>
      <c r="I5" s="3">
        <f t="shared" si="1"/>
        <v>0</v>
      </c>
      <c r="J5" s="3"/>
      <c r="K5" s="3"/>
      <c r="L5" s="3">
        <f t="shared" si="2"/>
        <v>0</v>
      </c>
      <c r="M5" s="3">
        <f t="shared" si="3"/>
        <v>0</v>
      </c>
      <c r="N5" s="3">
        <f t="shared" si="4"/>
        <v>0</v>
      </c>
      <c r="O5" s="3">
        <f t="shared" si="5"/>
        <v>0</v>
      </c>
    </row>
    <row r="6" spans="1:15" ht="30" customHeight="1" x14ac:dyDescent="0.15">
      <c r="A6" s="3" t="s">
        <v>14</v>
      </c>
      <c r="B6" s="6" t="s">
        <v>18</v>
      </c>
      <c r="C6" s="3" t="s">
        <v>19</v>
      </c>
      <c r="D6" s="3"/>
      <c r="E6" s="3"/>
      <c r="F6" s="3">
        <f t="shared" si="0"/>
        <v>0</v>
      </c>
      <c r="G6" s="3">
        <f>VLOOKUP(B6,Sheet2!B:X,23,FALSE)</f>
        <v>1</v>
      </c>
      <c r="H6" s="3"/>
      <c r="I6" s="3">
        <f t="shared" si="1"/>
        <v>1</v>
      </c>
      <c r="J6" s="3"/>
      <c r="K6" s="3"/>
      <c r="L6" s="3">
        <f t="shared" si="2"/>
        <v>0</v>
      </c>
      <c r="M6" s="3">
        <f t="shared" si="3"/>
        <v>1</v>
      </c>
      <c r="N6" s="3">
        <f t="shared" si="4"/>
        <v>0</v>
      </c>
      <c r="O6" s="3">
        <f t="shared" si="5"/>
        <v>1</v>
      </c>
    </row>
    <row r="7" spans="1:15" ht="30" customHeight="1" x14ac:dyDescent="0.15">
      <c r="A7" s="3" t="s">
        <v>14</v>
      </c>
      <c r="B7" s="6" t="s">
        <v>20</v>
      </c>
      <c r="C7" s="3" t="s">
        <v>19</v>
      </c>
      <c r="D7" s="3"/>
      <c r="E7" s="3"/>
      <c r="F7" s="3">
        <f t="shared" si="0"/>
        <v>0</v>
      </c>
      <c r="G7" s="3">
        <f>VLOOKUP(B7,Sheet2!B:X,23,FALSE)</f>
        <v>1</v>
      </c>
      <c r="H7" s="3"/>
      <c r="I7" s="3">
        <f t="shared" si="1"/>
        <v>1</v>
      </c>
      <c r="J7" s="3"/>
      <c r="K7" s="3"/>
      <c r="L7" s="3">
        <f t="shared" si="2"/>
        <v>0</v>
      </c>
      <c r="M7" s="3">
        <f t="shared" si="3"/>
        <v>1</v>
      </c>
      <c r="N7" s="3">
        <f t="shared" si="4"/>
        <v>0</v>
      </c>
      <c r="O7" s="3">
        <f t="shared" si="5"/>
        <v>1</v>
      </c>
    </row>
    <row r="8" spans="1:15" ht="30" customHeight="1" x14ac:dyDescent="0.15">
      <c r="A8" s="3" t="s">
        <v>14</v>
      </c>
      <c r="B8" s="6" t="s">
        <v>21</v>
      </c>
      <c r="C8" s="3" t="s">
        <v>19</v>
      </c>
      <c r="D8" s="3"/>
      <c r="E8" s="3"/>
      <c r="F8" s="3">
        <f t="shared" si="0"/>
        <v>0</v>
      </c>
      <c r="G8" s="3">
        <f>VLOOKUP(B8,Sheet2!B:X,23,FALSE)</f>
        <v>5</v>
      </c>
      <c r="H8" s="3"/>
      <c r="I8" s="3">
        <f t="shared" si="1"/>
        <v>5</v>
      </c>
      <c r="J8" s="3"/>
      <c r="K8" s="3"/>
      <c r="L8" s="3">
        <f t="shared" si="2"/>
        <v>0</v>
      </c>
      <c r="M8" s="3">
        <f t="shared" si="3"/>
        <v>5</v>
      </c>
      <c r="N8" s="3">
        <f t="shared" si="4"/>
        <v>0</v>
      </c>
      <c r="O8" s="3">
        <f t="shared" si="5"/>
        <v>5</v>
      </c>
    </row>
    <row r="9" spans="1:15" ht="30" customHeight="1" x14ac:dyDescent="0.15">
      <c r="A9" s="3" t="s">
        <v>14</v>
      </c>
      <c r="B9" s="6" t="s">
        <v>22</v>
      </c>
      <c r="C9" s="3" t="s">
        <v>19</v>
      </c>
      <c r="D9" s="3"/>
      <c r="E9" s="3"/>
      <c r="F9" s="3">
        <f t="shared" si="0"/>
        <v>0</v>
      </c>
      <c r="G9" s="3">
        <f>VLOOKUP(B9,Sheet2!B:X,23,FALSE)</f>
        <v>6</v>
      </c>
      <c r="H9" s="3"/>
      <c r="I9" s="3">
        <f t="shared" si="1"/>
        <v>6</v>
      </c>
      <c r="J9" s="3"/>
      <c r="K9" s="3"/>
      <c r="L9" s="3">
        <f t="shared" si="2"/>
        <v>0</v>
      </c>
      <c r="M9" s="3">
        <f t="shared" si="3"/>
        <v>6</v>
      </c>
      <c r="N9" s="3">
        <f t="shared" si="4"/>
        <v>0</v>
      </c>
      <c r="O9" s="3">
        <f t="shared" si="5"/>
        <v>6</v>
      </c>
    </row>
    <row r="10" spans="1:15" ht="30" customHeight="1" x14ac:dyDescent="0.15">
      <c r="A10" s="3" t="s">
        <v>14</v>
      </c>
      <c r="B10" s="6" t="s">
        <v>23</v>
      </c>
      <c r="C10" s="3" t="s">
        <v>19</v>
      </c>
      <c r="D10" s="3"/>
      <c r="E10" s="3"/>
      <c r="F10" s="3">
        <f t="shared" si="0"/>
        <v>0</v>
      </c>
      <c r="G10" s="3">
        <f>VLOOKUP(B10,Sheet2!B:X,23,FALSE)</f>
        <v>4.75</v>
      </c>
      <c r="H10" s="3">
        <v>100</v>
      </c>
      <c r="I10" s="3">
        <f t="shared" si="1"/>
        <v>104.75</v>
      </c>
      <c r="J10" s="3"/>
      <c r="K10" s="3"/>
      <c r="L10" s="3">
        <f t="shared" si="2"/>
        <v>0</v>
      </c>
      <c r="M10" s="3">
        <f t="shared" si="3"/>
        <v>4.75</v>
      </c>
      <c r="N10" s="3">
        <f t="shared" si="4"/>
        <v>100</v>
      </c>
      <c r="O10" s="3">
        <f t="shared" si="5"/>
        <v>104.75</v>
      </c>
    </row>
    <row r="11" spans="1:15" ht="30" customHeight="1" x14ac:dyDescent="0.15">
      <c r="A11" s="3" t="s">
        <v>14</v>
      </c>
      <c r="B11" s="6" t="s">
        <v>24</v>
      </c>
      <c r="C11" s="3" t="s">
        <v>19</v>
      </c>
      <c r="D11" s="3"/>
      <c r="E11" s="3"/>
      <c r="F11" s="3">
        <f t="shared" si="0"/>
        <v>0</v>
      </c>
      <c r="G11" s="3">
        <f>VLOOKUP(B11,Sheet2!B:X,23,FALSE)</f>
        <v>1</v>
      </c>
      <c r="H11" s="3"/>
      <c r="I11" s="3">
        <f t="shared" si="1"/>
        <v>1</v>
      </c>
      <c r="J11" s="3"/>
      <c r="K11" s="3"/>
      <c r="L11" s="3">
        <f t="shared" si="2"/>
        <v>0</v>
      </c>
      <c r="M11" s="3">
        <f t="shared" si="3"/>
        <v>1</v>
      </c>
      <c r="N11" s="3">
        <f t="shared" si="4"/>
        <v>0</v>
      </c>
      <c r="O11" s="3">
        <f t="shared" si="5"/>
        <v>1</v>
      </c>
    </row>
    <row r="12" spans="1:15" ht="30" customHeight="1" x14ac:dyDescent="0.15">
      <c r="A12" s="3" t="s">
        <v>14</v>
      </c>
      <c r="B12" s="5" t="s">
        <v>25</v>
      </c>
      <c r="C12" s="3" t="s">
        <v>19</v>
      </c>
      <c r="D12" s="3"/>
      <c r="E12" s="3"/>
      <c r="F12" s="3">
        <f t="shared" si="0"/>
        <v>0</v>
      </c>
      <c r="G12" s="3">
        <f>VLOOKUP(B12,Sheet2!B:X,23,FALSE)</f>
        <v>5.25</v>
      </c>
      <c r="H12" s="3"/>
      <c r="I12" s="3">
        <f t="shared" si="1"/>
        <v>5.25</v>
      </c>
      <c r="J12" s="3"/>
      <c r="K12" s="3"/>
      <c r="L12" s="3">
        <f t="shared" si="2"/>
        <v>0</v>
      </c>
      <c r="M12" s="3">
        <f t="shared" si="3"/>
        <v>5.25</v>
      </c>
      <c r="N12" s="3">
        <f t="shared" si="4"/>
        <v>0</v>
      </c>
      <c r="O12" s="3">
        <f t="shared" si="5"/>
        <v>5.25</v>
      </c>
    </row>
    <row r="13" spans="1:15" ht="30" customHeight="1" x14ac:dyDescent="0.15">
      <c r="A13" s="3" t="s">
        <v>14</v>
      </c>
      <c r="B13" s="5" t="s">
        <v>26</v>
      </c>
      <c r="C13" s="3" t="s">
        <v>19</v>
      </c>
      <c r="D13" s="3"/>
      <c r="E13" s="3"/>
      <c r="F13" s="3">
        <f t="shared" si="0"/>
        <v>0</v>
      </c>
      <c r="G13" s="3">
        <f>VLOOKUP(B13,Sheet2!B:X,23,FALSE)</f>
        <v>1.25</v>
      </c>
      <c r="H13" s="3"/>
      <c r="I13" s="3">
        <f t="shared" si="1"/>
        <v>1.25</v>
      </c>
      <c r="J13" s="3"/>
      <c r="K13" s="3"/>
      <c r="L13" s="3">
        <f t="shared" si="2"/>
        <v>0</v>
      </c>
      <c r="M13" s="3">
        <f t="shared" si="3"/>
        <v>1.25</v>
      </c>
      <c r="N13" s="3">
        <f t="shared" si="4"/>
        <v>0</v>
      </c>
      <c r="O13" s="3">
        <f t="shared" si="5"/>
        <v>1.25</v>
      </c>
    </row>
    <row r="14" spans="1:15" ht="30" customHeight="1" x14ac:dyDescent="0.15">
      <c r="A14" s="3" t="s">
        <v>14</v>
      </c>
      <c r="B14" s="6" t="s">
        <v>27</v>
      </c>
      <c r="C14" s="3" t="s">
        <v>19</v>
      </c>
      <c r="D14" s="3"/>
      <c r="E14" s="3"/>
      <c r="F14" s="3">
        <f t="shared" si="0"/>
        <v>0</v>
      </c>
      <c r="G14" s="3">
        <f>VLOOKUP(B14,Sheet2!B:X,23,FALSE)</f>
        <v>10.5</v>
      </c>
      <c r="H14" s="3">
        <v>1</v>
      </c>
      <c r="I14" s="3">
        <f t="shared" si="1"/>
        <v>11.5</v>
      </c>
      <c r="J14" s="3"/>
      <c r="K14" s="3"/>
      <c r="L14" s="3">
        <f t="shared" si="2"/>
        <v>0</v>
      </c>
      <c r="M14" s="3">
        <f t="shared" si="3"/>
        <v>10.5</v>
      </c>
      <c r="N14" s="3">
        <f t="shared" si="4"/>
        <v>1</v>
      </c>
      <c r="O14" s="3">
        <f t="shared" si="5"/>
        <v>11.5</v>
      </c>
    </row>
    <row r="15" spans="1:15" ht="30" customHeight="1" x14ac:dyDescent="0.15">
      <c r="A15" s="3" t="s">
        <v>28</v>
      </c>
      <c r="B15" s="6" t="s">
        <v>29</v>
      </c>
      <c r="C15" s="3" t="s">
        <v>19</v>
      </c>
      <c r="D15" s="3"/>
      <c r="E15" s="3"/>
      <c r="F15" s="3">
        <f t="shared" si="0"/>
        <v>0</v>
      </c>
      <c r="G15" s="3">
        <f>VLOOKUP(B15,Sheet2!B:X,23,FALSE)</f>
        <v>7</v>
      </c>
      <c r="H15" s="3">
        <v>2</v>
      </c>
      <c r="I15" s="3">
        <f t="shared" si="1"/>
        <v>9</v>
      </c>
      <c r="J15" s="3"/>
      <c r="K15" s="3"/>
      <c r="L15" s="3">
        <f t="shared" si="2"/>
        <v>0</v>
      </c>
      <c r="M15" s="3">
        <f t="shared" si="3"/>
        <v>7</v>
      </c>
      <c r="N15" s="3">
        <f t="shared" si="4"/>
        <v>2</v>
      </c>
      <c r="O15" s="3">
        <f t="shared" si="5"/>
        <v>9</v>
      </c>
    </row>
    <row r="16" spans="1:15" ht="30" customHeight="1" x14ac:dyDescent="0.15">
      <c r="A16" s="3" t="s">
        <v>28</v>
      </c>
      <c r="B16" s="5" t="s">
        <v>30</v>
      </c>
      <c r="C16" s="3" t="s">
        <v>19</v>
      </c>
      <c r="D16" s="3"/>
      <c r="E16" s="3"/>
      <c r="F16" s="3">
        <f t="shared" si="0"/>
        <v>0</v>
      </c>
      <c r="G16" s="3">
        <f>VLOOKUP(B16,Sheet2!B:X,23,FALSE)</f>
        <v>3</v>
      </c>
      <c r="H16" s="3">
        <v>2</v>
      </c>
      <c r="I16" s="3">
        <f t="shared" si="1"/>
        <v>5</v>
      </c>
      <c r="J16" s="3"/>
      <c r="K16" s="3"/>
      <c r="L16" s="3">
        <f t="shared" si="2"/>
        <v>0</v>
      </c>
      <c r="M16" s="3">
        <f t="shared" si="3"/>
        <v>3</v>
      </c>
      <c r="N16" s="3">
        <f t="shared" si="4"/>
        <v>2</v>
      </c>
      <c r="O16" s="3">
        <f t="shared" si="5"/>
        <v>5</v>
      </c>
    </row>
    <row r="17" spans="1:15" ht="30" customHeight="1" x14ac:dyDescent="0.15">
      <c r="A17" s="3" t="s">
        <v>31</v>
      </c>
      <c r="B17" s="6" t="s">
        <v>32</v>
      </c>
      <c r="C17" s="3" t="s">
        <v>19</v>
      </c>
      <c r="D17" s="3"/>
      <c r="E17" s="3"/>
      <c r="F17" s="3">
        <f t="shared" si="0"/>
        <v>0</v>
      </c>
      <c r="G17" s="3">
        <f>VLOOKUP(B17,Sheet2!B:X,23,FALSE)</f>
        <v>0</v>
      </c>
      <c r="H17" s="3"/>
      <c r="I17" s="3">
        <f t="shared" si="1"/>
        <v>0</v>
      </c>
      <c r="J17" s="3"/>
      <c r="K17" s="3"/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</row>
    <row r="18" spans="1:15" ht="30" customHeight="1" x14ac:dyDescent="0.15">
      <c r="A18" s="3" t="s">
        <v>33</v>
      </c>
      <c r="B18" s="6" t="s">
        <v>32</v>
      </c>
      <c r="C18" s="3" t="s">
        <v>19</v>
      </c>
      <c r="D18" s="3"/>
      <c r="E18" s="3"/>
      <c r="F18" s="3">
        <f t="shared" si="0"/>
        <v>0</v>
      </c>
      <c r="G18" s="3">
        <f>VLOOKUP(B18,Sheet2!B:X,23,FALSE)</f>
        <v>0</v>
      </c>
      <c r="H18" s="3"/>
      <c r="I18" s="3">
        <f t="shared" si="1"/>
        <v>0</v>
      </c>
      <c r="J18" s="3"/>
      <c r="K18" s="3"/>
      <c r="L18" s="3">
        <f t="shared" si="2"/>
        <v>0</v>
      </c>
      <c r="M18" s="3">
        <f t="shared" si="3"/>
        <v>0</v>
      </c>
      <c r="N18" s="3">
        <f t="shared" si="4"/>
        <v>0</v>
      </c>
      <c r="O18" s="3">
        <f t="shared" si="5"/>
        <v>0</v>
      </c>
    </row>
    <row r="19" spans="1:15" ht="30" customHeight="1" x14ac:dyDescent="0.15">
      <c r="A19" s="3" t="s">
        <v>33</v>
      </c>
      <c r="B19" s="6" t="s">
        <v>34</v>
      </c>
      <c r="C19" s="3" t="s">
        <v>19</v>
      </c>
      <c r="D19" s="3"/>
      <c r="E19" s="3"/>
      <c r="F19" s="3">
        <f t="shared" si="0"/>
        <v>0</v>
      </c>
      <c r="G19" s="3">
        <f>VLOOKUP(B19,Sheet2!B:X,23,FALSE)</f>
        <v>0</v>
      </c>
      <c r="H19" s="3">
        <v>36</v>
      </c>
      <c r="I19" s="3">
        <f t="shared" si="1"/>
        <v>36</v>
      </c>
      <c r="J19" s="3"/>
      <c r="K19" s="3"/>
      <c r="L19" s="3">
        <f t="shared" si="2"/>
        <v>0</v>
      </c>
      <c r="M19" s="3">
        <f t="shared" si="3"/>
        <v>0</v>
      </c>
      <c r="N19" s="3">
        <f t="shared" si="4"/>
        <v>36</v>
      </c>
      <c r="O19" s="3">
        <f t="shared" si="5"/>
        <v>36</v>
      </c>
    </row>
    <row r="20" spans="1:15" ht="30" customHeight="1" x14ac:dyDescent="0.15">
      <c r="A20" s="3" t="s">
        <v>33</v>
      </c>
      <c r="B20" s="6" t="s">
        <v>35</v>
      </c>
      <c r="C20" s="3" t="s">
        <v>19</v>
      </c>
      <c r="D20" s="3"/>
      <c r="E20" s="3"/>
      <c r="F20" s="3">
        <f t="shared" si="0"/>
        <v>0</v>
      </c>
      <c r="G20" s="3">
        <f>VLOOKUP(B20,Sheet2!B:X,23,FALSE)</f>
        <v>0</v>
      </c>
      <c r="H20" s="3"/>
      <c r="I20" s="3">
        <f t="shared" si="1"/>
        <v>0</v>
      </c>
      <c r="J20" s="3"/>
      <c r="K20" s="3"/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</row>
    <row r="21" spans="1:15" ht="30" customHeight="1" x14ac:dyDescent="0.15">
      <c r="A21" s="3" t="s">
        <v>36</v>
      </c>
      <c r="B21" s="5" t="s">
        <v>37</v>
      </c>
      <c r="C21" s="3" t="s">
        <v>19</v>
      </c>
      <c r="D21" s="3"/>
      <c r="E21" s="3"/>
      <c r="F21" s="3">
        <f t="shared" si="0"/>
        <v>0</v>
      </c>
      <c r="G21" s="3">
        <f>VLOOKUP(B21,Sheet2!B:X,23,FALSE)</f>
        <v>0</v>
      </c>
      <c r="H21" s="3"/>
      <c r="I21" s="3">
        <f t="shared" si="1"/>
        <v>0</v>
      </c>
      <c r="J21" s="3"/>
      <c r="K21" s="3"/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0</v>
      </c>
    </row>
    <row r="22" spans="1:15" ht="36" customHeight="1" x14ac:dyDescent="0.15">
      <c r="A22" s="3" t="s">
        <v>38</v>
      </c>
      <c r="B22" s="19" t="s">
        <v>130</v>
      </c>
      <c r="C22" s="3" t="s">
        <v>19</v>
      </c>
      <c r="D22" s="3"/>
      <c r="E22" s="3"/>
      <c r="F22" s="3">
        <f t="shared" si="0"/>
        <v>0</v>
      </c>
      <c r="G22" s="3">
        <f>VLOOKUP(B22,Sheet2!B:X,23,FALSE)</f>
        <v>3.25</v>
      </c>
      <c r="H22" s="3">
        <v>2</v>
      </c>
      <c r="I22" s="3">
        <f t="shared" si="1"/>
        <v>5.25</v>
      </c>
      <c r="J22" s="3"/>
      <c r="K22" s="3"/>
      <c r="L22" s="3">
        <f t="shared" si="2"/>
        <v>0</v>
      </c>
      <c r="M22" s="3">
        <f t="shared" si="3"/>
        <v>3.25</v>
      </c>
      <c r="N22" s="3">
        <f t="shared" si="4"/>
        <v>2</v>
      </c>
      <c r="O22" s="3">
        <f t="shared" si="5"/>
        <v>5.25</v>
      </c>
    </row>
    <row r="23" spans="1:15" ht="30" customHeight="1" x14ac:dyDescent="0.15">
      <c r="A23" s="3" t="s">
        <v>39</v>
      </c>
      <c r="B23" s="5" t="s">
        <v>40</v>
      </c>
      <c r="C23" s="3" t="s">
        <v>41</v>
      </c>
      <c r="D23" s="3"/>
      <c r="E23" s="3"/>
      <c r="F23" s="3">
        <f t="shared" si="0"/>
        <v>0</v>
      </c>
      <c r="G23" s="3">
        <f>VLOOKUP(B23,Sheet2!B:X,23,FALSE)</f>
        <v>0.5</v>
      </c>
      <c r="H23" s="3"/>
      <c r="I23" s="3">
        <f t="shared" si="1"/>
        <v>0.5</v>
      </c>
      <c r="J23" s="3"/>
      <c r="K23" s="3"/>
      <c r="L23" s="3">
        <f t="shared" si="2"/>
        <v>0</v>
      </c>
      <c r="M23" s="3">
        <f t="shared" si="3"/>
        <v>0.5</v>
      </c>
      <c r="N23" s="3">
        <f t="shared" si="4"/>
        <v>0</v>
      </c>
      <c r="O23" s="3">
        <f t="shared" si="5"/>
        <v>0.5</v>
      </c>
    </row>
    <row r="24" spans="1:15" ht="30" customHeight="1" x14ac:dyDescent="0.15">
      <c r="A24" s="3" t="s">
        <v>42</v>
      </c>
      <c r="B24" s="5" t="s">
        <v>43</v>
      </c>
      <c r="C24" s="3" t="s">
        <v>41</v>
      </c>
      <c r="D24" s="3"/>
      <c r="E24" s="3"/>
      <c r="F24" s="3">
        <f t="shared" si="0"/>
        <v>0</v>
      </c>
      <c r="G24" s="3">
        <f>VLOOKUP(B24,Sheet2!B:X,23,FALSE)</f>
        <v>25.5</v>
      </c>
      <c r="H24" s="3">
        <v>8</v>
      </c>
      <c r="I24" s="3">
        <f t="shared" si="1"/>
        <v>33.5</v>
      </c>
      <c r="J24" s="3"/>
      <c r="K24" s="3"/>
      <c r="L24" s="3">
        <f t="shared" si="2"/>
        <v>0</v>
      </c>
      <c r="M24" s="3">
        <f t="shared" si="3"/>
        <v>25.5</v>
      </c>
      <c r="N24" s="3">
        <f t="shared" si="4"/>
        <v>8</v>
      </c>
      <c r="O24" s="3">
        <f t="shared" si="5"/>
        <v>33.5</v>
      </c>
    </row>
    <row r="25" spans="1:15" ht="30" customHeight="1" x14ac:dyDescent="0.15">
      <c r="A25" s="3" t="s">
        <v>42</v>
      </c>
      <c r="B25" s="5" t="s">
        <v>44</v>
      </c>
      <c r="C25" s="3" t="s">
        <v>41</v>
      </c>
      <c r="D25" s="3"/>
      <c r="E25" s="3"/>
      <c r="F25" s="3">
        <f t="shared" si="0"/>
        <v>0</v>
      </c>
      <c r="G25" s="3">
        <f>VLOOKUP(B25,Sheet2!B:X,23,FALSE)</f>
        <v>3</v>
      </c>
      <c r="H25" s="3"/>
      <c r="I25" s="3">
        <f t="shared" si="1"/>
        <v>3</v>
      </c>
      <c r="J25" s="3"/>
      <c r="K25" s="3"/>
      <c r="L25" s="3">
        <f t="shared" si="2"/>
        <v>0</v>
      </c>
      <c r="M25" s="3">
        <f t="shared" si="3"/>
        <v>3</v>
      </c>
      <c r="N25" s="3">
        <f t="shared" si="4"/>
        <v>0</v>
      </c>
      <c r="O25" s="3">
        <f t="shared" si="5"/>
        <v>3</v>
      </c>
    </row>
    <row r="26" spans="1:15" ht="30" customHeight="1" x14ac:dyDescent="0.15">
      <c r="A26" s="3" t="s">
        <v>42</v>
      </c>
      <c r="B26" s="6" t="s">
        <v>45</v>
      </c>
      <c r="C26" s="3" t="s">
        <v>41</v>
      </c>
      <c r="D26" s="3"/>
      <c r="E26" s="3"/>
      <c r="F26" s="3">
        <f t="shared" si="0"/>
        <v>0</v>
      </c>
      <c r="G26" s="3">
        <f>VLOOKUP(B26,Sheet2!B:X,23,FALSE)</f>
        <v>11</v>
      </c>
      <c r="H26" s="3"/>
      <c r="I26" s="3">
        <f t="shared" si="1"/>
        <v>11</v>
      </c>
      <c r="J26" s="3"/>
      <c r="K26" s="3"/>
      <c r="L26" s="3">
        <f t="shared" si="2"/>
        <v>0</v>
      </c>
      <c r="M26" s="3">
        <f t="shared" si="3"/>
        <v>11</v>
      </c>
      <c r="N26" s="3">
        <f t="shared" si="4"/>
        <v>0</v>
      </c>
      <c r="O26" s="3">
        <f t="shared" si="5"/>
        <v>11</v>
      </c>
    </row>
    <row r="27" spans="1:15" ht="30" customHeight="1" x14ac:dyDescent="0.15">
      <c r="A27" s="8" t="s">
        <v>46</v>
      </c>
      <c r="B27" s="5" t="s">
        <v>47</v>
      </c>
      <c r="C27" s="3" t="s">
        <v>16</v>
      </c>
      <c r="D27" s="3"/>
      <c r="E27" s="3"/>
      <c r="F27" s="3">
        <f t="shared" si="0"/>
        <v>0</v>
      </c>
      <c r="G27" s="3">
        <f>VLOOKUP(B27,Sheet2!B:X,23,FALSE)</f>
        <v>0</v>
      </c>
      <c r="H27" s="3"/>
      <c r="I27" s="3">
        <f t="shared" si="1"/>
        <v>0</v>
      </c>
      <c r="J27" s="3"/>
      <c r="K27" s="3"/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5"/>
        <v>0</v>
      </c>
    </row>
    <row r="28" spans="1:15" ht="30" customHeight="1" x14ac:dyDescent="0.15">
      <c r="A28" s="8" t="s">
        <v>46</v>
      </c>
      <c r="B28" s="5" t="s">
        <v>48</v>
      </c>
      <c r="C28" s="3" t="s">
        <v>16</v>
      </c>
      <c r="D28" s="3"/>
      <c r="E28" s="3"/>
      <c r="F28" s="3">
        <f t="shared" si="0"/>
        <v>0</v>
      </c>
      <c r="G28" s="3">
        <f>VLOOKUP(B28,Sheet2!B:X,23,FALSE)</f>
        <v>0</v>
      </c>
      <c r="H28" s="3"/>
      <c r="I28" s="3">
        <f t="shared" si="1"/>
        <v>0</v>
      </c>
      <c r="J28" s="3"/>
      <c r="K28" s="3"/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5"/>
        <v>0</v>
      </c>
    </row>
    <row r="29" spans="1:15" ht="30" customHeight="1" x14ac:dyDescent="0.15">
      <c r="A29" s="8" t="s">
        <v>49</v>
      </c>
      <c r="B29" s="5" t="s">
        <v>50</v>
      </c>
      <c r="C29" s="3" t="s">
        <v>16</v>
      </c>
      <c r="D29" s="3"/>
      <c r="E29" s="3"/>
      <c r="F29" s="3">
        <f t="shared" si="0"/>
        <v>0</v>
      </c>
      <c r="G29" s="3">
        <f>VLOOKUP(B29,Sheet2!B:X,23,FALSE)</f>
        <v>0</v>
      </c>
      <c r="H29" s="3"/>
      <c r="I29" s="3">
        <f t="shared" si="1"/>
        <v>0</v>
      </c>
      <c r="J29" s="3"/>
      <c r="K29" s="3"/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5"/>
        <v>0</v>
      </c>
    </row>
    <row r="30" spans="1:15" ht="30" customHeight="1" x14ac:dyDescent="0.15">
      <c r="A30" s="3" t="s">
        <v>51</v>
      </c>
      <c r="B30" s="6" t="s">
        <v>52</v>
      </c>
      <c r="C30" s="3" t="s">
        <v>41</v>
      </c>
      <c r="D30" s="3"/>
      <c r="E30" s="3"/>
      <c r="F30" s="3">
        <f t="shared" si="0"/>
        <v>0</v>
      </c>
      <c r="G30" s="3">
        <f>VLOOKUP(B30,Sheet2!B:X,23,FALSE)</f>
        <v>3.25</v>
      </c>
      <c r="H30" s="3">
        <v>3</v>
      </c>
      <c r="I30" s="3">
        <f t="shared" si="1"/>
        <v>6.25</v>
      </c>
      <c r="J30" s="3"/>
      <c r="K30" s="3"/>
      <c r="L30" s="3">
        <f t="shared" si="2"/>
        <v>0</v>
      </c>
      <c r="M30" s="3">
        <f t="shared" si="3"/>
        <v>3.25</v>
      </c>
      <c r="N30" s="3">
        <f t="shared" si="4"/>
        <v>3</v>
      </c>
      <c r="O30" s="3">
        <f t="shared" si="5"/>
        <v>6.25</v>
      </c>
    </row>
    <row r="31" spans="1:15" ht="30" customHeight="1" x14ac:dyDescent="0.15">
      <c r="A31" s="3" t="s">
        <v>51</v>
      </c>
      <c r="B31" s="6" t="s">
        <v>53</v>
      </c>
      <c r="C31" s="3" t="s">
        <v>41</v>
      </c>
      <c r="D31" s="3"/>
      <c r="E31" s="3"/>
      <c r="F31" s="3">
        <f t="shared" si="0"/>
        <v>0</v>
      </c>
      <c r="G31" s="3">
        <f>VLOOKUP(B31,Sheet2!B:X,23,FALSE)</f>
        <v>1.25</v>
      </c>
      <c r="H31" s="3">
        <v>1</v>
      </c>
      <c r="I31" s="3">
        <f t="shared" si="1"/>
        <v>2.25</v>
      </c>
      <c r="J31" s="3"/>
      <c r="K31" s="3"/>
      <c r="L31" s="3">
        <f t="shared" si="2"/>
        <v>0</v>
      </c>
      <c r="M31" s="3">
        <f t="shared" si="3"/>
        <v>1.25</v>
      </c>
      <c r="N31" s="3">
        <f t="shared" si="4"/>
        <v>1</v>
      </c>
      <c r="O31" s="3">
        <f t="shared" si="5"/>
        <v>2.25</v>
      </c>
    </row>
    <row r="32" spans="1:15" ht="30" customHeight="1" x14ac:dyDescent="0.15">
      <c r="A32" s="3" t="s">
        <v>51</v>
      </c>
      <c r="B32" s="6" t="s">
        <v>54</v>
      </c>
      <c r="C32" s="3" t="s">
        <v>41</v>
      </c>
      <c r="D32" s="3"/>
      <c r="E32" s="3"/>
      <c r="F32" s="3">
        <f t="shared" si="0"/>
        <v>0</v>
      </c>
      <c r="G32" s="3">
        <f>VLOOKUP(B32,Sheet2!B:X,23,FALSE)</f>
        <v>0</v>
      </c>
      <c r="H32" s="3"/>
      <c r="I32" s="3">
        <f t="shared" si="1"/>
        <v>0</v>
      </c>
      <c r="J32" s="3"/>
      <c r="K32" s="3"/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5"/>
        <v>0</v>
      </c>
    </row>
    <row r="33" spans="1:15" ht="30" customHeight="1" x14ac:dyDescent="0.15">
      <c r="A33" s="3" t="s">
        <v>55</v>
      </c>
      <c r="B33" s="6" t="s">
        <v>56</v>
      </c>
      <c r="C33" s="3" t="s">
        <v>41</v>
      </c>
      <c r="D33" s="3"/>
      <c r="E33" s="3"/>
      <c r="F33" s="3">
        <f t="shared" si="0"/>
        <v>0</v>
      </c>
      <c r="G33" s="3">
        <f>VLOOKUP(B33,Sheet2!B:X,23,FALSE)</f>
        <v>3</v>
      </c>
      <c r="H33" s="3">
        <v>1</v>
      </c>
      <c r="I33" s="3">
        <f t="shared" si="1"/>
        <v>4</v>
      </c>
      <c r="J33" s="3"/>
      <c r="K33" s="3"/>
      <c r="L33" s="3">
        <f t="shared" si="2"/>
        <v>0</v>
      </c>
      <c r="M33" s="3">
        <f t="shared" si="3"/>
        <v>3</v>
      </c>
      <c r="N33" s="3">
        <f t="shared" si="4"/>
        <v>1</v>
      </c>
      <c r="O33" s="3">
        <f t="shared" si="5"/>
        <v>4</v>
      </c>
    </row>
    <row r="34" spans="1:15" ht="30" customHeight="1" x14ac:dyDescent="0.15">
      <c r="A34" s="3" t="s">
        <v>55</v>
      </c>
      <c r="B34" s="6" t="s">
        <v>57</v>
      </c>
      <c r="C34" s="3" t="s">
        <v>41</v>
      </c>
      <c r="D34" s="3"/>
      <c r="E34" s="3"/>
      <c r="F34" s="3">
        <f t="shared" si="0"/>
        <v>0</v>
      </c>
      <c r="G34" s="3">
        <f>VLOOKUP(B34,Sheet2!B:X,23,FALSE)</f>
        <v>3</v>
      </c>
      <c r="H34" s="3">
        <v>1</v>
      </c>
      <c r="I34" s="3">
        <f t="shared" si="1"/>
        <v>4</v>
      </c>
      <c r="J34" s="3"/>
      <c r="K34" s="3"/>
      <c r="L34" s="3">
        <f t="shared" si="2"/>
        <v>0</v>
      </c>
      <c r="M34" s="3">
        <f t="shared" si="3"/>
        <v>3</v>
      </c>
      <c r="N34" s="3">
        <f t="shared" si="4"/>
        <v>1</v>
      </c>
      <c r="O34" s="3">
        <f t="shared" si="5"/>
        <v>4</v>
      </c>
    </row>
    <row r="35" spans="1:15" ht="30" customHeight="1" x14ac:dyDescent="0.15">
      <c r="A35" s="3" t="s">
        <v>55</v>
      </c>
      <c r="B35" s="6" t="s">
        <v>58</v>
      </c>
      <c r="C35" s="3" t="s">
        <v>41</v>
      </c>
      <c r="D35" s="3"/>
      <c r="E35" s="3"/>
      <c r="F35" s="3">
        <f t="shared" si="0"/>
        <v>0</v>
      </c>
      <c r="G35" s="3">
        <f>VLOOKUP(B35,Sheet2!B:X,23,FALSE)</f>
        <v>4</v>
      </c>
      <c r="H35" s="3">
        <v>1</v>
      </c>
      <c r="I35" s="3">
        <f t="shared" si="1"/>
        <v>5</v>
      </c>
      <c r="J35" s="3"/>
      <c r="K35" s="3"/>
      <c r="L35" s="3">
        <f t="shared" si="2"/>
        <v>0</v>
      </c>
      <c r="M35" s="3">
        <f t="shared" si="3"/>
        <v>4</v>
      </c>
      <c r="N35" s="3">
        <f t="shared" si="4"/>
        <v>1</v>
      </c>
      <c r="O35" s="3">
        <f t="shared" si="5"/>
        <v>5</v>
      </c>
    </row>
    <row r="36" spans="1:15" ht="30" customHeight="1" x14ac:dyDescent="0.15">
      <c r="A36" s="3" t="s">
        <v>55</v>
      </c>
      <c r="B36" s="6" t="s">
        <v>59</v>
      </c>
      <c r="C36" s="3" t="s">
        <v>41</v>
      </c>
      <c r="D36" s="3"/>
      <c r="E36" s="3"/>
      <c r="F36" s="3">
        <f t="shared" si="0"/>
        <v>0</v>
      </c>
      <c r="G36" s="3">
        <f>VLOOKUP(B36,Sheet2!B:X,23,FALSE)</f>
        <v>2</v>
      </c>
      <c r="H36" s="3"/>
      <c r="I36" s="3">
        <f t="shared" si="1"/>
        <v>2</v>
      </c>
      <c r="J36" s="3"/>
      <c r="K36" s="3"/>
      <c r="L36" s="3">
        <f t="shared" si="2"/>
        <v>0</v>
      </c>
      <c r="M36" s="3">
        <f t="shared" si="3"/>
        <v>2</v>
      </c>
      <c r="N36" s="3">
        <f t="shared" si="4"/>
        <v>0</v>
      </c>
      <c r="O36" s="3">
        <f t="shared" si="5"/>
        <v>2</v>
      </c>
    </row>
    <row r="37" spans="1:15" ht="30" customHeight="1" x14ac:dyDescent="0.15">
      <c r="A37" s="3" t="s">
        <v>60</v>
      </c>
      <c r="B37" s="6" t="s">
        <v>61</v>
      </c>
      <c r="C37" s="3" t="s">
        <v>41</v>
      </c>
      <c r="D37" s="3"/>
      <c r="E37" s="3"/>
      <c r="F37" s="3">
        <f t="shared" si="0"/>
        <v>0</v>
      </c>
      <c r="G37" s="3">
        <f>VLOOKUP(B37,Sheet2!B:X,23,FALSE)</f>
        <v>1.5</v>
      </c>
      <c r="H37" s="3">
        <v>1</v>
      </c>
      <c r="I37" s="3">
        <f t="shared" si="1"/>
        <v>2.5</v>
      </c>
      <c r="J37" s="3"/>
      <c r="K37" s="3"/>
      <c r="L37" s="3">
        <f t="shared" si="2"/>
        <v>0</v>
      </c>
      <c r="M37" s="3">
        <f t="shared" si="3"/>
        <v>1.5</v>
      </c>
      <c r="N37" s="3">
        <f t="shared" si="4"/>
        <v>1</v>
      </c>
      <c r="O37" s="3">
        <f t="shared" si="5"/>
        <v>2.5</v>
      </c>
    </row>
    <row r="38" spans="1:15" ht="30" customHeight="1" x14ac:dyDescent="0.15">
      <c r="A38" s="3" t="s">
        <v>62</v>
      </c>
      <c r="B38" s="5" t="s">
        <v>63</v>
      </c>
      <c r="C38" s="3" t="s">
        <v>41</v>
      </c>
      <c r="D38" s="3"/>
      <c r="E38" s="3"/>
      <c r="F38" s="3">
        <f t="shared" si="0"/>
        <v>0</v>
      </c>
      <c r="G38" s="3">
        <f>VLOOKUP(B38,Sheet2!B:X,23,FALSE)</f>
        <v>1.25</v>
      </c>
      <c r="H38" s="3">
        <v>1</v>
      </c>
      <c r="I38" s="3">
        <f t="shared" si="1"/>
        <v>2.25</v>
      </c>
      <c r="J38" s="3"/>
      <c r="K38" s="3"/>
      <c r="L38" s="3">
        <f t="shared" si="2"/>
        <v>0</v>
      </c>
      <c r="M38" s="3">
        <f t="shared" si="3"/>
        <v>1.25</v>
      </c>
      <c r="N38" s="3">
        <f t="shared" si="4"/>
        <v>1</v>
      </c>
      <c r="O38" s="3">
        <f t="shared" si="5"/>
        <v>2.25</v>
      </c>
    </row>
    <row r="39" spans="1:15" ht="30" customHeight="1" x14ac:dyDescent="0.15">
      <c r="A39" s="3" t="s">
        <v>62</v>
      </c>
      <c r="B39" s="6" t="s">
        <v>64</v>
      </c>
      <c r="C39" s="3" t="s">
        <v>41</v>
      </c>
      <c r="D39" s="3"/>
      <c r="E39" s="3"/>
      <c r="F39" s="3">
        <f t="shared" si="0"/>
        <v>0</v>
      </c>
      <c r="G39" s="3">
        <f>VLOOKUP(B39,Sheet2!B:X,23,FALSE)</f>
        <v>0</v>
      </c>
      <c r="H39" s="3"/>
      <c r="I39" s="3">
        <f t="shared" si="1"/>
        <v>0</v>
      </c>
      <c r="J39" s="3"/>
      <c r="K39" s="3"/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5"/>
        <v>0</v>
      </c>
    </row>
    <row r="40" spans="1:15" ht="30" customHeight="1" x14ac:dyDescent="0.15">
      <c r="A40" s="3" t="s">
        <v>65</v>
      </c>
      <c r="B40" s="6" t="s">
        <v>66</v>
      </c>
      <c r="C40" s="3" t="s">
        <v>41</v>
      </c>
      <c r="D40" s="3"/>
      <c r="E40" s="3"/>
      <c r="F40" s="3">
        <f t="shared" si="0"/>
        <v>0</v>
      </c>
      <c r="G40" s="3">
        <f>VLOOKUP(B40,Sheet2!B:X,23,FALSE)</f>
        <v>8.25</v>
      </c>
      <c r="H40" s="3"/>
      <c r="I40" s="3">
        <f t="shared" si="1"/>
        <v>8.25</v>
      </c>
      <c r="J40" s="3"/>
      <c r="K40" s="3"/>
      <c r="L40" s="3">
        <f t="shared" si="2"/>
        <v>0</v>
      </c>
      <c r="M40" s="3">
        <f t="shared" si="3"/>
        <v>8.25</v>
      </c>
      <c r="N40" s="3">
        <f t="shared" si="4"/>
        <v>0</v>
      </c>
      <c r="O40" s="3">
        <f t="shared" si="5"/>
        <v>8.25</v>
      </c>
    </row>
    <row r="41" spans="1:15" ht="30" customHeight="1" x14ac:dyDescent="0.15">
      <c r="A41" s="3" t="s">
        <v>65</v>
      </c>
      <c r="B41" s="6" t="s">
        <v>67</v>
      </c>
      <c r="C41" s="3" t="s">
        <v>41</v>
      </c>
      <c r="D41" s="3"/>
      <c r="E41" s="3"/>
      <c r="F41" s="3">
        <f t="shared" si="0"/>
        <v>0</v>
      </c>
      <c r="G41" s="3">
        <f>VLOOKUP(B41,Sheet2!B:X,23,FALSE)</f>
        <v>3.5</v>
      </c>
      <c r="H41" s="3">
        <v>1</v>
      </c>
      <c r="I41" s="3">
        <f t="shared" si="1"/>
        <v>4.5</v>
      </c>
      <c r="J41" s="3"/>
      <c r="K41" s="3"/>
      <c r="L41" s="3">
        <f t="shared" si="2"/>
        <v>0</v>
      </c>
      <c r="M41" s="3">
        <f t="shared" si="3"/>
        <v>3.5</v>
      </c>
      <c r="N41" s="3">
        <f t="shared" si="4"/>
        <v>1</v>
      </c>
      <c r="O41" s="3">
        <f t="shared" si="5"/>
        <v>4.5</v>
      </c>
    </row>
    <row r="42" spans="1:15" ht="30" customHeight="1" x14ac:dyDescent="0.15">
      <c r="A42" s="3" t="s">
        <v>68</v>
      </c>
      <c r="B42" s="17" t="s">
        <v>127</v>
      </c>
      <c r="C42" s="3" t="s">
        <v>41</v>
      </c>
      <c r="D42" s="3"/>
      <c r="E42" s="3"/>
      <c r="F42" s="3">
        <f t="shared" si="0"/>
        <v>0</v>
      </c>
      <c r="G42" s="3">
        <f>VLOOKUP(B42,Sheet2!B:X,23,FALSE)</f>
        <v>3</v>
      </c>
      <c r="H42" s="3">
        <v>3</v>
      </c>
      <c r="I42" s="3">
        <f t="shared" si="1"/>
        <v>6</v>
      </c>
      <c r="J42" s="3"/>
      <c r="K42" s="3"/>
      <c r="L42" s="3">
        <f t="shared" si="2"/>
        <v>0</v>
      </c>
      <c r="M42" s="3">
        <f t="shared" si="3"/>
        <v>3</v>
      </c>
      <c r="N42" s="3">
        <f t="shared" si="4"/>
        <v>3</v>
      </c>
      <c r="O42" s="3">
        <f t="shared" si="5"/>
        <v>6</v>
      </c>
    </row>
    <row r="43" spans="1:15" ht="30" customHeight="1" x14ac:dyDescent="0.15">
      <c r="A43" s="3" t="s">
        <v>70</v>
      </c>
      <c r="B43" s="17" t="s">
        <v>128</v>
      </c>
      <c r="C43" s="3" t="s">
        <v>13</v>
      </c>
      <c r="D43" s="3"/>
      <c r="E43" s="3"/>
      <c r="F43" s="3">
        <f t="shared" si="0"/>
        <v>0</v>
      </c>
      <c r="G43" s="3">
        <f>VLOOKUP(B43,Sheet2!B:X,23,FALSE)</f>
        <v>8</v>
      </c>
      <c r="H43" s="3">
        <v>5</v>
      </c>
      <c r="I43" s="3">
        <f t="shared" si="1"/>
        <v>13</v>
      </c>
      <c r="J43" s="3"/>
      <c r="K43" s="3"/>
      <c r="L43" s="3">
        <f t="shared" si="2"/>
        <v>0</v>
      </c>
      <c r="M43" s="3">
        <f t="shared" si="3"/>
        <v>8</v>
      </c>
      <c r="N43" s="3">
        <f t="shared" si="4"/>
        <v>5</v>
      </c>
      <c r="O43" s="3">
        <f t="shared" si="5"/>
        <v>13</v>
      </c>
    </row>
    <row r="44" spans="1:15" ht="30" customHeight="1" x14ac:dyDescent="0.15">
      <c r="A44" s="3" t="s">
        <v>71</v>
      </c>
      <c r="B44" s="6" t="s">
        <v>72</v>
      </c>
      <c r="C44" s="3" t="s">
        <v>13</v>
      </c>
      <c r="D44" s="3"/>
      <c r="E44" s="3"/>
      <c r="F44" s="3">
        <f t="shared" si="0"/>
        <v>0</v>
      </c>
      <c r="G44" s="3">
        <f>VLOOKUP(B44,Sheet2!B:X,23,FALSE)</f>
        <v>0</v>
      </c>
      <c r="H44" s="3"/>
      <c r="I44" s="3">
        <f t="shared" si="1"/>
        <v>0</v>
      </c>
      <c r="J44" s="3"/>
      <c r="K44" s="3"/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5"/>
        <v>0</v>
      </c>
    </row>
    <row r="45" spans="1:15" ht="30" customHeight="1" x14ac:dyDescent="0.15">
      <c r="A45" s="9" t="s">
        <v>73</v>
      </c>
      <c r="B45" s="6" t="s">
        <v>69</v>
      </c>
      <c r="C45" s="3" t="s">
        <v>13</v>
      </c>
      <c r="D45" s="3"/>
      <c r="E45" s="3"/>
      <c r="F45" s="3">
        <f t="shared" si="0"/>
        <v>0</v>
      </c>
      <c r="G45" s="3">
        <f>VLOOKUP(B45,Sheet2!B:X,23,FALSE)</f>
        <v>2</v>
      </c>
      <c r="H45" s="3"/>
      <c r="I45" s="3">
        <f t="shared" si="1"/>
        <v>2</v>
      </c>
      <c r="J45" s="3"/>
      <c r="K45" s="3"/>
      <c r="L45" s="3">
        <f t="shared" si="2"/>
        <v>0</v>
      </c>
      <c r="M45" s="3">
        <f t="shared" si="3"/>
        <v>2</v>
      </c>
      <c r="N45" s="3">
        <f t="shared" si="4"/>
        <v>0</v>
      </c>
      <c r="O45" s="3">
        <f t="shared" si="5"/>
        <v>2</v>
      </c>
    </row>
    <row r="46" spans="1:15" ht="30" customHeight="1" x14ac:dyDescent="0.15">
      <c r="A46" s="3" t="s">
        <v>74</v>
      </c>
      <c r="B46" s="6" t="s">
        <v>75</v>
      </c>
      <c r="C46" s="3" t="s">
        <v>13</v>
      </c>
      <c r="D46" s="3"/>
      <c r="E46" s="3"/>
      <c r="F46" s="3">
        <f t="shared" si="0"/>
        <v>0</v>
      </c>
      <c r="G46" s="3">
        <f>VLOOKUP(B46,Sheet2!B:X,23,FALSE)</f>
        <v>0</v>
      </c>
      <c r="H46" s="3"/>
      <c r="I46" s="3">
        <f t="shared" si="1"/>
        <v>0</v>
      </c>
      <c r="J46" s="3"/>
      <c r="K46" s="3"/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5"/>
        <v>0</v>
      </c>
    </row>
    <row r="47" spans="1:15" ht="30" customHeight="1" x14ac:dyDescent="0.15">
      <c r="A47" s="3" t="s">
        <v>76</v>
      </c>
      <c r="B47" s="3" t="s">
        <v>77</v>
      </c>
      <c r="C47" s="3" t="s">
        <v>78</v>
      </c>
      <c r="D47" s="3"/>
      <c r="E47" s="3"/>
      <c r="F47" s="3">
        <f t="shared" si="0"/>
        <v>0</v>
      </c>
      <c r="G47" s="3">
        <f>VLOOKUP(B47,Sheet2!B:X,23,FALSE)</f>
        <v>5</v>
      </c>
      <c r="H47" s="3"/>
      <c r="I47" s="3">
        <f t="shared" si="1"/>
        <v>5</v>
      </c>
      <c r="J47" s="3"/>
      <c r="K47" s="3"/>
      <c r="L47" s="3">
        <f t="shared" si="2"/>
        <v>0</v>
      </c>
      <c r="M47" s="3">
        <f t="shared" si="3"/>
        <v>5</v>
      </c>
      <c r="N47" s="3">
        <f t="shared" si="4"/>
        <v>0</v>
      </c>
      <c r="O47" s="3">
        <f t="shared" si="5"/>
        <v>5</v>
      </c>
    </row>
    <row r="48" spans="1:15" ht="30" customHeight="1" x14ac:dyDescent="0.15">
      <c r="A48" s="3" t="s">
        <v>79</v>
      </c>
      <c r="B48" s="3" t="s">
        <v>80</v>
      </c>
      <c r="C48" s="3" t="s">
        <v>78</v>
      </c>
      <c r="D48" s="3"/>
      <c r="E48" s="3"/>
      <c r="F48" s="3">
        <f t="shared" si="0"/>
        <v>0</v>
      </c>
      <c r="G48" s="3">
        <f>VLOOKUP(B48,Sheet2!B:X,23,FALSE)</f>
        <v>0.75</v>
      </c>
      <c r="H48" s="3"/>
      <c r="I48" s="3">
        <f t="shared" si="1"/>
        <v>0.75</v>
      </c>
      <c r="J48" s="3"/>
      <c r="K48" s="3"/>
      <c r="L48" s="3">
        <f t="shared" si="2"/>
        <v>0</v>
      </c>
      <c r="M48" s="3">
        <f t="shared" si="3"/>
        <v>0.75</v>
      </c>
      <c r="N48" s="3">
        <f t="shared" si="4"/>
        <v>0</v>
      </c>
      <c r="O48" s="3">
        <f t="shared" si="5"/>
        <v>0.75</v>
      </c>
    </row>
    <row r="49" spans="1:15" ht="30" customHeight="1" x14ac:dyDescent="0.15">
      <c r="A49" s="3" t="s">
        <v>81</v>
      </c>
      <c r="B49" s="3" t="s">
        <v>82</v>
      </c>
      <c r="C49" s="3" t="s">
        <v>78</v>
      </c>
      <c r="D49" s="3"/>
      <c r="E49" s="3"/>
      <c r="F49" s="3">
        <f t="shared" si="0"/>
        <v>0</v>
      </c>
      <c r="G49" s="3">
        <f>VLOOKUP(B49,Sheet2!B:X,23,FALSE)</f>
        <v>5.25</v>
      </c>
      <c r="H49" s="3">
        <v>8</v>
      </c>
      <c r="I49" s="3">
        <f t="shared" si="1"/>
        <v>13.25</v>
      </c>
      <c r="J49" s="3"/>
      <c r="K49" s="3"/>
      <c r="L49" s="3">
        <f t="shared" si="2"/>
        <v>0</v>
      </c>
      <c r="M49" s="3">
        <f t="shared" si="3"/>
        <v>5.25</v>
      </c>
      <c r="N49" s="3">
        <f t="shared" si="4"/>
        <v>8</v>
      </c>
      <c r="O49" s="3">
        <f t="shared" si="5"/>
        <v>13.25</v>
      </c>
    </row>
    <row r="50" spans="1:15" ht="30" customHeight="1" x14ac:dyDescent="0.15">
      <c r="A50" s="3" t="s">
        <v>83</v>
      </c>
      <c r="B50" s="3" t="s">
        <v>83</v>
      </c>
      <c r="C50" s="3" t="s">
        <v>16</v>
      </c>
      <c r="D50" s="3"/>
      <c r="E50" s="3"/>
      <c r="F50" s="3">
        <f t="shared" si="0"/>
        <v>0</v>
      </c>
      <c r="G50" s="3">
        <f>VLOOKUP(B50,Sheet2!B:X,23,FALSE)</f>
        <v>4.5</v>
      </c>
      <c r="H50" s="3">
        <v>10</v>
      </c>
      <c r="I50" s="3">
        <f t="shared" si="1"/>
        <v>14.5</v>
      </c>
      <c r="J50" s="3"/>
      <c r="K50" s="3"/>
      <c r="L50" s="3">
        <f t="shared" si="2"/>
        <v>0</v>
      </c>
      <c r="M50" s="3">
        <f t="shared" si="3"/>
        <v>4.5</v>
      </c>
      <c r="N50" s="3">
        <f t="shared" si="4"/>
        <v>10</v>
      </c>
      <c r="O50" s="3">
        <f t="shared" si="5"/>
        <v>14.5</v>
      </c>
    </row>
    <row r="51" spans="1:15" ht="30" customHeight="1" x14ac:dyDescent="0.15">
      <c r="A51" s="3" t="s">
        <v>84</v>
      </c>
      <c r="B51" s="3" t="s">
        <v>84</v>
      </c>
      <c r="C51" s="3" t="s">
        <v>85</v>
      </c>
      <c r="D51" s="3"/>
      <c r="E51" s="3"/>
      <c r="F51" s="3">
        <f t="shared" si="0"/>
        <v>0</v>
      </c>
      <c r="G51" s="3">
        <f>VLOOKUP(B51,Sheet2!B:X,23,FALSE)</f>
        <v>0.5</v>
      </c>
      <c r="H51" s="3">
        <v>2</v>
      </c>
      <c r="I51" s="3">
        <f t="shared" si="1"/>
        <v>2.5</v>
      </c>
      <c r="J51" s="3"/>
      <c r="K51" s="3"/>
      <c r="L51" s="3">
        <f t="shared" si="2"/>
        <v>0</v>
      </c>
      <c r="M51" s="3">
        <f t="shared" si="3"/>
        <v>0.5</v>
      </c>
      <c r="N51" s="3">
        <f t="shared" si="4"/>
        <v>2</v>
      </c>
      <c r="O51" s="3">
        <f t="shared" si="5"/>
        <v>2.5</v>
      </c>
    </row>
    <row r="52" spans="1:15" ht="30" customHeight="1" x14ac:dyDescent="0.15">
      <c r="A52" s="3" t="s">
        <v>86</v>
      </c>
      <c r="B52" s="3" t="s">
        <v>86</v>
      </c>
      <c r="C52" s="3" t="s">
        <v>41</v>
      </c>
      <c r="D52" s="3"/>
      <c r="E52" s="3"/>
      <c r="F52" s="3">
        <f t="shared" si="0"/>
        <v>0</v>
      </c>
      <c r="G52" s="3">
        <f>VLOOKUP(B52,Sheet2!B:X,23,FALSE)</f>
        <v>0</v>
      </c>
      <c r="H52" s="3"/>
      <c r="I52" s="3">
        <f t="shared" si="1"/>
        <v>0</v>
      </c>
      <c r="J52" s="3"/>
      <c r="K52" s="3"/>
      <c r="L52" s="3">
        <f t="shared" si="2"/>
        <v>0</v>
      </c>
      <c r="M52" s="3">
        <f t="shared" si="3"/>
        <v>0</v>
      </c>
      <c r="N52" s="3">
        <f t="shared" si="4"/>
        <v>0</v>
      </c>
      <c r="O52" s="3">
        <f t="shared" si="5"/>
        <v>0</v>
      </c>
    </row>
    <row r="53" spans="1:15" ht="30" customHeight="1" x14ac:dyDescent="0.15">
      <c r="A53" s="3" t="s">
        <v>87</v>
      </c>
      <c r="B53" s="3" t="s">
        <v>87</v>
      </c>
      <c r="C53" s="3" t="s">
        <v>41</v>
      </c>
      <c r="D53" s="3"/>
      <c r="E53" s="3"/>
      <c r="F53" s="3">
        <f t="shared" si="0"/>
        <v>0</v>
      </c>
      <c r="G53" s="3">
        <f>VLOOKUP(B53,Sheet2!B:X,23,FALSE)</f>
        <v>0</v>
      </c>
      <c r="H53" s="3"/>
      <c r="I53" s="3">
        <f t="shared" si="1"/>
        <v>0</v>
      </c>
      <c r="J53" s="3"/>
      <c r="K53" s="3"/>
      <c r="L53" s="3">
        <f t="shared" si="2"/>
        <v>0</v>
      </c>
      <c r="M53" s="3">
        <f t="shared" si="3"/>
        <v>0</v>
      </c>
      <c r="N53" s="3">
        <f t="shared" si="4"/>
        <v>0</v>
      </c>
      <c r="O53" s="3">
        <f t="shared" si="5"/>
        <v>0</v>
      </c>
    </row>
    <row r="54" spans="1:15" ht="30" customHeight="1" x14ac:dyDescent="0.15">
      <c r="A54" s="3" t="s">
        <v>88</v>
      </c>
      <c r="B54" s="3" t="s">
        <v>88</v>
      </c>
      <c r="C54" s="3" t="s">
        <v>41</v>
      </c>
      <c r="D54" s="3"/>
      <c r="E54" s="3"/>
      <c r="F54" s="3">
        <f t="shared" si="0"/>
        <v>0</v>
      </c>
      <c r="G54" s="3">
        <f>VLOOKUP(B54,Sheet2!B:X,23,FALSE)</f>
        <v>0</v>
      </c>
      <c r="H54" s="3"/>
      <c r="I54" s="3">
        <f t="shared" si="1"/>
        <v>0</v>
      </c>
      <c r="J54" s="3"/>
      <c r="K54" s="3"/>
      <c r="L54" s="3">
        <f t="shared" si="2"/>
        <v>0</v>
      </c>
      <c r="M54" s="3">
        <f t="shared" si="3"/>
        <v>0</v>
      </c>
      <c r="N54" s="3">
        <f t="shared" si="4"/>
        <v>0</v>
      </c>
      <c r="O54" s="3">
        <f t="shared" si="5"/>
        <v>0</v>
      </c>
    </row>
    <row r="55" spans="1:15" ht="30" customHeight="1" x14ac:dyDescent="0.15">
      <c r="A55" s="3" t="s">
        <v>89</v>
      </c>
      <c r="B55" s="3" t="s">
        <v>89</v>
      </c>
      <c r="C55" s="3" t="s">
        <v>16</v>
      </c>
      <c r="D55" s="3"/>
      <c r="E55" s="3"/>
      <c r="F55" s="3">
        <f t="shared" si="0"/>
        <v>0</v>
      </c>
      <c r="G55" s="3">
        <f>VLOOKUP(B55,Sheet2!B:X,23,FALSE)</f>
        <v>0</v>
      </c>
      <c r="H55" s="3"/>
      <c r="I55" s="3">
        <f t="shared" si="1"/>
        <v>0</v>
      </c>
      <c r="J55" s="3"/>
      <c r="K55" s="3"/>
      <c r="L55" s="3">
        <f t="shared" si="2"/>
        <v>0</v>
      </c>
      <c r="M55" s="3">
        <f t="shared" si="3"/>
        <v>0</v>
      </c>
      <c r="N55" s="3">
        <f t="shared" si="4"/>
        <v>0</v>
      </c>
      <c r="O55" s="3">
        <f t="shared" si="5"/>
        <v>0</v>
      </c>
    </row>
    <row r="56" spans="1:15" ht="30" customHeight="1" x14ac:dyDescent="0.15">
      <c r="A56" s="3" t="s">
        <v>90</v>
      </c>
      <c r="B56" s="3" t="s">
        <v>90</v>
      </c>
      <c r="C56" s="3" t="s">
        <v>16</v>
      </c>
      <c r="D56" s="3"/>
      <c r="E56" s="3"/>
      <c r="F56" s="3">
        <f t="shared" si="0"/>
        <v>0</v>
      </c>
      <c r="G56" s="3">
        <f>VLOOKUP(B56,Sheet2!B:X,23,FALSE)</f>
        <v>0.5</v>
      </c>
      <c r="H56" s="3">
        <v>3</v>
      </c>
      <c r="I56" s="3">
        <f t="shared" si="1"/>
        <v>3.5</v>
      </c>
      <c r="J56" s="3"/>
      <c r="K56" s="3"/>
      <c r="L56" s="3">
        <f t="shared" si="2"/>
        <v>0</v>
      </c>
      <c r="M56" s="3">
        <f t="shared" si="3"/>
        <v>0.5</v>
      </c>
      <c r="N56" s="3">
        <f t="shared" si="4"/>
        <v>3</v>
      </c>
      <c r="O56" s="3">
        <f t="shared" si="5"/>
        <v>3.5</v>
      </c>
    </row>
    <row r="57" spans="1:15" ht="30" customHeight="1" x14ac:dyDescent="0.15">
      <c r="A57" s="3" t="s">
        <v>91</v>
      </c>
      <c r="B57" s="3" t="s">
        <v>91</v>
      </c>
      <c r="C57" s="3" t="s">
        <v>13</v>
      </c>
      <c r="D57" s="3"/>
      <c r="E57" s="3"/>
      <c r="F57" s="3">
        <f t="shared" si="0"/>
        <v>0</v>
      </c>
      <c r="G57" s="3">
        <f>VLOOKUP(B57,Sheet2!B:X,23,FALSE)</f>
        <v>0</v>
      </c>
      <c r="H57" s="3"/>
      <c r="I57" s="3">
        <f t="shared" si="1"/>
        <v>0</v>
      </c>
      <c r="J57" s="3"/>
      <c r="K57" s="3"/>
      <c r="L57" s="3">
        <f t="shared" si="2"/>
        <v>0</v>
      </c>
      <c r="M57" s="3">
        <f t="shared" si="3"/>
        <v>0</v>
      </c>
      <c r="N57" s="3">
        <f t="shared" si="4"/>
        <v>0</v>
      </c>
      <c r="O57" s="3">
        <f t="shared" si="5"/>
        <v>0</v>
      </c>
    </row>
    <row r="58" spans="1:15" ht="30" customHeight="1" x14ac:dyDescent="0.15">
      <c r="A58" s="3" t="s">
        <v>92</v>
      </c>
      <c r="B58" s="3" t="s">
        <v>92</v>
      </c>
      <c r="C58" s="3" t="s">
        <v>13</v>
      </c>
      <c r="D58" s="3"/>
      <c r="E58" s="3"/>
      <c r="F58" s="3">
        <f t="shared" si="0"/>
        <v>0</v>
      </c>
      <c r="G58" s="3">
        <f>VLOOKUP(B58,Sheet2!B:X,23,FALSE)</f>
        <v>0</v>
      </c>
      <c r="H58" s="3"/>
      <c r="I58" s="3">
        <f t="shared" si="1"/>
        <v>0</v>
      </c>
      <c r="J58" s="3"/>
      <c r="K58" s="3"/>
      <c r="L58" s="3">
        <f t="shared" si="2"/>
        <v>0</v>
      </c>
      <c r="M58" s="3">
        <f t="shared" si="3"/>
        <v>0</v>
      </c>
      <c r="N58" s="3">
        <f t="shared" si="4"/>
        <v>0</v>
      </c>
      <c r="O58" s="3">
        <f t="shared" si="5"/>
        <v>0</v>
      </c>
    </row>
    <row r="59" spans="1:15" ht="30" customHeight="1" x14ac:dyDescent="0.15">
      <c r="A59" s="3" t="s">
        <v>93</v>
      </c>
      <c r="B59" s="3" t="s">
        <v>93</v>
      </c>
      <c r="C59" s="3" t="s">
        <v>13</v>
      </c>
      <c r="D59" s="3"/>
      <c r="E59" s="3"/>
      <c r="F59" s="3">
        <f t="shared" si="0"/>
        <v>0</v>
      </c>
      <c r="G59" s="3">
        <f>VLOOKUP(B59,Sheet2!B:X,23,FALSE)</f>
        <v>0</v>
      </c>
      <c r="H59" s="3"/>
      <c r="I59" s="3">
        <f t="shared" si="1"/>
        <v>0</v>
      </c>
      <c r="J59" s="3"/>
      <c r="K59" s="3"/>
      <c r="L59" s="3">
        <f t="shared" si="2"/>
        <v>0</v>
      </c>
      <c r="M59" s="3">
        <f t="shared" si="3"/>
        <v>0</v>
      </c>
      <c r="N59" s="3">
        <f t="shared" si="4"/>
        <v>0</v>
      </c>
      <c r="O59" s="3">
        <f t="shared" si="5"/>
        <v>0</v>
      </c>
    </row>
    <row r="60" spans="1:15" ht="30" customHeight="1" x14ac:dyDescent="0.15">
      <c r="A60" s="3" t="s">
        <v>94</v>
      </c>
      <c r="B60" s="3" t="s">
        <v>94</v>
      </c>
      <c r="C60" s="3" t="s">
        <v>13</v>
      </c>
      <c r="D60" s="3"/>
      <c r="E60" s="3"/>
      <c r="F60" s="3">
        <f t="shared" si="0"/>
        <v>0</v>
      </c>
      <c r="G60" s="3">
        <f>VLOOKUP(B60,Sheet2!B:X,23,FALSE)</f>
        <v>0</v>
      </c>
      <c r="H60" s="3">
        <v>1.5</v>
      </c>
      <c r="I60" s="3">
        <f t="shared" si="1"/>
        <v>1.5</v>
      </c>
      <c r="J60" s="3"/>
      <c r="K60" s="3"/>
      <c r="L60" s="3">
        <f t="shared" si="2"/>
        <v>0</v>
      </c>
      <c r="M60" s="3">
        <f t="shared" si="3"/>
        <v>0</v>
      </c>
      <c r="N60" s="3">
        <f t="shared" si="4"/>
        <v>1.5</v>
      </c>
      <c r="O60" s="3">
        <f t="shared" si="5"/>
        <v>1.5</v>
      </c>
    </row>
    <row r="61" spans="1:15" ht="30" customHeight="1" x14ac:dyDescent="0.15">
      <c r="A61" s="28" t="s">
        <v>133</v>
      </c>
      <c r="B61" s="28" t="s">
        <v>132</v>
      </c>
      <c r="C61" s="3"/>
      <c r="D61" s="3"/>
      <c r="E61" s="3"/>
      <c r="F61" s="3"/>
      <c r="G61" s="3">
        <f>VLOOKUP(B61,Sheet2!B:X,23,FALSE)</f>
        <v>6.5</v>
      </c>
      <c r="H61" s="3"/>
      <c r="I61" s="3"/>
      <c r="J61" s="3"/>
      <c r="K61" s="3"/>
      <c r="L61" s="3"/>
      <c r="M61" s="3"/>
      <c r="N61" s="3"/>
      <c r="O61" s="3"/>
    </row>
    <row r="62" spans="1:15" ht="30" customHeight="1" x14ac:dyDescent="0.15">
      <c r="A62" s="10" t="s">
        <v>95</v>
      </c>
      <c r="B62" s="10" t="s">
        <v>95</v>
      </c>
      <c r="C62" s="3"/>
      <c r="D62" s="3"/>
      <c r="E62" s="3"/>
      <c r="F62" s="3"/>
      <c r="G62" s="3">
        <f>VLOOKUP(B62,Sheet2!B:X,23,FALSE)</f>
        <v>2</v>
      </c>
      <c r="H62" s="3"/>
      <c r="I62" s="3"/>
      <c r="J62" s="3"/>
      <c r="K62" s="3"/>
      <c r="L62" s="3"/>
      <c r="M62" s="3"/>
      <c r="N62" s="3"/>
      <c r="O62" s="3"/>
    </row>
    <row r="63" spans="1:15" ht="30" customHeight="1" x14ac:dyDescent="0.15">
      <c r="A63" s="11" t="s">
        <v>124</v>
      </c>
      <c r="B63" s="20" t="s">
        <v>126</v>
      </c>
      <c r="C63" s="3"/>
      <c r="D63" s="3"/>
      <c r="E63" s="3"/>
      <c r="F63" s="3"/>
      <c r="G63" s="3">
        <f>VLOOKUP(B63,Sheet2!B:X,23,FALSE)</f>
        <v>39.25</v>
      </c>
      <c r="H63" s="3">
        <v>6</v>
      </c>
      <c r="I63" s="3"/>
      <c r="J63" s="3"/>
      <c r="K63" s="3"/>
      <c r="L63" s="3"/>
      <c r="M63" s="3"/>
      <c r="N63" s="3"/>
      <c r="O63" s="3"/>
    </row>
    <row r="64" spans="1:15" ht="30" customHeight="1" x14ac:dyDescent="0.15">
      <c r="A64" s="11" t="s">
        <v>134</v>
      </c>
      <c r="B64" s="29" t="s">
        <v>135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30" customHeight="1" x14ac:dyDescent="0.15">
      <c r="A65" s="11" t="s">
        <v>136</v>
      </c>
      <c r="B65" s="29" t="s">
        <v>137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30" customHeight="1" x14ac:dyDescent="0.15">
      <c r="B66" s="12"/>
      <c r="G66">
        <f>SUM(G1:G65)</f>
        <v>211.75</v>
      </c>
      <c r="H66">
        <f t="shared" ref="H66:I66" si="6">SUM(H1:H65)</f>
        <v>215.5</v>
      </c>
      <c r="I66">
        <f t="shared" si="6"/>
        <v>373.5</v>
      </c>
    </row>
    <row r="67" spans="1:15" ht="30" customHeight="1" x14ac:dyDescent="0.15">
      <c r="B67" s="12"/>
    </row>
    <row r="68" spans="1:15" ht="30" customHeight="1" x14ac:dyDescent="0.15">
      <c r="B68" s="12"/>
    </row>
    <row r="69" spans="1:15" ht="30" customHeight="1" x14ac:dyDescent="0.15">
      <c r="B69" s="12"/>
    </row>
    <row r="70" spans="1:15" ht="30" customHeight="1" x14ac:dyDescent="0.15">
      <c r="B70" s="12"/>
    </row>
    <row r="71" spans="1:15" ht="30" customHeight="1" x14ac:dyDescent="0.15">
      <c r="B71" s="12"/>
    </row>
    <row r="72" spans="1:15" ht="30" customHeight="1" x14ac:dyDescent="0.15">
      <c r="B72" s="12"/>
    </row>
    <row r="73" spans="1:15" ht="30" customHeight="1" x14ac:dyDescent="0.15">
      <c r="B73" s="12"/>
    </row>
    <row r="74" spans="1:15" ht="30" customHeight="1" x14ac:dyDescent="0.15">
      <c r="B74" s="12"/>
    </row>
    <row r="75" spans="1:15" ht="30" customHeight="1" x14ac:dyDescent="0.15">
      <c r="B75" s="12"/>
    </row>
    <row r="76" spans="1:15" ht="30" customHeight="1" x14ac:dyDescent="0.15">
      <c r="B76" s="12"/>
    </row>
    <row r="77" spans="1:15" ht="30" customHeight="1" x14ac:dyDescent="0.15">
      <c r="B77" s="12"/>
    </row>
    <row r="78" spans="1:15" ht="30" customHeight="1" x14ac:dyDescent="0.15">
      <c r="B78" s="12"/>
    </row>
    <row r="79" spans="1:15" ht="30" customHeight="1" x14ac:dyDescent="0.15">
      <c r="B79" s="12"/>
    </row>
    <row r="80" spans="1:15" ht="30" customHeight="1" x14ac:dyDescent="0.15">
      <c r="B80" s="12"/>
    </row>
    <row r="81" spans="2:2" ht="30" customHeight="1" x14ac:dyDescent="0.15">
      <c r="B81" s="12"/>
    </row>
    <row r="82" spans="2:2" ht="30" customHeight="1" x14ac:dyDescent="0.15">
      <c r="B82" s="12"/>
    </row>
    <row r="83" spans="2:2" ht="30" customHeight="1" x14ac:dyDescent="0.15">
      <c r="B83" s="12"/>
    </row>
    <row r="84" spans="2:2" ht="30" customHeight="1" x14ac:dyDescent="0.15">
      <c r="B84" s="12"/>
    </row>
    <row r="85" spans="2:2" ht="30" customHeight="1" x14ac:dyDescent="0.15">
      <c r="B85" s="12"/>
    </row>
    <row r="86" spans="2:2" ht="30" customHeight="1" x14ac:dyDescent="0.15">
      <c r="B86" s="12"/>
    </row>
    <row r="87" spans="2:2" ht="30" customHeight="1" x14ac:dyDescent="0.15">
      <c r="B87" s="12"/>
    </row>
    <row r="88" spans="2:2" ht="30" customHeight="1" x14ac:dyDescent="0.15">
      <c r="B88" s="12"/>
    </row>
    <row r="89" spans="2:2" ht="30" customHeight="1" x14ac:dyDescent="0.15">
      <c r="B89" s="12"/>
    </row>
    <row r="90" spans="2:2" ht="30" customHeight="1" x14ac:dyDescent="0.15">
      <c r="B90" s="12"/>
    </row>
    <row r="91" spans="2:2" ht="30" customHeight="1" x14ac:dyDescent="0.15">
      <c r="B91" s="12"/>
    </row>
    <row r="92" spans="2:2" ht="30" customHeight="1" x14ac:dyDescent="0.15">
      <c r="B92" s="12"/>
    </row>
    <row r="93" spans="2:2" ht="30" customHeight="1" x14ac:dyDescent="0.15">
      <c r="B93" s="12"/>
    </row>
    <row r="94" spans="2:2" ht="30" customHeight="1" x14ac:dyDescent="0.15">
      <c r="B94" s="12"/>
    </row>
    <row r="95" spans="2:2" ht="30" customHeight="1" x14ac:dyDescent="0.15">
      <c r="B95" s="12"/>
    </row>
    <row r="96" spans="2:2" ht="30" customHeight="1" x14ac:dyDescent="0.15">
      <c r="B96" s="12"/>
    </row>
    <row r="97" spans="2:2" ht="30" customHeight="1" x14ac:dyDescent="0.15">
      <c r="B97" s="12"/>
    </row>
    <row r="98" spans="2:2" ht="30" customHeight="1" x14ac:dyDescent="0.15">
      <c r="B98" s="12"/>
    </row>
    <row r="99" spans="2:2" ht="30" customHeight="1" x14ac:dyDescent="0.15">
      <c r="B99" s="12"/>
    </row>
    <row r="100" spans="2:2" ht="30" customHeight="1" x14ac:dyDescent="0.15">
      <c r="B100" s="12"/>
    </row>
    <row r="101" spans="2:2" ht="30" customHeight="1" x14ac:dyDescent="0.15">
      <c r="B101" s="12"/>
    </row>
    <row r="102" spans="2:2" ht="30" customHeight="1" x14ac:dyDescent="0.15">
      <c r="B102" s="12"/>
    </row>
    <row r="103" spans="2:2" ht="30" customHeight="1" x14ac:dyDescent="0.15">
      <c r="B103" s="12"/>
    </row>
    <row r="104" spans="2:2" ht="30" customHeight="1" x14ac:dyDescent="0.15">
      <c r="B104" s="12"/>
    </row>
    <row r="105" spans="2:2" ht="30" customHeight="1" x14ac:dyDescent="0.15">
      <c r="B105" s="12"/>
    </row>
    <row r="106" spans="2:2" ht="30" customHeight="1" x14ac:dyDescent="0.15">
      <c r="B106" s="12"/>
    </row>
    <row r="107" spans="2:2" ht="30" customHeight="1" x14ac:dyDescent="0.15">
      <c r="B107" s="12"/>
    </row>
    <row r="108" spans="2:2" ht="30" customHeight="1" x14ac:dyDescent="0.15">
      <c r="B108" s="12"/>
    </row>
    <row r="109" spans="2:2" ht="30" customHeight="1" x14ac:dyDescent="0.15">
      <c r="B109" s="12"/>
    </row>
    <row r="110" spans="2:2" ht="30" customHeight="1" x14ac:dyDescent="0.15">
      <c r="B110" s="12"/>
    </row>
    <row r="111" spans="2:2" ht="30" customHeight="1" x14ac:dyDescent="0.15">
      <c r="B111" s="12"/>
    </row>
    <row r="112" spans="2:2" ht="30" customHeight="1" x14ac:dyDescent="0.15">
      <c r="B112" s="12"/>
    </row>
    <row r="113" spans="2:2" ht="30" customHeight="1" x14ac:dyDescent="0.15">
      <c r="B113" s="12"/>
    </row>
    <row r="114" spans="2:2" ht="30" customHeight="1" x14ac:dyDescent="0.15">
      <c r="B114" s="12"/>
    </row>
    <row r="115" spans="2:2" ht="30" customHeight="1" x14ac:dyDescent="0.15">
      <c r="B115" s="12"/>
    </row>
    <row r="116" spans="2:2" ht="30" customHeight="1" x14ac:dyDescent="0.15">
      <c r="B116" s="12"/>
    </row>
    <row r="117" spans="2:2" ht="30" customHeight="1" x14ac:dyDescent="0.15">
      <c r="B117" s="12"/>
    </row>
    <row r="118" spans="2:2" ht="30" customHeight="1" x14ac:dyDescent="0.15">
      <c r="B118" s="12"/>
    </row>
    <row r="119" spans="2:2" ht="30" customHeight="1" x14ac:dyDescent="0.15">
      <c r="B119" s="12"/>
    </row>
    <row r="120" spans="2:2" ht="30" customHeight="1" x14ac:dyDescent="0.15">
      <c r="B120" s="12"/>
    </row>
    <row r="121" spans="2:2" ht="30" customHeight="1" x14ac:dyDescent="0.15">
      <c r="B121" s="12"/>
    </row>
    <row r="122" spans="2:2" ht="30" customHeight="1" x14ac:dyDescent="0.15">
      <c r="B122" s="12"/>
    </row>
    <row r="123" spans="2:2" ht="30" customHeight="1" x14ac:dyDescent="0.15">
      <c r="B123" s="12"/>
    </row>
    <row r="124" spans="2:2" x14ac:dyDescent="0.15">
      <c r="B124" s="12"/>
    </row>
    <row r="125" spans="2:2" x14ac:dyDescent="0.15">
      <c r="B125" s="12"/>
    </row>
    <row r="126" spans="2:2" x14ac:dyDescent="0.15">
      <c r="B126" s="12"/>
    </row>
    <row r="127" spans="2:2" x14ac:dyDescent="0.15">
      <c r="B127" s="12"/>
    </row>
    <row r="128" spans="2:2" x14ac:dyDescent="0.15">
      <c r="B128" s="12"/>
    </row>
    <row r="129" spans="2:2" x14ac:dyDescent="0.15">
      <c r="B129" s="12"/>
    </row>
    <row r="130" spans="2:2" x14ac:dyDescent="0.15">
      <c r="B130" s="12"/>
    </row>
    <row r="131" spans="2:2" x14ac:dyDescent="0.15">
      <c r="B131" s="12"/>
    </row>
  </sheetData>
  <mergeCells count="7">
    <mergeCell ref="D1:F1"/>
    <mergeCell ref="G1:I1"/>
    <mergeCell ref="J1:L1"/>
    <mergeCell ref="M1:O1"/>
    <mergeCell ref="A1:A2"/>
    <mergeCell ref="B1:B2"/>
    <mergeCell ref="C1:C2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="150" zoomScaleNormal="140" zoomScalePageLayoutView="140" workbookViewId="0">
      <pane xSplit="2" ySplit="2" topLeftCell="C52" activePane="bottomRight" state="frozen"/>
      <selection pane="topRight"/>
      <selection pane="bottomLeft"/>
      <selection pane="bottomRight" activeCell="A61" sqref="A61:B65"/>
    </sheetView>
  </sheetViews>
  <sheetFormatPr baseColWidth="10" defaultColWidth="9" defaultRowHeight="14" x14ac:dyDescent="0.15"/>
  <cols>
    <col min="1" max="1" width="33" customWidth="1"/>
    <col min="2" max="2" width="38.83203125" style="1" customWidth="1"/>
    <col min="3" max="3" width="9.1640625" style="1" customWidth="1"/>
    <col min="4" max="24" width="9" style="1"/>
  </cols>
  <sheetData>
    <row r="1" spans="1:24" x14ac:dyDescent="0.15">
      <c r="A1" s="24" t="s">
        <v>0</v>
      </c>
      <c r="B1" s="26" t="s">
        <v>1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109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V1" s="2" t="s">
        <v>115</v>
      </c>
      <c r="W1" s="2" t="s">
        <v>116</v>
      </c>
    </row>
    <row r="2" spans="1:24" x14ac:dyDescent="0.15">
      <c r="A2" s="25"/>
      <c r="B2" s="27"/>
      <c r="C2" s="2" t="s">
        <v>117</v>
      </c>
      <c r="D2" s="2" t="s">
        <v>118</v>
      </c>
      <c r="E2" s="2" t="s">
        <v>119</v>
      </c>
      <c r="F2" s="2" t="s">
        <v>119</v>
      </c>
      <c r="G2" s="2" t="s">
        <v>119</v>
      </c>
      <c r="H2" s="2" t="s">
        <v>119</v>
      </c>
      <c r="I2" s="2" t="s">
        <v>119</v>
      </c>
      <c r="J2" s="2" t="s">
        <v>119</v>
      </c>
      <c r="K2" s="2" t="s">
        <v>119</v>
      </c>
      <c r="L2" s="2" t="s">
        <v>119</v>
      </c>
      <c r="M2" s="2" t="s">
        <v>120</v>
      </c>
      <c r="N2" s="2" t="s">
        <v>119</v>
      </c>
      <c r="O2" s="2" t="s">
        <v>119</v>
      </c>
      <c r="P2" s="2" t="s">
        <v>121</v>
      </c>
      <c r="Q2" s="2" t="s">
        <v>118</v>
      </c>
      <c r="R2" s="2" t="s">
        <v>119</v>
      </c>
      <c r="S2" s="2" t="s">
        <v>122</v>
      </c>
      <c r="T2" s="2" t="s">
        <v>123</v>
      </c>
      <c r="U2" s="2" t="s">
        <v>119</v>
      </c>
      <c r="V2" s="2" t="s">
        <v>119</v>
      </c>
      <c r="W2" s="2" t="s">
        <v>121</v>
      </c>
    </row>
    <row r="3" spans="1:24" ht="20" customHeight="1" x14ac:dyDescent="0.15">
      <c r="A3" s="3" t="s">
        <v>11</v>
      </c>
      <c r="B3" s="4" t="s">
        <v>12</v>
      </c>
      <c r="C3" s="13"/>
      <c r="D3" s="14">
        <v>0.25</v>
      </c>
      <c r="E3" s="14">
        <v>1.5</v>
      </c>
      <c r="F3" s="14">
        <v>0.25</v>
      </c>
      <c r="G3" s="14"/>
      <c r="H3" s="14"/>
      <c r="I3" s="14">
        <v>2</v>
      </c>
      <c r="J3" s="14">
        <v>1</v>
      </c>
      <c r="K3" s="14">
        <v>1</v>
      </c>
      <c r="L3" s="14">
        <v>7.5</v>
      </c>
      <c r="M3" s="14"/>
      <c r="N3" s="14"/>
      <c r="O3" s="14"/>
      <c r="P3" s="14">
        <v>1</v>
      </c>
      <c r="Q3" s="14"/>
      <c r="R3" s="14"/>
      <c r="S3" s="14"/>
      <c r="T3" s="14"/>
      <c r="U3" s="14"/>
      <c r="V3" s="14"/>
      <c r="W3" s="14"/>
      <c r="X3" s="12">
        <f>SUM(C3:W3)</f>
        <v>14.5</v>
      </c>
    </row>
    <row r="4" spans="1:24" ht="20" customHeight="1" x14ac:dyDescent="0.15">
      <c r="A4" s="3" t="s">
        <v>14</v>
      </c>
      <c r="B4" s="7" t="s">
        <v>15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2">
        <f t="shared" ref="X4:X63" si="0">SUM(C4:W4)</f>
        <v>0</v>
      </c>
    </row>
    <row r="5" spans="1:24" ht="20" customHeight="1" x14ac:dyDescent="0.15">
      <c r="A5" s="3" t="s">
        <v>14</v>
      </c>
      <c r="B5" s="7" t="s">
        <v>17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2">
        <f t="shared" si="0"/>
        <v>0</v>
      </c>
    </row>
    <row r="6" spans="1:24" ht="20" customHeight="1" x14ac:dyDescent="0.15">
      <c r="A6" s="3" t="s">
        <v>14</v>
      </c>
      <c r="B6" s="7" t="s">
        <v>18</v>
      </c>
      <c r="C6" s="14"/>
      <c r="D6" s="14"/>
      <c r="E6" s="14">
        <v>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2">
        <f t="shared" si="0"/>
        <v>1</v>
      </c>
    </row>
    <row r="7" spans="1:24" ht="20" customHeight="1" x14ac:dyDescent="0.15">
      <c r="A7" s="3" t="s">
        <v>14</v>
      </c>
      <c r="B7" s="7" t="s">
        <v>20</v>
      </c>
      <c r="C7" s="14"/>
      <c r="D7" s="14"/>
      <c r="E7" s="14">
        <v>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2">
        <f t="shared" si="0"/>
        <v>1</v>
      </c>
    </row>
    <row r="8" spans="1:24" ht="20" customHeight="1" x14ac:dyDescent="0.15">
      <c r="A8" s="3" t="s">
        <v>14</v>
      </c>
      <c r="B8" s="7" t="s">
        <v>21</v>
      </c>
      <c r="C8" s="14">
        <v>1</v>
      </c>
      <c r="D8" s="14"/>
      <c r="E8" s="14">
        <v>1</v>
      </c>
      <c r="F8" s="14"/>
      <c r="G8" s="14"/>
      <c r="H8" s="14"/>
      <c r="I8" s="14"/>
      <c r="J8" s="14">
        <v>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2">
        <f t="shared" si="0"/>
        <v>5</v>
      </c>
    </row>
    <row r="9" spans="1:24" ht="20" customHeight="1" x14ac:dyDescent="0.15">
      <c r="A9" s="3" t="s">
        <v>14</v>
      </c>
      <c r="B9" s="7" t="s">
        <v>22</v>
      </c>
      <c r="C9" s="14">
        <v>2</v>
      </c>
      <c r="D9" s="14"/>
      <c r="E9" s="14">
        <v>1</v>
      </c>
      <c r="F9" s="14"/>
      <c r="G9" s="14"/>
      <c r="H9" s="14">
        <v>1.5</v>
      </c>
      <c r="I9" s="14">
        <v>1</v>
      </c>
      <c r="J9" s="14">
        <v>0.5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2">
        <f t="shared" si="0"/>
        <v>6</v>
      </c>
    </row>
    <row r="10" spans="1:24" ht="20" customHeight="1" x14ac:dyDescent="0.15">
      <c r="A10" s="3" t="s">
        <v>14</v>
      </c>
      <c r="B10" s="7" t="s">
        <v>23</v>
      </c>
      <c r="C10" s="14"/>
      <c r="D10" s="14"/>
      <c r="E10" s="14">
        <v>1</v>
      </c>
      <c r="F10" s="14"/>
      <c r="G10" s="14"/>
      <c r="H10" s="14">
        <v>0.25</v>
      </c>
      <c r="I10" s="14">
        <v>1</v>
      </c>
      <c r="J10" s="14"/>
      <c r="K10" s="14">
        <v>1.5</v>
      </c>
      <c r="L10" s="14">
        <v>1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2">
        <f t="shared" si="0"/>
        <v>4.75</v>
      </c>
    </row>
    <row r="11" spans="1:24" ht="20" customHeight="1" x14ac:dyDescent="0.15">
      <c r="A11" s="3" t="s">
        <v>14</v>
      </c>
      <c r="B11" s="7" t="s">
        <v>24</v>
      </c>
      <c r="C11" s="14"/>
      <c r="D11" s="14"/>
      <c r="E11" s="14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2">
        <f t="shared" si="0"/>
        <v>1</v>
      </c>
    </row>
    <row r="12" spans="1:24" ht="20" customHeight="1" x14ac:dyDescent="0.15">
      <c r="A12" s="3" t="s">
        <v>14</v>
      </c>
      <c r="B12" s="4" t="s">
        <v>25</v>
      </c>
      <c r="C12" s="13"/>
      <c r="D12" s="14"/>
      <c r="E12" s="14">
        <v>0.5</v>
      </c>
      <c r="F12" s="14">
        <v>1</v>
      </c>
      <c r="G12" s="14"/>
      <c r="H12" s="14"/>
      <c r="I12" s="14">
        <v>3</v>
      </c>
      <c r="J12" s="14">
        <v>0.75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2">
        <f t="shared" si="0"/>
        <v>5.25</v>
      </c>
    </row>
    <row r="13" spans="1:24" ht="20" customHeight="1" x14ac:dyDescent="0.15">
      <c r="A13" s="3" t="s">
        <v>14</v>
      </c>
      <c r="B13" s="4" t="s">
        <v>26</v>
      </c>
      <c r="C13" s="13"/>
      <c r="D13" s="14"/>
      <c r="E13" s="14">
        <v>0.5</v>
      </c>
      <c r="F13" s="14"/>
      <c r="G13" s="14"/>
      <c r="H13" s="14"/>
      <c r="I13" s="14"/>
      <c r="J13" s="14">
        <v>0.75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2">
        <f t="shared" si="0"/>
        <v>1.25</v>
      </c>
    </row>
    <row r="14" spans="1:24" ht="20" customHeight="1" x14ac:dyDescent="0.15">
      <c r="A14" s="3" t="s">
        <v>14</v>
      </c>
      <c r="B14" s="7" t="s">
        <v>27</v>
      </c>
      <c r="C14" s="14">
        <v>2</v>
      </c>
      <c r="D14" s="14"/>
      <c r="E14" s="14">
        <v>1</v>
      </c>
      <c r="F14" s="14">
        <v>1</v>
      </c>
      <c r="G14" s="14"/>
      <c r="H14" s="14">
        <v>6.5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2">
        <f t="shared" si="0"/>
        <v>10.5</v>
      </c>
    </row>
    <row r="15" spans="1:24" ht="20" customHeight="1" x14ac:dyDescent="0.15">
      <c r="A15" s="3" t="s">
        <v>28</v>
      </c>
      <c r="B15" s="7" t="s">
        <v>29</v>
      </c>
      <c r="C15" s="14"/>
      <c r="D15" s="14"/>
      <c r="E15" s="14">
        <v>1.5</v>
      </c>
      <c r="F15" s="14">
        <v>0.5</v>
      </c>
      <c r="G15" s="14"/>
      <c r="H15" s="14"/>
      <c r="I15" s="14">
        <v>4</v>
      </c>
      <c r="J15" s="14">
        <v>1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2">
        <f t="shared" si="0"/>
        <v>7</v>
      </c>
    </row>
    <row r="16" spans="1:24" ht="20" customHeight="1" x14ac:dyDescent="0.15">
      <c r="A16" s="3" t="s">
        <v>28</v>
      </c>
      <c r="B16" s="4" t="s">
        <v>30</v>
      </c>
      <c r="C16" s="13"/>
      <c r="D16" s="14"/>
      <c r="E16" s="14"/>
      <c r="F16" s="14"/>
      <c r="G16" s="14"/>
      <c r="H16" s="14"/>
      <c r="I16" s="14">
        <v>1</v>
      </c>
      <c r="J16" s="14">
        <v>1</v>
      </c>
      <c r="K16" s="14">
        <v>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2">
        <f t="shared" si="0"/>
        <v>3</v>
      </c>
    </row>
    <row r="17" spans="1:24" ht="20" customHeight="1" x14ac:dyDescent="0.15">
      <c r="A17" s="3" t="s">
        <v>31</v>
      </c>
      <c r="B17" s="7" t="s">
        <v>32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2">
        <f t="shared" si="0"/>
        <v>0</v>
      </c>
    </row>
    <row r="18" spans="1:24" ht="20" customHeight="1" x14ac:dyDescent="0.15">
      <c r="A18" s="3" t="s">
        <v>33</v>
      </c>
      <c r="B18" s="7" t="s">
        <v>32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2">
        <f t="shared" si="0"/>
        <v>0</v>
      </c>
    </row>
    <row r="19" spans="1:24" ht="20" customHeight="1" x14ac:dyDescent="0.15">
      <c r="A19" s="3" t="s">
        <v>33</v>
      </c>
      <c r="B19" s="7" t="s">
        <v>34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>
        <f t="shared" si="0"/>
        <v>0</v>
      </c>
    </row>
    <row r="20" spans="1:24" ht="20" customHeight="1" x14ac:dyDescent="0.15">
      <c r="A20" s="3" t="s">
        <v>33</v>
      </c>
      <c r="B20" s="7" t="s">
        <v>35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>
        <f t="shared" si="0"/>
        <v>0</v>
      </c>
    </row>
    <row r="21" spans="1:24" ht="20" customHeight="1" x14ac:dyDescent="0.15">
      <c r="A21" s="3" t="s">
        <v>36</v>
      </c>
      <c r="B21" s="4" t="s">
        <v>37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>
        <f t="shared" si="0"/>
        <v>0</v>
      </c>
    </row>
    <row r="22" spans="1:24" ht="20" customHeight="1" x14ac:dyDescent="0.15">
      <c r="A22" s="3" t="s">
        <v>38</v>
      </c>
      <c r="B22" s="18" t="s">
        <v>129</v>
      </c>
      <c r="C22" s="13"/>
      <c r="D22" s="14"/>
      <c r="E22" s="14"/>
      <c r="F22" s="14">
        <v>0.25</v>
      </c>
      <c r="G22" s="14"/>
      <c r="H22" s="14"/>
      <c r="I22" s="14"/>
      <c r="J22" s="14">
        <v>0.5</v>
      </c>
      <c r="K22" s="14">
        <v>2</v>
      </c>
      <c r="L22" s="14">
        <v>0.5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>
        <f t="shared" si="0"/>
        <v>3.25</v>
      </c>
    </row>
    <row r="23" spans="1:24" ht="20" customHeight="1" x14ac:dyDescent="0.15">
      <c r="A23" s="3" t="s">
        <v>39</v>
      </c>
      <c r="B23" s="18" t="s">
        <v>131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>
        <v>0.5</v>
      </c>
      <c r="S23" s="14"/>
      <c r="T23" s="14"/>
      <c r="U23" s="14"/>
      <c r="V23" s="14"/>
      <c r="W23" s="14"/>
      <c r="X23" s="12">
        <f t="shared" si="0"/>
        <v>0.5</v>
      </c>
    </row>
    <row r="24" spans="1:24" ht="20" customHeight="1" x14ac:dyDescent="0.15">
      <c r="A24" s="3" t="s">
        <v>42</v>
      </c>
      <c r="B24" s="4" t="s">
        <v>43</v>
      </c>
      <c r="C24" s="13"/>
      <c r="D24" s="14"/>
      <c r="E24" s="14">
        <v>1</v>
      </c>
      <c r="F24" s="14">
        <v>3</v>
      </c>
      <c r="G24" s="14">
        <v>3</v>
      </c>
      <c r="H24" s="14"/>
      <c r="I24" s="14"/>
      <c r="J24" s="14"/>
      <c r="K24" s="14">
        <v>2</v>
      </c>
      <c r="L24" s="14">
        <v>2</v>
      </c>
      <c r="M24" s="14">
        <v>3.5</v>
      </c>
      <c r="N24" s="14">
        <v>3</v>
      </c>
      <c r="O24" s="14">
        <v>4</v>
      </c>
      <c r="P24" s="14">
        <v>0.5</v>
      </c>
      <c r="Q24" s="14"/>
      <c r="R24" s="14">
        <v>3.5</v>
      </c>
      <c r="S24" s="14"/>
      <c r="T24" s="14"/>
      <c r="U24" s="14"/>
      <c r="V24" s="14"/>
      <c r="W24" s="14"/>
      <c r="X24" s="12">
        <f t="shared" si="0"/>
        <v>25.5</v>
      </c>
    </row>
    <row r="25" spans="1:24" ht="20" customHeight="1" x14ac:dyDescent="0.15">
      <c r="A25" s="3" t="s">
        <v>42</v>
      </c>
      <c r="B25" s="4" t="s">
        <v>44</v>
      </c>
      <c r="C25" s="13"/>
      <c r="D25" s="14"/>
      <c r="E25" s="14"/>
      <c r="F25" s="14"/>
      <c r="G25" s="14"/>
      <c r="H25" s="14">
        <v>1.5</v>
      </c>
      <c r="I25" s="14"/>
      <c r="J25" s="14"/>
      <c r="K25" s="14"/>
      <c r="L25" s="14"/>
      <c r="M25" s="14">
        <v>0.5</v>
      </c>
      <c r="N25" s="14"/>
      <c r="O25" s="14"/>
      <c r="P25" s="14">
        <v>1</v>
      </c>
      <c r="Q25" s="14"/>
      <c r="R25" s="14"/>
      <c r="S25" s="14"/>
      <c r="T25" s="14"/>
      <c r="U25" s="14"/>
      <c r="V25" s="14"/>
      <c r="W25" s="14"/>
      <c r="X25" s="12">
        <f t="shared" si="0"/>
        <v>3</v>
      </c>
    </row>
    <row r="26" spans="1:24" ht="20" customHeight="1" x14ac:dyDescent="0.15">
      <c r="A26" s="3" t="s">
        <v>42</v>
      </c>
      <c r="B26" s="7" t="s">
        <v>45</v>
      </c>
      <c r="C26" s="14"/>
      <c r="D26" s="14"/>
      <c r="E26" s="14"/>
      <c r="F26" s="14">
        <v>1</v>
      </c>
      <c r="G26" s="14">
        <v>1</v>
      </c>
      <c r="H26" s="14">
        <v>1.5</v>
      </c>
      <c r="I26" s="14"/>
      <c r="J26" s="14">
        <v>1</v>
      </c>
      <c r="K26" s="14"/>
      <c r="L26" s="14"/>
      <c r="M26" s="14">
        <v>1.5</v>
      </c>
      <c r="N26" s="14">
        <v>1</v>
      </c>
      <c r="O26" s="14">
        <v>1</v>
      </c>
      <c r="P26" s="14">
        <v>2</v>
      </c>
      <c r="Q26" s="14"/>
      <c r="R26" s="14">
        <v>1</v>
      </c>
      <c r="S26" s="14"/>
      <c r="T26" s="14"/>
      <c r="U26" s="14"/>
      <c r="V26" s="14"/>
      <c r="W26" s="14"/>
      <c r="X26" s="12">
        <f t="shared" si="0"/>
        <v>11</v>
      </c>
    </row>
    <row r="27" spans="1:24" ht="20" customHeight="1" x14ac:dyDescent="0.15">
      <c r="A27" s="8" t="s">
        <v>46</v>
      </c>
      <c r="B27" s="4" t="s">
        <v>47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2">
        <f t="shared" si="0"/>
        <v>0</v>
      </c>
    </row>
    <row r="28" spans="1:24" ht="20" customHeight="1" x14ac:dyDescent="0.15">
      <c r="A28" s="8" t="s">
        <v>46</v>
      </c>
      <c r="B28" s="4" t="s">
        <v>48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2">
        <f t="shared" si="0"/>
        <v>0</v>
      </c>
    </row>
    <row r="29" spans="1:24" ht="20" customHeight="1" x14ac:dyDescent="0.15">
      <c r="A29" s="8" t="s">
        <v>49</v>
      </c>
      <c r="B29" s="4" t="s">
        <v>50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2">
        <f t="shared" si="0"/>
        <v>0</v>
      </c>
    </row>
    <row r="30" spans="1:24" ht="20" customHeight="1" x14ac:dyDescent="0.15">
      <c r="A30" s="3" t="s">
        <v>51</v>
      </c>
      <c r="B30" s="7" t="s">
        <v>52</v>
      </c>
      <c r="C30" s="14"/>
      <c r="D30" s="14"/>
      <c r="E30" s="14"/>
      <c r="F30" s="14"/>
      <c r="G30" s="14"/>
      <c r="H30" s="14"/>
      <c r="I30" s="14"/>
      <c r="J30" s="14">
        <v>0.25</v>
      </c>
      <c r="K30" s="14">
        <v>2</v>
      </c>
      <c r="L30" s="14">
        <v>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2">
        <f t="shared" si="0"/>
        <v>3.25</v>
      </c>
    </row>
    <row r="31" spans="1:24" ht="20" customHeight="1" x14ac:dyDescent="0.15">
      <c r="A31" s="3" t="s">
        <v>51</v>
      </c>
      <c r="B31" s="7" t="s">
        <v>53</v>
      </c>
      <c r="C31" s="14"/>
      <c r="D31" s="14"/>
      <c r="E31" s="14"/>
      <c r="F31" s="14"/>
      <c r="G31" s="14"/>
      <c r="H31" s="14"/>
      <c r="I31" s="14"/>
      <c r="J31" s="14">
        <v>0.25</v>
      </c>
      <c r="K31" s="14">
        <v>1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2">
        <f t="shared" si="0"/>
        <v>1.25</v>
      </c>
    </row>
    <row r="32" spans="1:24" ht="20" customHeight="1" x14ac:dyDescent="0.15">
      <c r="A32" s="3" t="s">
        <v>51</v>
      </c>
      <c r="B32" s="7" t="s">
        <v>54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2">
        <f t="shared" si="0"/>
        <v>0</v>
      </c>
    </row>
    <row r="33" spans="1:24" ht="20" customHeight="1" x14ac:dyDescent="0.15">
      <c r="A33" s="3" t="s">
        <v>55</v>
      </c>
      <c r="B33" s="7" t="s">
        <v>56</v>
      </c>
      <c r="C33" s="14"/>
      <c r="D33" s="14"/>
      <c r="E33" s="14"/>
      <c r="F33" s="14"/>
      <c r="G33" s="14">
        <v>0.5</v>
      </c>
      <c r="H33" s="14"/>
      <c r="I33" s="14"/>
      <c r="J33" s="14"/>
      <c r="K33" s="14"/>
      <c r="L33" s="14"/>
      <c r="M33" s="14">
        <v>0.5</v>
      </c>
      <c r="N33" s="14">
        <v>0.5</v>
      </c>
      <c r="O33" s="14">
        <v>0.5</v>
      </c>
      <c r="P33" s="14"/>
      <c r="Q33" s="14"/>
      <c r="R33" s="14">
        <v>0.5</v>
      </c>
      <c r="S33" s="14"/>
      <c r="T33" s="14"/>
      <c r="U33" s="14"/>
      <c r="V33" s="14"/>
      <c r="W33" s="14">
        <v>0.5</v>
      </c>
      <c r="X33" s="12">
        <f t="shared" si="0"/>
        <v>3</v>
      </c>
    </row>
    <row r="34" spans="1:24" ht="20" customHeight="1" x14ac:dyDescent="0.15">
      <c r="A34" s="3" t="s">
        <v>55</v>
      </c>
      <c r="B34" s="7" t="s">
        <v>57</v>
      </c>
      <c r="C34" s="14"/>
      <c r="D34" s="14"/>
      <c r="E34" s="14"/>
      <c r="F34" s="14"/>
      <c r="G34" s="14">
        <v>0.5</v>
      </c>
      <c r="H34" s="14"/>
      <c r="I34" s="14"/>
      <c r="J34" s="14"/>
      <c r="K34" s="14"/>
      <c r="L34" s="14"/>
      <c r="M34" s="14">
        <v>0.5</v>
      </c>
      <c r="N34" s="14">
        <v>0.5</v>
      </c>
      <c r="O34" s="14">
        <v>0.5</v>
      </c>
      <c r="P34" s="14"/>
      <c r="Q34" s="14"/>
      <c r="R34" s="14">
        <v>0.5</v>
      </c>
      <c r="S34" s="14"/>
      <c r="T34" s="14"/>
      <c r="U34" s="14"/>
      <c r="V34" s="14"/>
      <c r="W34" s="14">
        <v>0.5</v>
      </c>
      <c r="X34" s="12">
        <f t="shared" si="0"/>
        <v>3</v>
      </c>
    </row>
    <row r="35" spans="1:24" ht="20" customHeight="1" x14ac:dyDescent="0.15">
      <c r="A35" s="3" t="s">
        <v>55</v>
      </c>
      <c r="B35" s="7" t="s">
        <v>58</v>
      </c>
      <c r="C35" s="14"/>
      <c r="D35" s="14"/>
      <c r="E35" s="14"/>
      <c r="F35" s="14"/>
      <c r="G35" s="14">
        <v>1</v>
      </c>
      <c r="H35" s="14"/>
      <c r="I35" s="14"/>
      <c r="J35" s="14"/>
      <c r="K35" s="14"/>
      <c r="L35" s="14"/>
      <c r="M35" s="14"/>
      <c r="N35" s="14"/>
      <c r="O35" s="14">
        <v>1</v>
      </c>
      <c r="P35" s="14"/>
      <c r="Q35" s="14"/>
      <c r="R35" s="14">
        <v>1</v>
      </c>
      <c r="S35" s="14"/>
      <c r="T35" s="14"/>
      <c r="U35" s="14"/>
      <c r="V35" s="14"/>
      <c r="W35" s="14">
        <v>1</v>
      </c>
      <c r="X35" s="12">
        <f t="shared" si="0"/>
        <v>4</v>
      </c>
    </row>
    <row r="36" spans="1:24" ht="20" customHeight="1" x14ac:dyDescent="0.15">
      <c r="A36" s="3" t="s">
        <v>55</v>
      </c>
      <c r="B36" s="7" t="s">
        <v>59</v>
      </c>
      <c r="C36" s="14"/>
      <c r="D36" s="14"/>
      <c r="E36" s="14"/>
      <c r="F36" s="14"/>
      <c r="G36" s="14">
        <v>1</v>
      </c>
      <c r="H36" s="14"/>
      <c r="I36" s="14"/>
      <c r="J36" s="14"/>
      <c r="K36" s="14"/>
      <c r="L36" s="14"/>
      <c r="M36" s="14"/>
      <c r="N36" s="14"/>
      <c r="O36" s="14">
        <v>1</v>
      </c>
      <c r="P36" s="14"/>
      <c r="Q36" s="14"/>
      <c r="R36" s="14"/>
      <c r="S36" s="14"/>
      <c r="T36" s="14"/>
      <c r="U36" s="14"/>
      <c r="V36" s="14"/>
      <c r="W36" s="14"/>
      <c r="X36" s="12">
        <f t="shared" si="0"/>
        <v>2</v>
      </c>
    </row>
    <row r="37" spans="1:24" ht="20" customHeight="1" x14ac:dyDescent="0.15">
      <c r="A37" s="3" t="s">
        <v>60</v>
      </c>
      <c r="B37" s="7" t="s">
        <v>61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>
        <v>1.5</v>
      </c>
      <c r="W37" s="14"/>
      <c r="X37" s="12">
        <f t="shared" si="0"/>
        <v>1.5</v>
      </c>
    </row>
    <row r="38" spans="1:24" ht="20" customHeight="1" x14ac:dyDescent="0.15">
      <c r="A38" s="3" t="s">
        <v>62</v>
      </c>
      <c r="B38" s="4" t="s">
        <v>63</v>
      </c>
      <c r="C38" s="13"/>
      <c r="D38" s="14"/>
      <c r="E38" s="14"/>
      <c r="F38" s="14">
        <v>0.25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>
        <v>1</v>
      </c>
      <c r="W38" s="14"/>
      <c r="X38" s="12">
        <f t="shared" si="0"/>
        <v>1.25</v>
      </c>
    </row>
    <row r="39" spans="1:24" ht="20" customHeight="1" x14ac:dyDescent="0.15">
      <c r="A39" s="3" t="s">
        <v>62</v>
      </c>
      <c r="B39" s="7" t="s">
        <v>64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2">
        <f t="shared" si="0"/>
        <v>0</v>
      </c>
    </row>
    <row r="40" spans="1:24" ht="20" customHeight="1" x14ac:dyDescent="0.15">
      <c r="A40" s="3" t="s">
        <v>65</v>
      </c>
      <c r="B40" s="7" t="s">
        <v>66</v>
      </c>
      <c r="C40" s="14"/>
      <c r="D40" s="14"/>
      <c r="E40" s="14"/>
      <c r="F40" s="14"/>
      <c r="G40" s="14">
        <v>1</v>
      </c>
      <c r="H40" s="14"/>
      <c r="I40" s="14"/>
      <c r="J40" s="14"/>
      <c r="K40" s="14"/>
      <c r="L40" s="14"/>
      <c r="M40" s="14">
        <v>2</v>
      </c>
      <c r="N40" s="14">
        <v>1.25</v>
      </c>
      <c r="O40" s="14">
        <v>1</v>
      </c>
      <c r="P40" s="14"/>
      <c r="Q40" s="14"/>
      <c r="R40" s="14">
        <v>1</v>
      </c>
      <c r="S40" s="14"/>
      <c r="T40" s="14"/>
      <c r="U40" s="14"/>
      <c r="V40" s="14"/>
      <c r="W40" s="14">
        <v>2</v>
      </c>
      <c r="X40" s="12">
        <f t="shared" si="0"/>
        <v>8.25</v>
      </c>
    </row>
    <row r="41" spans="1:24" ht="20" customHeight="1" x14ac:dyDescent="0.15">
      <c r="A41" s="3" t="s">
        <v>65</v>
      </c>
      <c r="B41" s="7" t="s">
        <v>67</v>
      </c>
      <c r="C41" s="14"/>
      <c r="D41" s="14"/>
      <c r="E41" s="14"/>
      <c r="F41" s="14"/>
      <c r="G41" s="14">
        <v>1</v>
      </c>
      <c r="H41" s="14"/>
      <c r="I41" s="14"/>
      <c r="J41" s="14"/>
      <c r="K41" s="14"/>
      <c r="L41" s="14"/>
      <c r="M41" s="14"/>
      <c r="N41" s="14">
        <v>1.5</v>
      </c>
      <c r="O41" s="14">
        <v>1</v>
      </c>
      <c r="P41" s="14"/>
      <c r="Q41" s="14"/>
      <c r="R41" s="14"/>
      <c r="S41" s="14"/>
      <c r="T41" s="14"/>
      <c r="U41" s="14"/>
      <c r="V41" s="14"/>
      <c r="W41" s="14"/>
      <c r="X41" s="12">
        <f t="shared" si="0"/>
        <v>3.5</v>
      </c>
    </row>
    <row r="42" spans="1:24" ht="20" customHeight="1" x14ac:dyDescent="0.15">
      <c r="A42" s="3" t="s">
        <v>68</v>
      </c>
      <c r="B42" s="17" t="s">
        <v>127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>
        <v>3</v>
      </c>
      <c r="W42" s="14"/>
      <c r="X42" s="12">
        <f t="shared" si="0"/>
        <v>3</v>
      </c>
    </row>
    <row r="43" spans="1:24" ht="20" customHeight="1" x14ac:dyDescent="0.15">
      <c r="A43" s="3" t="s">
        <v>70</v>
      </c>
      <c r="B43" s="17" t="s">
        <v>128</v>
      </c>
      <c r="C43" s="14"/>
      <c r="D43" s="14"/>
      <c r="E43" s="14"/>
      <c r="F43" s="14">
        <v>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>
        <v>3</v>
      </c>
      <c r="V43" s="14"/>
      <c r="W43" s="14">
        <v>3</v>
      </c>
      <c r="X43" s="12">
        <f t="shared" si="0"/>
        <v>8</v>
      </c>
    </row>
    <row r="44" spans="1:24" ht="20" customHeight="1" x14ac:dyDescent="0.15">
      <c r="A44" s="3" t="s">
        <v>71</v>
      </c>
      <c r="B44" s="7" t="s">
        <v>72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2">
        <f t="shared" si="0"/>
        <v>0</v>
      </c>
    </row>
    <row r="45" spans="1:24" ht="20" customHeight="1" x14ac:dyDescent="0.15">
      <c r="A45" s="9" t="s">
        <v>73</v>
      </c>
      <c r="B45" s="7" t="s">
        <v>69</v>
      </c>
      <c r="C45" s="14"/>
      <c r="D45" s="14"/>
      <c r="E45" s="14"/>
      <c r="F45" s="14">
        <v>1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>
        <v>1</v>
      </c>
      <c r="V45" s="14"/>
      <c r="W45" s="14"/>
      <c r="X45" s="12">
        <f t="shared" si="0"/>
        <v>2</v>
      </c>
    </row>
    <row r="46" spans="1:24" ht="20" customHeight="1" x14ac:dyDescent="0.15">
      <c r="A46" s="3" t="s">
        <v>74</v>
      </c>
      <c r="B46" s="7" t="s">
        <v>75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2">
        <f t="shared" si="0"/>
        <v>0</v>
      </c>
    </row>
    <row r="47" spans="1:24" ht="20" customHeight="1" x14ac:dyDescent="0.15">
      <c r="A47" s="3" t="s">
        <v>76</v>
      </c>
      <c r="B47" s="7" t="s">
        <v>77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>
        <v>2</v>
      </c>
      <c r="V47" s="14">
        <v>3</v>
      </c>
      <c r="W47" s="14"/>
      <c r="X47" s="12">
        <f t="shared" si="0"/>
        <v>5</v>
      </c>
    </row>
    <row r="48" spans="1:24" ht="20" customHeight="1" x14ac:dyDescent="0.15">
      <c r="A48" s="3" t="s">
        <v>79</v>
      </c>
      <c r="B48" s="7" t="s">
        <v>80</v>
      </c>
      <c r="C48" s="14"/>
      <c r="D48" s="14"/>
      <c r="E48" s="14"/>
      <c r="F48" s="14">
        <v>0.25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>
        <v>0.5</v>
      </c>
      <c r="W48" s="14"/>
      <c r="X48" s="12">
        <f t="shared" si="0"/>
        <v>0.75</v>
      </c>
    </row>
    <row r="49" spans="1:24" ht="20" customHeight="1" x14ac:dyDescent="0.15">
      <c r="A49" s="3" t="s">
        <v>81</v>
      </c>
      <c r="B49" s="7" t="s">
        <v>82</v>
      </c>
      <c r="C49" s="14"/>
      <c r="D49" s="14"/>
      <c r="E49" s="14"/>
      <c r="F49" s="14">
        <v>0.25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>
        <v>2</v>
      </c>
      <c r="V49" s="14">
        <v>3</v>
      </c>
      <c r="W49" s="14"/>
      <c r="X49" s="12">
        <f t="shared" si="0"/>
        <v>5.25</v>
      </c>
    </row>
    <row r="50" spans="1:24" ht="20" customHeight="1" x14ac:dyDescent="0.15">
      <c r="A50" s="3" t="s">
        <v>83</v>
      </c>
      <c r="B50" s="3" t="s">
        <v>83</v>
      </c>
      <c r="C50" s="14">
        <v>0.5</v>
      </c>
      <c r="D50" s="14"/>
      <c r="E50" s="14">
        <v>0.5</v>
      </c>
      <c r="F50" s="14">
        <v>1.5</v>
      </c>
      <c r="G50" s="14"/>
      <c r="H50" s="14"/>
      <c r="I50" s="14"/>
      <c r="J50" s="14"/>
      <c r="K50" s="14">
        <v>1.5</v>
      </c>
      <c r="L50" s="14"/>
      <c r="M50" s="14"/>
      <c r="N50" s="14"/>
      <c r="O50" s="14">
        <v>0.5</v>
      </c>
      <c r="P50" s="14"/>
      <c r="Q50" s="14"/>
      <c r="R50" s="14"/>
      <c r="S50" s="14"/>
      <c r="T50" s="14"/>
      <c r="U50" s="14"/>
      <c r="V50" s="14"/>
      <c r="W50" s="14"/>
      <c r="X50" s="12">
        <f t="shared" si="0"/>
        <v>4.5</v>
      </c>
    </row>
    <row r="51" spans="1:24" ht="20" customHeight="1" x14ac:dyDescent="0.15">
      <c r="A51" s="3" t="s">
        <v>84</v>
      </c>
      <c r="B51" s="3" t="s">
        <v>84</v>
      </c>
      <c r="C51" s="14"/>
      <c r="D51" s="14"/>
      <c r="E51" s="14"/>
      <c r="F51" s="14">
        <v>0.5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2">
        <f t="shared" si="0"/>
        <v>0.5</v>
      </c>
    </row>
    <row r="52" spans="1:24" ht="20" customHeight="1" x14ac:dyDescent="0.15">
      <c r="A52" s="3" t="s">
        <v>86</v>
      </c>
      <c r="B52" s="3" t="s">
        <v>86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2">
        <f t="shared" si="0"/>
        <v>0</v>
      </c>
    </row>
    <row r="53" spans="1:24" ht="20" customHeight="1" x14ac:dyDescent="0.15">
      <c r="A53" s="3" t="s">
        <v>87</v>
      </c>
      <c r="B53" s="3" t="s">
        <v>87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2">
        <f t="shared" si="0"/>
        <v>0</v>
      </c>
    </row>
    <row r="54" spans="1:24" ht="20" customHeight="1" x14ac:dyDescent="0.15">
      <c r="A54" s="3" t="s">
        <v>88</v>
      </c>
      <c r="B54" s="3" t="s">
        <v>88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2">
        <f t="shared" si="0"/>
        <v>0</v>
      </c>
    </row>
    <row r="55" spans="1:24" ht="20" customHeight="1" x14ac:dyDescent="0.15">
      <c r="A55" s="3" t="s">
        <v>89</v>
      </c>
      <c r="B55" s="3" t="s">
        <v>89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2">
        <f t="shared" si="0"/>
        <v>0</v>
      </c>
    </row>
    <row r="56" spans="1:24" ht="20" customHeight="1" x14ac:dyDescent="0.15">
      <c r="A56" s="3" t="s">
        <v>90</v>
      </c>
      <c r="B56" s="3" t="s">
        <v>90</v>
      </c>
      <c r="C56" s="14">
        <v>0.25</v>
      </c>
      <c r="D56" s="14">
        <v>0.25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2">
        <f t="shared" si="0"/>
        <v>0.5</v>
      </c>
    </row>
    <row r="57" spans="1:24" ht="20" customHeight="1" x14ac:dyDescent="0.15">
      <c r="A57" s="3" t="s">
        <v>91</v>
      </c>
      <c r="B57" s="3" t="s">
        <v>91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2">
        <f t="shared" si="0"/>
        <v>0</v>
      </c>
    </row>
    <row r="58" spans="1:24" ht="20" customHeight="1" x14ac:dyDescent="0.15">
      <c r="A58" s="3" t="s">
        <v>92</v>
      </c>
      <c r="B58" s="3" t="s">
        <v>92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2">
        <f t="shared" si="0"/>
        <v>0</v>
      </c>
    </row>
    <row r="59" spans="1:24" ht="20" customHeight="1" x14ac:dyDescent="0.15">
      <c r="A59" s="3" t="s">
        <v>93</v>
      </c>
      <c r="B59" s="3" t="s">
        <v>93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2">
        <f t="shared" si="0"/>
        <v>0</v>
      </c>
    </row>
    <row r="60" spans="1:24" ht="20" customHeight="1" x14ac:dyDescent="0.15">
      <c r="A60" s="3" t="s">
        <v>94</v>
      </c>
      <c r="B60" s="3" t="s">
        <v>94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2">
        <f t="shared" si="0"/>
        <v>0</v>
      </c>
    </row>
    <row r="61" spans="1:24" ht="20" customHeight="1" x14ac:dyDescent="0.15">
      <c r="A61" s="28" t="s">
        <v>133</v>
      </c>
      <c r="B61" s="28" t="s">
        <v>132</v>
      </c>
      <c r="C61" s="14">
        <v>4</v>
      </c>
      <c r="D61" s="14">
        <v>1</v>
      </c>
      <c r="E61" s="14">
        <v>0.5</v>
      </c>
      <c r="F61" s="14"/>
      <c r="G61" s="14">
        <v>0.5</v>
      </c>
      <c r="H61" s="14"/>
      <c r="I61" s="14"/>
      <c r="J61" s="14"/>
      <c r="K61" s="14"/>
      <c r="L61" s="14"/>
      <c r="M61" s="14"/>
      <c r="N61" s="14"/>
      <c r="O61" s="14"/>
      <c r="P61" s="14"/>
      <c r="Q61" s="14">
        <v>0.5</v>
      </c>
      <c r="R61" s="14"/>
      <c r="S61" s="14"/>
      <c r="T61" s="14"/>
      <c r="U61" s="14"/>
      <c r="V61" s="14"/>
      <c r="W61" s="14"/>
      <c r="X61" s="12">
        <f t="shared" si="0"/>
        <v>6.5</v>
      </c>
    </row>
    <row r="62" spans="1:24" ht="20" customHeight="1" x14ac:dyDescent="0.15">
      <c r="A62" s="10" t="s">
        <v>95</v>
      </c>
      <c r="B62" s="10" t="s">
        <v>95</v>
      </c>
      <c r="C62" s="14"/>
      <c r="D62" s="14"/>
      <c r="E62" s="14"/>
      <c r="F62" s="14"/>
      <c r="G62" s="14"/>
      <c r="H62" s="14"/>
      <c r="I62" s="14"/>
      <c r="J62" s="15"/>
      <c r="K62" s="14">
        <v>1</v>
      </c>
      <c r="L62" s="14">
        <v>1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2">
        <f t="shared" si="0"/>
        <v>2</v>
      </c>
    </row>
    <row r="63" spans="1:24" s="1" customFormat="1" ht="20" customHeight="1" x14ac:dyDescent="0.15">
      <c r="A63" s="11" t="s">
        <v>124</v>
      </c>
      <c r="B63" s="20" t="s">
        <v>126</v>
      </c>
      <c r="C63" s="16"/>
      <c r="D63" s="14">
        <v>3.5</v>
      </c>
      <c r="E63" s="14">
        <v>0.5</v>
      </c>
      <c r="F63" s="14">
        <v>0.25</v>
      </c>
      <c r="G63" s="14">
        <v>4</v>
      </c>
      <c r="H63" s="14">
        <v>1</v>
      </c>
      <c r="I63" s="16"/>
      <c r="J63" s="14">
        <v>3</v>
      </c>
      <c r="K63" s="16"/>
      <c r="L63" s="16"/>
      <c r="M63" s="14">
        <v>3.5</v>
      </c>
      <c r="N63" s="14">
        <v>3</v>
      </c>
      <c r="O63" s="14">
        <v>2.5</v>
      </c>
      <c r="P63" s="14">
        <v>3.5</v>
      </c>
      <c r="Q63" s="14">
        <v>3.25</v>
      </c>
      <c r="R63" s="14">
        <v>3.25</v>
      </c>
      <c r="S63" s="14">
        <v>3.5</v>
      </c>
      <c r="T63" s="14">
        <v>1.5</v>
      </c>
      <c r="U63" s="14">
        <v>3</v>
      </c>
      <c r="V63" s="16"/>
      <c r="W63" s="16"/>
      <c r="X63" s="12">
        <f t="shared" si="0"/>
        <v>39.25</v>
      </c>
    </row>
    <row r="64" spans="1:24" s="1" customFormat="1" ht="20" customHeight="1" x14ac:dyDescent="0.15">
      <c r="A64" s="11" t="s">
        <v>134</v>
      </c>
      <c r="B64" s="29" t="s">
        <v>135</v>
      </c>
      <c r="C64" s="16"/>
      <c r="D64" s="14"/>
      <c r="E64" s="14"/>
      <c r="F64" s="14"/>
      <c r="G64" s="14"/>
      <c r="H64" s="14"/>
      <c r="I64" s="16"/>
      <c r="J64" s="14"/>
      <c r="K64" s="16"/>
      <c r="L64" s="16"/>
      <c r="M64" s="14"/>
      <c r="N64" s="14">
        <v>0.5</v>
      </c>
      <c r="O64" s="14"/>
      <c r="P64" s="14"/>
      <c r="Q64" s="14"/>
      <c r="R64" s="14">
        <v>1</v>
      </c>
      <c r="S64" s="14"/>
      <c r="T64" s="14"/>
      <c r="U64" s="14"/>
      <c r="V64" s="16"/>
      <c r="W64" s="16"/>
      <c r="X64" s="12"/>
    </row>
    <row r="65" spans="1:24" s="1" customFormat="1" ht="20" customHeight="1" x14ac:dyDescent="0.15">
      <c r="A65" s="11" t="s">
        <v>136</v>
      </c>
      <c r="B65" s="29" t="s">
        <v>137</v>
      </c>
      <c r="C65" s="16"/>
      <c r="D65" s="14"/>
      <c r="E65" s="14"/>
      <c r="F65" s="14"/>
      <c r="G65" s="14"/>
      <c r="H65" s="14"/>
      <c r="I65" s="16"/>
      <c r="J65" s="14"/>
      <c r="K65" s="16"/>
      <c r="L65" s="16"/>
      <c r="M65" s="14"/>
      <c r="N65" s="14">
        <v>1</v>
      </c>
      <c r="O65" s="14"/>
      <c r="P65" s="14"/>
      <c r="Q65" s="14"/>
      <c r="R65" s="14"/>
      <c r="S65" s="14"/>
      <c r="T65" s="14"/>
      <c r="U65" s="14"/>
      <c r="V65" s="16"/>
      <c r="W65" s="16"/>
      <c r="X65" s="12"/>
    </row>
    <row r="66" spans="1:24" x14ac:dyDescent="0.15">
      <c r="A66" s="23" t="s">
        <v>125</v>
      </c>
      <c r="B66" s="21"/>
      <c r="C66" s="14">
        <f>SUM(C3:C65)</f>
        <v>9.75</v>
      </c>
      <c r="D66" s="14">
        <f t="shared" ref="D66:W66" si="1">SUM(D3:D65)</f>
        <v>5</v>
      </c>
      <c r="E66" s="14">
        <f t="shared" si="1"/>
        <v>13.5</v>
      </c>
      <c r="F66" s="14">
        <f t="shared" si="1"/>
        <v>13</v>
      </c>
      <c r="G66" s="14">
        <f t="shared" si="1"/>
        <v>13.5</v>
      </c>
      <c r="H66" s="14">
        <f t="shared" si="1"/>
        <v>12.25</v>
      </c>
      <c r="I66" s="14">
        <f t="shared" si="1"/>
        <v>12</v>
      </c>
      <c r="J66" s="14">
        <f t="shared" si="1"/>
        <v>13</v>
      </c>
      <c r="K66" s="14">
        <f t="shared" si="1"/>
        <v>13</v>
      </c>
      <c r="L66" s="14">
        <f t="shared" si="1"/>
        <v>13</v>
      </c>
      <c r="M66" s="14">
        <f t="shared" si="1"/>
        <v>12</v>
      </c>
      <c r="N66" s="14">
        <f t="shared" si="1"/>
        <v>12.25</v>
      </c>
      <c r="O66" s="14">
        <f t="shared" si="1"/>
        <v>13</v>
      </c>
      <c r="P66" s="14">
        <f t="shared" si="1"/>
        <v>8</v>
      </c>
      <c r="Q66" s="14">
        <f t="shared" si="1"/>
        <v>3.75</v>
      </c>
      <c r="R66" s="14">
        <f t="shared" si="1"/>
        <v>12.25</v>
      </c>
      <c r="S66" s="14">
        <f t="shared" si="1"/>
        <v>3.5</v>
      </c>
      <c r="T66" s="14">
        <f t="shared" si="1"/>
        <v>1.5</v>
      </c>
      <c r="U66" s="14">
        <f t="shared" si="1"/>
        <v>11</v>
      </c>
      <c r="V66" s="14">
        <f t="shared" si="1"/>
        <v>12</v>
      </c>
      <c r="W66" s="14">
        <f t="shared" si="1"/>
        <v>7</v>
      </c>
      <c r="X66" s="14">
        <f>SUM(X3:X65)</f>
        <v>211.75</v>
      </c>
    </row>
  </sheetData>
  <mergeCells count="3">
    <mergeCell ref="A66:B66"/>
    <mergeCell ref="A1:A2"/>
    <mergeCell ref="B1:B2"/>
  </mergeCells>
  <phoneticPr fontId="3" type="noConversion"/>
  <pageMargins left="0.69930555555555596" right="0.69930555555555596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芦荟</dc:creator>
  <cp:lastModifiedBy>Microsoft Office 用户</cp:lastModifiedBy>
  <dcterms:created xsi:type="dcterms:W3CDTF">2018-01-03T03:45:00Z</dcterms:created>
  <dcterms:modified xsi:type="dcterms:W3CDTF">2018-01-05T07:27:29Z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