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Sheet1!$A$3:$L$14</definedName>
  </definedNames>
  <calcPr calcId="171027" concurrentCalc="0"/>
</workbook>
</file>

<file path=xl/calcChain.xml><?xml version="1.0" encoding="utf-8"?>
<calcChain xmlns="http://schemas.openxmlformats.org/spreadsheetml/2006/main">
  <c r="F14" i="1" l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L14" i="1"/>
  <c r="K14" i="1"/>
</calcChain>
</file>

<file path=xl/sharedStrings.xml><?xml version="1.0" encoding="utf-8"?>
<sst xmlns="http://schemas.openxmlformats.org/spreadsheetml/2006/main" count="66" uniqueCount="45">
  <si>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</si>
  <si>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</si>
  <si>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</si>
  <si>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</si>
  <si>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</si>
  <si>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</si>
  <si>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</si>
  <si>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</si>
  <si>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</si>
  <si>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</si>
  <si>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</si>
  <si>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</si>
  <si>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</si>
  <si>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</si>
  <si>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WJRTB-MYLC-RYBL-15</t>
  </si>
  <si>
    <t>3130005141828698</t>
  </si>
  <si>
    <t>王海宝</t>
  </si>
  <si>
    <t xml:space="preserve">	31010819570222****</t>
  </si>
  <si>
    <t>1347268****</t>
  </si>
  <si>
    <t>肖爱芹</t>
  </si>
  <si>
    <t xml:space="preserve">	37250219790602****</t>
  </si>
  <si>
    <t>1867881****</t>
  </si>
  <si>
    <t>匡少梅</t>
  </si>
  <si>
    <t xml:space="preserve">	43252219821124****</t>
  </si>
  <si>
    <t>1387388****</t>
  </si>
  <si>
    <t>李雪娜</t>
  </si>
  <si>
    <t xml:space="preserve">	13232619781024****</t>
  </si>
  <si>
    <t>1890289****</t>
  </si>
  <si>
    <t>姜美芬</t>
  </si>
  <si>
    <t xml:space="preserve">	33021919810818****</t>
  </si>
  <si>
    <t>1811259****</t>
  </si>
  <si>
    <t>王金玉</t>
  </si>
  <si>
    <t xml:space="preserve">	37078519830714****</t>
  </si>
  <si>
    <t>1856155****</t>
  </si>
  <si>
    <t>潘照会</t>
  </si>
  <si>
    <t xml:space="preserve">	23010319650917****</t>
  </si>
  <si>
    <t>1594516****</t>
  </si>
  <si>
    <t>马福珍</t>
  </si>
  <si>
    <t xml:space="preserve">	11010619590223****</t>
  </si>
  <si>
    <t>1381108****</t>
  </si>
  <si>
    <t>马晓丽</t>
  </si>
  <si>
    <t xml:space="preserve">	32102019761206****</t>
  </si>
  <si>
    <t>1876234****</t>
  </si>
  <si>
    <t>****</t>
  </si>
  <si>
    <t>合计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</si>
</sst>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等线"/>
      <family val="3"/>
      <charset val="134"/>
      <scheme val="minor"/>
    </font>
    <font>
      <sz val="11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49" fontId="3" fillId="0" borderId="1" xfId="0" applyNumberFormat="1" applyFont="1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0" borderId="1" xfId="0" applyBorder="1"/>
    <xf numFmtId="43" fontId="5" fillId="0" borderId="1" xfId="1" applyFont="1" applyBorder="1" applyAlignment="1"/>
    <xf numFmtId="10" fontId="4" fillId="0" borderId="1" xfId="0" applyNumberFormat="1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Fill="1" applyBorder="1" applyAlignment="1">
      <alignment vertical="center"/>
    </xf>
    <xf numFmtId="43" fontId="8" fillId="0" borderId="1" xfId="1" applyFont="1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6" sqref="C16"/>
    </sheetView>
  </sheetViews>
  <sheetFormatPr defaultColWidth="9" defaultRowHeight="14.25"/>
  <cols>
    <col min="1" max="2" width="32.875" customWidth="1"/>
    <col min="3" max="3" width="11.375" customWidth="1"/>
    <col min="4" max="4" width="20.5" customWidth="1"/>
    <col min="5" max="5" width="12.625" customWidth="1"/>
    <col min="6" max="6" width="11.375" customWidth="1"/>
    <col min="7" max="8" width="10.5" customWidth="1"/>
    <col min="9" max="9" width="11.375" customWidth="1"/>
    <col min="10" max="10" width="14" customWidth="1"/>
    <col min="11" max="11" width="11.375" customWidth="1"/>
    <col min="12" max="12" width="13.875" customWidth="1"/>
  </cols>
  <sheetData>
    <row r="1" spans="1:12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>
      <c r="A4" s="12" t="s">
        <v>14</v>
      </c>
      <c r="B4" s="3" t="s">
        <v>15</v>
      </c>
      <c r="C4" s="13" t="s">
        <v>16</v>
      </c>
      <c r="D4" s="13" t="s">
        <v>17</v>
      </c>
      <c r="E4" s="13" t="s">
        <v>18</v>
      </c>
      <c r="F4" s="13">
        <v>4055</v>
      </c>
      <c r="G4" s="4">
        <v>42839</v>
      </c>
      <c r="H4" s="5">
        <v>42865</v>
      </c>
      <c r="I4" s="9">
        <v>26</v>
      </c>
      <c r="J4" s="8">
        <v>4.5999999999999999E-2</v>
      </c>
      <c r="K4" s="7">
        <f t="shared" ref="K4:K10" si="0">ROUND(J4/365*I4*F4,2)</f>
        <v>13.29</v>
      </c>
      <c r="L4" s="7">
        <f t="shared" ref="L4:L13" si="1">ROUND(K4+F4,2)</f>
        <v>4068.29</v>
      </c>
    </row>
    <row r="5" spans="1:12" ht="15.75">
      <c r="A5" s="12" t="s">
        <v>14</v>
      </c>
      <c r="B5" s="3" t="s">
        <v>15</v>
      </c>
      <c r="C5" s="13" t="s">
        <v>19</v>
      </c>
      <c r="D5" s="13" t="s">
        <v>20</v>
      </c>
      <c r="E5" s="13" t="s">
        <v>21</v>
      </c>
      <c r="F5" s="13">
        <v>1000</v>
      </c>
      <c r="G5" s="4">
        <v>42839</v>
      </c>
      <c r="H5" s="5">
        <v>42865</v>
      </c>
      <c r="I5" s="9">
        <v>26</v>
      </c>
      <c r="J5" s="8">
        <v>4.5999999999999999E-2</v>
      </c>
      <c r="K5" s="7">
        <f t="shared" si="0"/>
        <v>3.28</v>
      </c>
      <c r="L5" s="7">
        <f t="shared" si="1"/>
        <v>1003.28</v>
      </c>
    </row>
    <row r="6" spans="1:12" ht="15.75">
      <c r="A6" s="12" t="s">
        <v>14</v>
      </c>
      <c r="B6" s="3" t="s">
        <v>15</v>
      </c>
      <c r="C6" s="13" t="s">
        <v>22</v>
      </c>
      <c r="D6" s="13" t="s">
        <v>23</v>
      </c>
      <c r="E6" s="13" t="s">
        <v>24</v>
      </c>
      <c r="F6" s="13">
        <v>8000</v>
      </c>
      <c r="G6" s="4">
        <v>42839</v>
      </c>
      <c r="H6" s="5">
        <v>42865</v>
      </c>
      <c r="I6" s="9">
        <v>26</v>
      </c>
      <c r="J6" s="8">
        <v>4.5999999999999999E-2</v>
      </c>
      <c r="K6" s="7">
        <f t="shared" si="0"/>
        <v>26.21</v>
      </c>
      <c r="L6" s="7">
        <f t="shared" si="1"/>
        <v>8026.21</v>
      </c>
    </row>
    <row r="7" spans="1:12" ht="15.75">
      <c r="A7" s="12" t="s">
        <v>14</v>
      </c>
      <c r="B7" s="3" t="s">
        <v>15</v>
      </c>
      <c r="C7" s="13" t="s">
        <v>22</v>
      </c>
      <c r="D7" s="13" t="s">
        <v>23</v>
      </c>
      <c r="E7" s="13" t="s">
        <v>24</v>
      </c>
      <c r="F7" s="13">
        <v>2000</v>
      </c>
      <c r="G7" s="4">
        <v>42839</v>
      </c>
      <c r="H7" s="5">
        <v>42865</v>
      </c>
      <c r="I7" s="9">
        <v>26</v>
      </c>
      <c r="J7" s="8">
        <v>4.5999999999999999E-2</v>
      </c>
      <c r="K7" s="7">
        <f t="shared" si="0"/>
        <v>6.55</v>
      </c>
      <c r="L7" s="7">
        <f t="shared" si="1"/>
        <v>2006.55</v>
      </c>
    </row>
    <row r="8" spans="1:12" ht="15.75">
      <c r="A8" s="12" t="s">
        <v>14</v>
      </c>
      <c r="B8" s="3" t="s">
        <v>15</v>
      </c>
      <c r="C8" s="13" t="s">
        <v>25</v>
      </c>
      <c r="D8" s="13" t="s">
        <v>26</v>
      </c>
      <c r="E8" s="13" t="s">
        <v>27</v>
      </c>
      <c r="F8" s="13">
        <v>3568</v>
      </c>
      <c r="G8" s="4">
        <v>42839</v>
      </c>
      <c r="H8" s="5">
        <v>42865</v>
      </c>
      <c r="I8" s="9">
        <v>26</v>
      </c>
      <c r="J8" s="8">
        <v>4.5999999999999999E-2</v>
      </c>
      <c r="K8" s="7">
        <f t="shared" si="0"/>
        <v>11.69</v>
      </c>
      <c r="L8" s="7">
        <f t="shared" si="1"/>
        <v>3579.69</v>
      </c>
    </row>
    <row r="9" spans="1:12" ht="15.75">
      <c r="A9" s="12" t="s">
        <v>14</v>
      </c>
      <c r="B9" s="3" t="s">
        <v>15</v>
      </c>
      <c r="C9" s="13" t="s">
        <v>28</v>
      </c>
      <c r="D9" s="13" t="s">
        <v>29</v>
      </c>
      <c r="E9" s="13" t="s">
        <v>30</v>
      </c>
      <c r="F9" s="13">
        <v>10000</v>
      </c>
      <c r="G9" s="4">
        <v>42839</v>
      </c>
      <c r="H9" s="5">
        <v>42865</v>
      </c>
      <c r="I9" s="9">
        <v>26</v>
      </c>
      <c r="J9" s="8">
        <v>4.5999999999999999E-2</v>
      </c>
      <c r="K9" s="7">
        <f t="shared" si="0"/>
        <v>32.770000000000003</v>
      </c>
      <c r="L9" s="7">
        <f t="shared" si="1"/>
        <v>10032.77</v>
      </c>
    </row>
    <row r="10" spans="1:12" ht="15.75">
      <c r="A10" s="12" t="s">
        <v>14</v>
      </c>
      <c r="B10" s="3" t="s">
        <v>15</v>
      </c>
      <c r="C10" s="13" t="s">
        <v>31</v>
      </c>
      <c r="D10" s="13" t="s">
        <v>32</v>
      </c>
      <c r="E10" s="13" t="s">
        <v>33</v>
      </c>
      <c r="F10" s="13">
        <v>10043</v>
      </c>
      <c r="G10" s="4">
        <v>42839</v>
      </c>
      <c r="H10" s="5">
        <v>42865</v>
      </c>
      <c r="I10" s="9">
        <v>26</v>
      </c>
      <c r="J10" s="8">
        <v>4.5999999999999999E-2</v>
      </c>
      <c r="K10" s="7">
        <f t="shared" si="0"/>
        <v>32.909999999999997</v>
      </c>
      <c r="L10" s="7">
        <f t="shared" si="1"/>
        <v>10075.91</v>
      </c>
    </row>
    <row r="11" spans="1:12" ht="15.75">
      <c r="A11" s="12" t="s">
        <v>14</v>
      </c>
      <c r="B11" s="3" t="s">
        <v>15</v>
      </c>
      <c r="C11" s="13" t="s">
        <v>34</v>
      </c>
      <c r="D11" s="13" t="s">
        <v>35</v>
      </c>
      <c r="E11" s="13" t="s">
        <v>36</v>
      </c>
      <c r="F11" s="13">
        <v>1000</v>
      </c>
      <c r="G11" s="4">
        <v>42839</v>
      </c>
      <c r="H11" s="5">
        <v>42865</v>
      </c>
      <c r="I11" s="9">
        <v>26</v>
      </c>
      <c r="J11" s="8">
        <v>4.5999999999999999E-2</v>
      </c>
      <c r="K11" s="7">
        <f t="shared" ref="K11:K13" si="2">ROUND(J11/365*I11*F11,2)</f>
        <v>3.28</v>
      </c>
      <c r="L11" s="7">
        <f t="shared" si="1"/>
        <v>1003.28</v>
      </c>
    </row>
    <row r="12" spans="1:12" ht="15.75">
      <c r="A12" s="12" t="s">
        <v>14</v>
      </c>
      <c r="B12" s="3" t="s">
        <v>15</v>
      </c>
      <c r="C12" s="13" t="s">
        <v>37</v>
      </c>
      <c r="D12" s="13" t="s">
        <v>38</v>
      </c>
      <c r="E12" s="13" t="s">
        <v>39</v>
      </c>
      <c r="F12" s="13">
        <v>50000</v>
      </c>
      <c r="G12" s="4">
        <v>42839</v>
      </c>
      <c r="H12" s="5">
        <v>42865</v>
      </c>
      <c r="I12" s="9">
        <v>26</v>
      </c>
      <c r="J12" s="8">
        <v>4.5999999999999999E-2</v>
      </c>
      <c r="K12" s="7">
        <f t="shared" si="2"/>
        <v>163.84</v>
      </c>
      <c r="L12" s="7">
        <f t="shared" si="1"/>
        <v>50163.839999999997</v>
      </c>
    </row>
    <row r="13" spans="1:12" ht="15.75">
      <c r="A13" s="12" t="s">
        <v>14</v>
      </c>
      <c r="B13" s="3" t="s">
        <v>15</v>
      </c>
      <c r="C13" s="13" t="s">
        <v>40</v>
      </c>
      <c r="D13" s="13" t="s">
        <v>41</v>
      </c>
      <c r="E13" s="13" t="s">
        <v>42</v>
      </c>
      <c r="F13" s="13">
        <v>10000</v>
      </c>
      <c r="G13" s="4">
        <v>42839</v>
      </c>
      <c r="H13" s="5">
        <v>42865</v>
      </c>
      <c r="I13" s="9">
        <v>26</v>
      </c>
      <c r="J13" s="8">
        <v>4.5999999999999999E-2</v>
      </c>
      <c r="K13" s="7">
        <f t="shared" si="2"/>
        <v>32.770000000000003</v>
      </c>
      <c r="L13" s="7">
        <f t="shared" si="1"/>
        <v>10032.77</v>
      </c>
    </row>
    <row r="14" spans="1:12">
      <c r="A14" s="14" t="s">
        <v>44</v>
      </c>
      <c r="B14" s="6"/>
      <c r="C14" s="6"/>
      <c r="D14" s="6"/>
      <c r="E14" s="6" t="s">
        <v>43</v>
      </c>
      <c r="F14" s="7">
        <f>SUM(F4:F13)</f>
        <v>99666</v>
      </c>
      <c r="G14" s="6"/>
      <c r="H14" s="6"/>
      <c r="I14" s="6"/>
      <c r="J14" s="6"/>
      <c r="K14" s="7">
        <f>SUM(K4:K13)</f>
        <v>326.58999999999997</v>
      </c>
      <c r="L14" s="7">
        <f>ROUND(SUM(L4:L13),2)</f>
        <v>99992.59</v>
      </c>
    </row>
  </sheetData>
  <autoFilter ref="A3:L14"/>
  <mergeCells count="2">
    <mergeCell ref="A1:L1"/>
    <mergeCell ref="A2:L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2017-04-14T04:49:31Z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