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ropbox\dendro\81_technical\野外撮影－レンズの距離と解像度\"/>
    </mc:Choice>
  </mc:AlternateContent>
  <xr:revisionPtr revIDLastSave="0" documentId="13_ncr:1_{4B43EA03-088A-47D2-9F1C-4E09695C1D5C}" xr6:coauthVersionLast="45" xr6:coauthVersionMax="45" xr10:uidLastSave="{00000000-0000-0000-0000-000000000000}"/>
  <bookViews>
    <workbookView xWindow="-38510" yWindow="-110" windowWidth="38620" windowHeight="21220" xr2:uid="{00000000-000D-0000-FFFF-FFFF00000000}"/>
  </bookViews>
  <sheets>
    <sheet name="Sheet1" sheetId="1" r:id="rId1"/>
    <sheet name="D850解像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11" i="1"/>
  <c r="C10" i="1"/>
  <c r="C9" i="1"/>
  <c r="C8" i="1"/>
  <c r="C7" i="1"/>
  <c r="C6" i="1"/>
  <c r="C5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<sst xmlns="http://schemas.openxmlformats.org/spreadsheetml/2006/main" count="55" uniqueCount="44">
  <si>
    <t>カタログデータ</t>
    <phoneticPr fontId="1"/>
  </si>
  <si>
    <t>・撮像範囲［FX（36×24）］の場合：</t>
  </si>
  <si>
    <t>8256×5504ピクセル（サイズL：4544万画素）</t>
  </si>
  <si>
    <t>6192×4128ピクセル（サイズM：2556万画素）</t>
  </si>
  <si>
    <t>4128×2752ピクセル（サイズS：1136万画素）</t>
  </si>
  <si>
    <t>・撮像範囲［1.2×（30×20）］の場合：</t>
  </si>
  <si>
    <t>6880×4584ピクセル（サイズL：3153万画素）</t>
  </si>
  <si>
    <t>5152×3432ピクセル（サイズM：1768万画素）</t>
  </si>
  <si>
    <t>3440×2288ピクセル（サイズS：787万画素）</t>
  </si>
  <si>
    <t>・撮像範囲［DX（24×16）］の場合：</t>
  </si>
  <si>
    <t>5408×3600ピクセル（サイズL：1946万画素）</t>
  </si>
  <si>
    <t>4048×2696ピクセル（サイズM：1091万画素）</t>
  </si>
  <si>
    <t>2704×1800ピクセル（サイズS：486万画素）</t>
  </si>
  <si>
    <t>・撮像範囲［5:4（30×24）］の場合：</t>
  </si>
  <si>
    <t>6880×5504ピクセル（サイズL：3786万画素）</t>
  </si>
  <si>
    <t>5152×4120ピクセル（サイズM：2122万画素）</t>
  </si>
  <si>
    <t>3440×2752ピクセル（サイズS：946万画素）</t>
  </si>
  <si>
    <t>・撮像範囲［1:1（24×24）］の場合：</t>
  </si>
  <si>
    <t>5504×5504ピクセル（サイズL：3029万画素）</t>
  </si>
  <si>
    <t>4128×4128ピクセル（サイズM：1704万画素）</t>
  </si>
  <si>
    <t>2752×2752ピクセル（サイズS：757万画素）</t>
  </si>
  <si>
    <t>・動画撮影メニュー［撮像範囲］を［FX］に設定し、動画撮影中に静止画撮影した場合：</t>
  </si>
  <si>
    <t>8256×4640ピクセル（サイズL：3830万画素）</t>
  </si>
  <si>
    <t>6192×3480ピクセル（サイズM：2154万画素）</t>
  </si>
  <si>
    <t>4128×2320ピクセル（サイズS：957万画素）</t>
  </si>
  <si>
    <t>・動画撮影メニュー［撮像範囲］を［DX］に設定し、動画撮影中に静止画撮影した場合：</t>
  </si>
  <si>
    <t>5408×3040ピクセル（サイズL：1644万画素）</t>
  </si>
  <si>
    <t>4048×2272ピクセル（サイズM：919万画素）</t>
  </si>
  <si>
    <t>2704×1520ピクセル（サイズS：411万画素）</t>
  </si>
  <si>
    <t>撮像素子</t>
  </si>
  <si>
    <t>35.9×23.9mmサイズCMOSセンサー、ニコンFXフォーマット</t>
  </si>
  <si>
    <t>総画素数</t>
  </si>
  <si>
    <t>4689万画素</t>
  </si>
  <si>
    <t>解像度（ppi）</t>
    <rPh sb="0" eb="3">
      <t>カイゾウド</t>
    </rPh>
    <phoneticPr fontId="1"/>
  </si>
  <si>
    <t>pix</t>
    <phoneticPr fontId="1"/>
  </si>
  <si>
    <t>精度（mm/pix）</t>
    <rPh sb="0" eb="2">
      <t>セイド</t>
    </rPh>
    <phoneticPr fontId="1"/>
  </si>
  <si>
    <t>FSx =</t>
    <phoneticPr fontId="1"/>
  </si>
  <si>
    <t>Fsy =</t>
    <phoneticPr fontId="1"/>
  </si>
  <si>
    <t xml:space="preserve"> 距離</t>
    <rPh sb="1" eb="3">
      <t>キョリ</t>
    </rPh>
    <phoneticPr fontId="1"/>
  </si>
  <si>
    <t xml:space="preserve"> AF-S MICRO NIKKOR 85 mm 1:3.5G ED</t>
    <phoneticPr fontId="1"/>
  </si>
  <si>
    <t xml:space="preserve"> AF-S MICRO NIKKOR 105 mm 1:2.8G ED</t>
    <phoneticPr fontId="1"/>
  </si>
  <si>
    <t xml:space="preserve"> AF-S MICRO NIKKOR 60 mm 1:2.8G ED</t>
    <phoneticPr fontId="1"/>
  </si>
  <si>
    <t>FSx (mm)</t>
    <phoneticPr fontId="1"/>
  </si>
  <si>
    <t>FSy (mm)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</si>
</sst>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0" formatCode="0.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"/>
      <color rgb="FF333333"/>
      <name val="Verdana"/>
      <family val="2"/>
    </font>
    <font>
      <sz val="8"/>
      <color rgb="FF333333"/>
      <name val="Verdana"/>
      <family val="2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6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DCBC4"/>
      </left>
      <right style="medium">
        <color rgb="FFCDCBC4"/>
      </right>
      <top/>
      <bottom/>
      <diagonal/>
    </border>
    <border>
      <left style="medium">
        <color rgb="FFCDCBC4"/>
      </left>
      <right style="medium">
        <color rgb="FFCDCBC4"/>
      </right>
      <top style="medium">
        <color rgb="FFCDCBC4"/>
      </top>
      <bottom style="medium">
        <color rgb="FFCDCBC4"/>
      </bottom>
      <diagonal/>
    </border>
    <border>
      <left/>
      <right/>
      <top style="medium">
        <color rgb="FFCDCBC4"/>
      </top>
      <bottom style="medium">
        <color rgb="FFCDCBC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80" fontId="0" fillId="4" borderId="0" xfId="0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0" fontId="4" fillId="5" borderId="0" xfId="0" applyFont="1" applyFill="1" applyAlignment="1">
      <alignment horizontal="center"/>
    </xf>
    <xf numFmtId="176" fontId="4" fillId="5" borderId="0" xfId="0" applyNumberFormat="1" applyFont="1" applyFill="1" applyAlignment="1">
      <alignment horizontal="center"/>
    </xf>
    <xf numFmtId="180" fontId="4" fillId="5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180" fontId="0" fillId="0" borderId="4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G14" sqref="G14"/>
    </sheetView>
  </sheetViews>
  <sheetFormatPr defaultRowHeight="18"/>
  <cols>
    <col min="1" max="1" width="6.4140625" bestFit="1" customWidth="1"/>
    <col min="2" max="2" width="7.5" bestFit="1" customWidth="1"/>
    <col min="3" max="3" width="12.33203125" customWidth="1"/>
    <col min="4" max="4" width="7.6640625" bestFit="1" customWidth="1"/>
    <col min="5" max="5" width="7.5" bestFit="1" customWidth="1"/>
    <col min="6" max="6" width="6.4140625" bestFit="1" customWidth="1"/>
    <col min="7" max="7" width="7.5" bestFit="1" customWidth="1"/>
    <col min="8" max="8" width="11" customWidth="1"/>
    <col min="9" max="10" width="7.5" bestFit="1" customWidth="1"/>
    <col min="11" max="11" width="6.4140625" bestFit="1" customWidth="1"/>
    <col min="12" max="12" width="7.5" bestFit="1" customWidth="1"/>
    <col min="13" max="13" width="11.5" customWidth="1"/>
    <col min="14" max="14" width="7.5" customWidth="1"/>
    <col min="15" max="15" width="7.5" bestFit="1" customWidth="1"/>
  </cols>
  <sheetData>
    <row r="1" spans="1:15">
      <c r="A1" t="s">
        <v>36</v>
      </c>
      <c r="B1">
        <v>8256</v>
      </c>
      <c r="C1" t="s">
        <v>34</v>
      </c>
    </row>
    <row r="2" spans="1:15">
      <c r="A2" t="s">
        <v>37</v>
      </c>
      <c r="B2">
        <v>5504</v>
      </c>
      <c r="C2" t="s">
        <v>34</v>
      </c>
    </row>
    <row r="3" spans="1:15">
      <c r="A3" s="6" t="s">
        <v>41</v>
      </c>
      <c r="B3" s="6"/>
      <c r="C3" s="6"/>
      <c r="D3" s="6"/>
      <c r="E3" s="6"/>
      <c r="F3" s="6" t="s">
        <v>39</v>
      </c>
      <c r="G3" s="6"/>
      <c r="H3" s="6"/>
      <c r="I3" s="6"/>
      <c r="J3" s="6"/>
      <c r="K3" s="6" t="s">
        <v>40</v>
      </c>
      <c r="L3" s="6"/>
      <c r="M3" s="6"/>
      <c r="N3" s="6"/>
      <c r="O3" s="6"/>
    </row>
    <row r="4" spans="1:15" ht="36">
      <c r="A4" s="11" t="s">
        <v>38</v>
      </c>
      <c r="B4" s="12" t="s">
        <v>33</v>
      </c>
      <c r="C4" s="12" t="s">
        <v>35</v>
      </c>
      <c r="D4" s="12" t="s">
        <v>42</v>
      </c>
      <c r="E4" s="12" t="s">
        <v>43</v>
      </c>
      <c r="F4" s="11" t="s">
        <v>38</v>
      </c>
      <c r="G4" s="12" t="s">
        <v>33</v>
      </c>
      <c r="H4" s="12" t="s">
        <v>35</v>
      </c>
      <c r="I4" s="12" t="s">
        <v>42</v>
      </c>
      <c r="J4" s="12" t="s">
        <v>43</v>
      </c>
      <c r="K4" s="11" t="s">
        <v>38</v>
      </c>
      <c r="L4" s="12" t="s">
        <v>33</v>
      </c>
      <c r="M4" s="12" t="s">
        <v>35</v>
      </c>
      <c r="N4" s="12" t="s">
        <v>42</v>
      </c>
      <c r="O4" s="12" t="s">
        <v>43</v>
      </c>
    </row>
    <row r="5" spans="1:15">
      <c r="A5" s="8">
        <v>45</v>
      </c>
      <c r="B5" s="8">
        <v>6122</v>
      </c>
      <c r="C5" s="9">
        <f>25.4/B5</f>
        <v>4.1489709245344656E-3</v>
      </c>
      <c r="D5" s="13">
        <f>8256/B5*25.4</f>
        <v>34.253903952956549</v>
      </c>
      <c r="E5" s="13">
        <f>5504/B5*25.4</f>
        <v>22.835935968637699</v>
      </c>
      <c r="F5" s="8">
        <v>135</v>
      </c>
      <c r="G5" s="8">
        <v>6185</v>
      </c>
      <c r="H5" s="9">
        <f>25.4/G5</f>
        <v>4.1067097817299916E-3</v>
      </c>
      <c r="I5" s="13">
        <f t="shared" ref="I5:I23" si="0">8256/G5*25.4</f>
        <v>33.904995957962811</v>
      </c>
      <c r="J5" s="13">
        <f t="shared" ref="J5:J23" si="1">5504/G5*25.4</f>
        <v>22.603330638641872</v>
      </c>
      <c r="K5" s="8">
        <v>150</v>
      </c>
      <c r="L5" s="8">
        <v>5832</v>
      </c>
      <c r="M5" s="9">
        <f>25.4/L5</f>
        <v>4.3552812071330589E-3</v>
      </c>
      <c r="N5" s="13">
        <f t="shared" ref="N5:N25" si="2">8256/L5*25.4</f>
        <v>35.957201646090532</v>
      </c>
      <c r="O5" s="13">
        <f t="shared" ref="O5:O25" si="3">5504/L5*25.4</f>
        <v>23.971467764060357</v>
      </c>
    </row>
    <row r="6" spans="1:15">
      <c r="A6" s="8">
        <v>65</v>
      </c>
      <c r="B6" s="8">
        <v>4328</v>
      </c>
      <c r="C6" s="9">
        <f t="shared" ref="C6:C11" si="4">25.4/B6</f>
        <v>5.8687615526802211E-3</v>
      </c>
      <c r="D6" s="13">
        <f t="shared" ref="D6:D11" si="5">8256/B6*25.4</f>
        <v>48.452495378927907</v>
      </c>
      <c r="E6" s="13">
        <f t="shared" ref="E6:E11" si="6">5504/B6*25.4</f>
        <v>32.301663585951943</v>
      </c>
      <c r="F6" s="8">
        <v>155</v>
      </c>
      <c r="G6" s="8">
        <v>4624</v>
      </c>
      <c r="H6" s="9">
        <f t="shared" ref="H6:H23" si="7">25.4/G6</f>
        <v>5.4930795847750865E-3</v>
      </c>
      <c r="I6" s="13">
        <f t="shared" si="0"/>
        <v>45.350865051903114</v>
      </c>
      <c r="J6" s="13">
        <f t="shared" si="1"/>
        <v>30.233910034602076</v>
      </c>
      <c r="K6" s="8">
        <v>170</v>
      </c>
      <c r="L6" s="8">
        <v>4623</v>
      </c>
      <c r="M6" s="9">
        <f t="shared" ref="M6:M25" si="8">25.4/L6</f>
        <v>5.4942677914773955E-3</v>
      </c>
      <c r="N6" s="13">
        <f t="shared" si="2"/>
        <v>45.36067488643738</v>
      </c>
      <c r="O6" s="13">
        <f t="shared" si="3"/>
        <v>30.240449924291585</v>
      </c>
    </row>
    <row r="7" spans="1:15">
      <c r="A7" s="15">
        <v>85</v>
      </c>
      <c r="B7" s="15">
        <v>3426</v>
      </c>
      <c r="C7" s="16">
        <f t="shared" si="4"/>
        <v>7.4138937536485693E-3</v>
      </c>
      <c r="D7" s="17">
        <f t="shared" si="5"/>
        <v>61.209106830122586</v>
      </c>
      <c r="E7" s="17">
        <f t="shared" si="6"/>
        <v>40.806071220081726</v>
      </c>
      <c r="F7" s="8">
        <v>175</v>
      </c>
      <c r="G7" s="8">
        <v>3851</v>
      </c>
      <c r="H7" s="9">
        <f t="shared" si="7"/>
        <v>6.5956894313165407E-3</v>
      </c>
      <c r="I7" s="13">
        <f t="shared" si="0"/>
        <v>54.454011944949357</v>
      </c>
      <c r="J7" s="13">
        <f t="shared" si="1"/>
        <v>36.302674629966241</v>
      </c>
      <c r="K7" s="8">
        <v>190</v>
      </c>
      <c r="L7" s="8">
        <v>3906</v>
      </c>
      <c r="M7" s="9">
        <f t="shared" si="8"/>
        <v>6.5028161802355346E-3</v>
      </c>
      <c r="N7" s="13">
        <f t="shared" si="2"/>
        <v>53.687250384024573</v>
      </c>
      <c r="O7" s="13">
        <f t="shared" si="3"/>
        <v>35.791500256016384</v>
      </c>
    </row>
    <row r="8" spans="1:15">
      <c r="A8" s="8">
        <v>105</v>
      </c>
      <c r="B8" s="8">
        <v>2829</v>
      </c>
      <c r="C8" s="9">
        <f t="shared" si="4"/>
        <v>8.9784376104630609E-3</v>
      </c>
      <c r="D8" s="13">
        <f t="shared" si="5"/>
        <v>74.125980911983021</v>
      </c>
      <c r="E8" s="13">
        <f t="shared" si="6"/>
        <v>49.417320607988685</v>
      </c>
      <c r="F8" s="15">
        <v>195</v>
      </c>
      <c r="G8" s="15">
        <v>3283</v>
      </c>
      <c r="H8" s="16">
        <f t="shared" si="7"/>
        <v>7.7368260737130665E-3</v>
      </c>
      <c r="I8" s="17">
        <f t="shared" si="0"/>
        <v>63.875236064575077</v>
      </c>
      <c r="J8" s="17">
        <f t="shared" si="1"/>
        <v>42.58349070971672</v>
      </c>
      <c r="K8" s="8">
        <v>210</v>
      </c>
      <c r="L8" s="8">
        <v>3416</v>
      </c>
      <c r="M8" s="9">
        <f t="shared" si="8"/>
        <v>7.4355971896955496E-3</v>
      </c>
      <c r="N8" s="13">
        <f t="shared" si="2"/>
        <v>61.388290398126458</v>
      </c>
      <c r="O8" s="13">
        <f t="shared" si="3"/>
        <v>40.92552693208431</v>
      </c>
    </row>
    <row r="9" spans="1:15">
      <c r="A9" s="7">
        <v>125</v>
      </c>
      <c r="B9" s="7">
        <v>2407</v>
      </c>
      <c r="C9" s="10">
        <f t="shared" si="4"/>
        <v>1.0552555047777315E-2</v>
      </c>
      <c r="D9" s="14">
        <f t="shared" si="5"/>
        <v>87.121894474449519</v>
      </c>
      <c r="E9" s="14">
        <f t="shared" si="6"/>
        <v>58.081262982966344</v>
      </c>
      <c r="F9" s="8">
        <v>215</v>
      </c>
      <c r="G9" s="8">
        <v>2884</v>
      </c>
      <c r="H9" s="9">
        <f t="shared" si="7"/>
        <v>8.8072122052704569E-3</v>
      </c>
      <c r="I9" s="13">
        <f t="shared" si="0"/>
        <v>72.712343966712893</v>
      </c>
      <c r="J9" s="13">
        <f t="shared" si="1"/>
        <v>48.4748959778086</v>
      </c>
      <c r="K9" s="15">
        <v>230</v>
      </c>
      <c r="L9" s="15">
        <v>3047</v>
      </c>
      <c r="M9" s="16">
        <f t="shared" si="8"/>
        <v>8.3360682638660977E-3</v>
      </c>
      <c r="N9" s="17">
        <f t="shared" si="2"/>
        <v>68.822579586478511</v>
      </c>
      <c r="O9" s="17">
        <f t="shared" si="3"/>
        <v>45.881719724318998</v>
      </c>
    </row>
    <row r="10" spans="1:15">
      <c r="A10" s="7">
        <v>145</v>
      </c>
      <c r="B10" s="7">
        <v>2101</v>
      </c>
      <c r="C10" s="10">
        <f t="shared" si="4"/>
        <v>1.2089481199428842E-2</v>
      </c>
      <c r="D10" s="14">
        <f t="shared" si="5"/>
        <v>99.810756782484532</v>
      </c>
      <c r="E10" s="14">
        <f t="shared" si="6"/>
        <v>66.540504521656345</v>
      </c>
      <c r="F10" s="8">
        <v>235</v>
      </c>
      <c r="G10" s="8">
        <v>2572</v>
      </c>
      <c r="H10" s="9">
        <f t="shared" si="7"/>
        <v>9.8755832037325034E-3</v>
      </c>
      <c r="I10" s="13">
        <f t="shared" si="0"/>
        <v>81.532814930015547</v>
      </c>
      <c r="J10" s="13">
        <f t="shared" si="1"/>
        <v>54.355209953343696</v>
      </c>
      <c r="K10" s="8">
        <v>250</v>
      </c>
      <c r="L10" s="8">
        <v>2744</v>
      </c>
      <c r="M10" s="9">
        <f t="shared" si="8"/>
        <v>9.2565597667638479E-3</v>
      </c>
      <c r="N10" s="13">
        <f t="shared" si="2"/>
        <v>76.422157434402322</v>
      </c>
      <c r="O10" s="13">
        <f t="shared" si="3"/>
        <v>50.948104956268224</v>
      </c>
    </row>
    <row r="11" spans="1:15">
      <c r="A11" s="18">
        <v>165</v>
      </c>
      <c r="B11" s="18">
        <v>1868</v>
      </c>
      <c r="C11" s="19">
        <f t="shared" si="4"/>
        <v>1.3597430406852247E-2</v>
      </c>
      <c r="D11" s="20">
        <f t="shared" si="5"/>
        <v>112.26038543897215</v>
      </c>
      <c r="E11" s="20">
        <f t="shared" si="6"/>
        <v>74.840256959314772</v>
      </c>
      <c r="F11" s="7">
        <v>255</v>
      </c>
      <c r="G11" s="7">
        <v>2313</v>
      </c>
      <c r="H11" s="10">
        <f t="shared" si="7"/>
        <v>1.0981409424989191E-2</v>
      </c>
      <c r="I11" s="14">
        <f t="shared" si="0"/>
        <v>90.66251621271077</v>
      </c>
      <c r="J11" s="14">
        <f t="shared" si="1"/>
        <v>60.441677475140509</v>
      </c>
      <c r="K11" s="7">
        <v>270</v>
      </c>
      <c r="L11" s="7">
        <v>2504</v>
      </c>
      <c r="M11" s="10">
        <f t="shared" si="8"/>
        <v>1.0143769968051117E-2</v>
      </c>
      <c r="N11" s="14">
        <f t="shared" si="2"/>
        <v>83.746964856230036</v>
      </c>
      <c r="O11" s="14">
        <f t="shared" si="3"/>
        <v>55.831309904153358</v>
      </c>
    </row>
    <row r="12" spans="1:15">
      <c r="A12" s="7"/>
      <c r="B12" s="7"/>
      <c r="C12" s="7"/>
      <c r="D12" s="7"/>
      <c r="E12" s="7"/>
      <c r="F12" s="7">
        <v>275</v>
      </c>
      <c r="G12" s="7">
        <v>2114</v>
      </c>
      <c r="H12" s="10">
        <f t="shared" si="7"/>
        <v>1.2015137180700094E-2</v>
      </c>
      <c r="I12" s="14">
        <f t="shared" si="0"/>
        <v>99.196972563859973</v>
      </c>
      <c r="J12" s="14">
        <f t="shared" si="1"/>
        <v>66.13131504257332</v>
      </c>
      <c r="K12" s="7">
        <v>290</v>
      </c>
      <c r="L12" s="7">
        <v>2291</v>
      </c>
      <c r="M12" s="10">
        <f t="shared" si="8"/>
        <v>1.1086861632474901E-2</v>
      </c>
      <c r="N12" s="14">
        <f t="shared" si="2"/>
        <v>91.53312963771279</v>
      </c>
      <c r="O12" s="14">
        <f t="shared" si="3"/>
        <v>61.02208642514185</v>
      </c>
    </row>
    <row r="13" spans="1:15">
      <c r="A13" s="7"/>
      <c r="B13" s="7"/>
      <c r="C13" s="7"/>
      <c r="D13" s="7"/>
      <c r="E13" s="7"/>
      <c r="F13" s="7">
        <v>295</v>
      </c>
      <c r="G13" s="7">
        <v>1941</v>
      </c>
      <c r="H13" s="10">
        <f t="shared" si="7"/>
        <v>1.3086038124678E-2</v>
      </c>
      <c r="I13" s="14">
        <f t="shared" si="0"/>
        <v>108.03833075734158</v>
      </c>
      <c r="J13" s="14">
        <f t="shared" si="1"/>
        <v>72.025553838227708</v>
      </c>
      <c r="K13" s="7">
        <v>310</v>
      </c>
      <c r="L13" s="7">
        <v>2124</v>
      </c>
      <c r="M13" s="10">
        <f t="shared" si="8"/>
        <v>1.1958568738229754E-2</v>
      </c>
      <c r="N13" s="14">
        <f t="shared" si="2"/>
        <v>98.729943502824852</v>
      </c>
      <c r="O13" s="14">
        <f t="shared" si="3"/>
        <v>65.819962335216573</v>
      </c>
    </row>
    <row r="14" spans="1:15">
      <c r="A14" s="7"/>
      <c r="B14" s="7"/>
      <c r="C14" s="7"/>
      <c r="D14" s="7"/>
      <c r="E14" s="7"/>
      <c r="F14" s="7">
        <v>315</v>
      </c>
      <c r="G14" s="7">
        <v>1801</v>
      </c>
      <c r="H14" s="10">
        <f t="shared" si="7"/>
        <v>1.410327595780122E-2</v>
      </c>
      <c r="I14" s="14">
        <f t="shared" si="0"/>
        <v>116.43664630760689</v>
      </c>
      <c r="J14" s="14">
        <f t="shared" si="1"/>
        <v>77.624430871737914</v>
      </c>
      <c r="K14" s="7">
        <v>330</v>
      </c>
      <c r="L14" s="7">
        <v>1982</v>
      </c>
      <c r="M14" s="10">
        <f t="shared" si="8"/>
        <v>1.2815338042381432E-2</v>
      </c>
      <c r="N14" s="14">
        <f t="shared" si="2"/>
        <v>105.80343087790111</v>
      </c>
      <c r="O14" s="14">
        <f t="shared" si="3"/>
        <v>70.535620585267409</v>
      </c>
    </row>
    <row r="15" spans="1:15">
      <c r="A15" s="7"/>
      <c r="B15" s="7"/>
      <c r="C15" s="7"/>
      <c r="D15" s="7"/>
      <c r="E15" s="7"/>
      <c r="F15" s="7">
        <v>335</v>
      </c>
      <c r="G15" s="7">
        <v>1686</v>
      </c>
      <c r="H15" s="10">
        <f t="shared" si="7"/>
        <v>1.5065243179122181E-2</v>
      </c>
      <c r="I15" s="14">
        <f t="shared" si="0"/>
        <v>124.37864768683274</v>
      </c>
      <c r="J15" s="14">
        <f t="shared" si="1"/>
        <v>82.919098457888495</v>
      </c>
      <c r="K15" s="7">
        <v>350</v>
      </c>
      <c r="L15" s="7">
        <v>1855</v>
      </c>
      <c r="M15" s="10">
        <f t="shared" si="8"/>
        <v>1.3692722371967654E-2</v>
      </c>
      <c r="N15" s="14">
        <f t="shared" si="2"/>
        <v>113.04711590296495</v>
      </c>
      <c r="O15" s="14">
        <f t="shared" si="3"/>
        <v>75.36474393530996</v>
      </c>
    </row>
    <row r="16" spans="1:15">
      <c r="A16" s="7"/>
      <c r="B16" s="7"/>
      <c r="C16" s="7"/>
      <c r="D16" s="7"/>
      <c r="E16" s="7"/>
      <c r="F16" s="7">
        <v>355</v>
      </c>
      <c r="G16" s="7">
        <v>1567</v>
      </c>
      <c r="H16" s="10">
        <f t="shared" si="7"/>
        <v>1.6209317166560305E-2</v>
      </c>
      <c r="I16" s="14">
        <f t="shared" si="0"/>
        <v>133.82412252712189</v>
      </c>
      <c r="J16" s="14">
        <f t="shared" si="1"/>
        <v>89.21608168474792</v>
      </c>
      <c r="K16" s="7">
        <v>450</v>
      </c>
      <c r="L16" s="7">
        <v>1414</v>
      </c>
      <c r="M16" s="10">
        <f t="shared" si="8"/>
        <v>1.7963224893917964E-2</v>
      </c>
      <c r="N16" s="14">
        <f t="shared" si="2"/>
        <v>148.30438472418669</v>
      </c>
      <c r="O16" s="14">
        <f t="shared" si="3"/>
        <v>98.86958981612446</v>
      </c>
    </row>
    <row r="17" spans="1:15">
      <c r="A17" s="7"/>
      <c r="B17" s="7"/>
      <c r="C17" s="7"/>
      <c r="D17" s="7"/>
      <c r="E17" s="7"/>
      <c r="F17" s="7">
        <v>375</v>
      </c>
      <c r="G17" s="7">
        <v>1473</v>
      </c>
      <c r="H17" s="10">
        <f t="shared" si="7"/>
        <v>1.7243720298710113E-2</v>
      </c>
      <c r="I17" s="14">
        <f t="shared" si="0"/>
        <v>142.36415478615072</v>
      </c>
      <c r="J17" s="14">
        <f t="shared" si="1"/>
        <v>94.909436524100471</v>
      </c>
      <c r="K17" s="7">
        <v>550</v>
      </c>
      <c r="L17" s="7">
        <v>1146</v>
      </c>
      <c r="M17" s="10">
        <f t="shared" si="8"/>
        <v>2.2164048865619543E-2</v>
      </c>
      <c r="N17" s="14">
        <f t="shared" si="2"/>
        <v>182.98638743455496</v>
      </c>
      <c r="O17" s="14">
        <f t="shared" si="3"/>
        <v>121.99092495636998</v>
      </c>
    </row>
    <row r="18" spans="1:15">
      <c r="A18" s="7"/>
      <c r="B18" s="7"/>
      <c r="C18" s="7"/>
      <c r="D18" s="7"/>
      <c r="E18" s="7"/>
      <c r="F18" s="7">
        <v>395</v>
      </c>
      <c r="G18" s="7">
        <v>1398</v>
      </c>
      <c r="H18" s="10">
        <f t="shared" si="7"/>
        <v>1.8168812589413448E-2</v>
      </c>
      <c r="I18" s="14">
        <f t="shared" si="0"/>
        <v>150.00171673819742</v>
      </c>
      <c r="J18" s="14">
        <f t="shared" si="1"/>
        <v>100.00114449213162</v>
      </c>
      <c r="K18" s="7">
        <v>650</v>
      </c>
      <c r="L18" s="7">
        <v>963</v>
      </c>
      <c r="M18" s="10">
        <f t="shared" si="8"/>
        <v>2.6375908618899272E-2</v>
      </c>
      <c r="N18" s="14">
        <f t="shared" si="2"/>
        <v>217.75950155763238</v>
      </c>
      <c r="O18" s="14">
        <f t="shared" si="3"/>
        <v>145.1730010384216</v>
      </c>
    </row>
    <row r="19" spans="1:15">
      <c r="A19" s="7"/>
      <c r="B19" s="7"/>
      <c r="C19" s="7"/>
      <c r="D19" s="7"/>
      <c r="E19" s="7"/>
      <c r="F19" s="7">
        <v>415</v>
      </c>
      <c r="G19" s="7">
        <v>1322</v>
      </c>
      <c r="H19" s="10">
        <f t="shared" si="7"/>
        <v>1.9213313161875946E-2</v>
      </c>
      <c r="I19" s="14">
        <f t="shared" si="0"/>
        <v>158.62511346444779</v>
      </c>
      <c r="J19" s="14">
        <f t="shared" si="1"/>
        <v>105.7500756429652</v>
      </c>
      <c r="K19" s="7">
        <v>750</v>
      </c>
      <c r="L19" s="7">
        <v>828</v>
      </c>
      <c r="M19" s="10">
        <f t="shared" si="8"/>
        <v>3.0676328502415456E-2</v>
      </c>
      <c r="N19" s="14">
        <f t="shared" si="2"/>
        <v>253.26376811594201</v>
      </c>
      <c r="O19" s="14">
        <f t="shared" si="3"/>
        <v>168.84251207729469</v>
      </c>
    </row>
    <row r="20" spans="1:15">
      <c r="A20" s="7"/>
      <c r="B20" s="7"/>
      <c r="C20" s="7"/>
      <c r="D20" s="7"/>
      <c r="E20" s="7"/>
      <c r="F20" s="7">
        <v>435</v>
      </c>
      <c r="G20" s="7">
        <v>1259</v>
      </c>
      <c r="H20" s="10">
        <f t="shared" si="7"/>
        <v>2.0174741858617951E-2</v>
      </c>
      <c r="I20" s="14">
        <f t="shared" si="0"/>
        <v>166.5626687847498</v>
      </c>
      <c r="J20" s="14">
        <f t="shared" si="1"/>
        <v>111.04177918983319</v>
      </c>
      <c r="K20" s="7">
        <v>850</v>
      </c>
      <c r="L20" s="7">
        <v>729</v>
      </c>
      <c r="M20" s="10">
        <f t="shared" si="8"/>
        <v>3.4842249657064471E-2</v>
      </c>
      <c r="N20" s="14">
        <f t="shared" si="2"/>
        <v>287.65761316872425</v>
      </c>
      <c r="O20" s="14">
        <f t="shared" si="3"/>
        <v>191.77174211248285</v>
      </c>
    </row>
    <row r="21" spans="1:15">
      <c r="A21" s="7"/>
      <c r="B21" s="7"/>
      <c r="C21" s="7"/>
      <c r="D21" s="7"/>
      <c r="E21" s="7"/>
      <c r="F21" s="7">
        <v>455</v>
      </c>
      <c r="G21" s="7">
        <v>1196</v>
      </c>
      <c r="H21" s="10">
        <f t="shared" si="7"/>
        <v>2.1237458193979934E-2</v>
      </c>
      <c r="I21" s="14">
        <f t="shared" si="0"/>
        <v>175.33645484949832</v>
      </c>
      <c r="J21" s="14">
        <f t="shared" si="1"/>
        <v>116.89096989966554</v>
      </c>
      <c r="K21" s="7">
        <v>910</v>
      </c>
      <c r="L21" s="7">
        <v>678</v>
      </c>
      <c r="M21" s="10">
        <f t="shared" si="8"/>
        <v>3.7463126843657817E-2</v>
      </c>
      <c r="N21" s="14">
        <f t="shared" si="2"/>
        <v>309.29557522123889</v>
      </c>
      <c r="O21" s="14">
        <f t="shared" si="3"/>
        <v>206.19705014749263</v>
      </c>
    </row>
    <row r="22" spans="1:15">
      <c r="A22" s="7"/>
      <c r="B22" s="7"/>
      <c r="C22" s="7"/>
      <c r="D22" s="7"/>
      <c r="E22" s="7"/>
      <c r="F22" s="7">
        <v>475</v>
      </c>
      <c r="G22" s="7">
        <v>1135</v>
      </c>
      <c r="H22" s="10">
        <f t="shared" si="7"/>
        <v>2.237885462555066E-2</v>
      </c>
      <c r="I22" s="14">
        <f t="shared" si="0"/>
        <v>184.75982378854624</v>
      </c>
      <c r="J22" s="14">
        <f t="shared" si="1"/>
        <v>123.17321585903083</v>
      </c>
      <c r="K22" s="7">
        <v>930</v>
      </c>
      <c r="L22" s="7">
        <v>664</v>
      </c>
      <c r="M22" s="10">
        <f t="shared" si="8"/>
        <v>3.8253012048192772E-2</v>
      </c>
      <c r="N22" s="14">
        <f t="shared" si="2"/>
        <v>315.81686746987953</v>
      </c>
      <c r="O22" s="14">
        <f t="shared" si="3"/>
        <v>210.544578313253</v>
      </c>
    </row>
    <row r="23" spans="1:15">
      <c r="A23" s="7"/>
      <c r="B23" s="7"/>
      <c r="C23" s="7"/>
      <c r="D23" s="7"/>
      <c r="E23" s="7"/>
      <c r="F23" s="18">
        <v>495</v>
      </c>
      <c r="G23" s="18">
        <v>1085</v>
      </c>
      <c r="H23" s="19">
        <f t="shared" si="7"/>
        <v>2.3410138248847925E-2</v>
      </c>
      <c r="I23" s="20">
        <f t="shared" si="0"/>
        <v>193.27410138248848</v>
      </c>
      <c r="J23" s="20">
        <f t="shared" si="1"/>
        <v>128.84940092165897</v>
      </c>
      <c r="K23" s="7">
        <v>950</v>
      </c>
      <c r="L23" s="7">
        <v>650</v>
      </c>
      <c r="M23" s="10">
        <f t="shared" si="8"/>
        <v>3.9076923076923072E-2</v>
      </c>
      <c r="N23" s="14">
        <f t="shared" si="2"/>
        <v>322.61907692307693</v>
      </c>
      <c r="O23" s="14">
        <f t="shared" si="3"/>
        <v>215.07938461538461</v>
      </c>
    </row>
    <row r="24" spans="1:15">
      <c r="A24" s="7"/>
      <c r="B24" s="7"/>
      <c r="C24" s="7"/>
      <c r="D24" s="7"/>
      <c r="E24" s="7"/>
      <c r="F24" s="7"/>
      <c r="G24" s="7"/>
      <c r="H24" s="7"/>
      <c r="I24" s="7"/>
      <c r="J24" s="7"/>
      <c r="K24" s="7">
        <v>970</v>
      </c>
      <c r="L24" s="7">
        <v>638</v>
      </c>
      <c r="M24" s="10">
        <f t="shared" si="8"/>
        <v>3.9811912225705327E-2</v>
      </c>
      <c r="N24" s="14">
        <f t="shared" si="2"/>
        <v>328.68714733542316</v>
      </c>
      <c r="O24" s="14">
        <f t="shared" si="3"/>
        <v>219.12476489028214</v>
      </c>
    </row>
    <row r="25" spans="1:15">
      <c r="A25" s="7"/>
      <c r="B25" s="7"/>
      <c r="C25" s="7"/>
      <c r="D25" s="7"/>
      <c r="E25" s="7"/>
      <c r="F25" s="7"/>
      <c r="G25" s="7"/>
      <c r="H25" s="7"/>
      <c r="I25" s="7"/>
      <c r="J25" s="7"/>
      <c r="K25" s="18">
        <v>990</v>
      </c>
      <c r="L25" s="18">
        <v>624</v>
      </c>
      <c r="M25" s="19">
        <f t="shared" si="8"/>
        <v>4.0705128205128206E-2</v>
      </c>
      <c r="N25" s="20">
        <f t="shared" si="2"/>
        <v>336.06153846153842</v>
      </c>
      <c r="O25" s="20">
        <f t="shared" si="3"/>
        <v>224.04102564102564</v>
      </c>
    </row>
  </sheetData>
  <mergeCells count="3">
    <mergeCell ref="A3:E3"/>
    <mergeCell ref="F3:J3"/>
    <mergeCell ref="K3:O3"/>
  </mergeCells>
  <phoneticPr fontId="1"/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1CE8-F05A-4EE7-A315-56457F2FF1DE}">
  <dimension ref="A1:B31"/>
  <sheetViews>
    <sheetView workbookViewId="0">
      <selection activeCell="E2" sqref="E2"/>
    </sheetView>
  </sheetViews>
  <sheetFormatPr defaultRowHeight="18"/>
  <sheetData>
    <row r="1" spans="1:2">
      <c r="A1" t="s">
        <v>0</v>
      </c>
    </row>
    <row r="2" spans="1:2" ht="60.5" thickBot="1">
      <c r="A2" s="2" t="s">
        <v>29</v>
      </c>
      <c r="B2" s="3" t="s">
        <v>30</v>
      </c>
    </row>
    <row r="3" spans="1:2" ht="18.5" thickBot="1">
      <c r="A3" s="4" t="s">
        <v>31</v>
      </c>
      <c r="B3" s="5" t="s">
        <v>32</v>
      </c>
    </row>
    <row r="4" spans="1:2">
      <c r="A4" s="1" t="s">
        <v>1</v>
      </c>
    </row>
    <row r="5" spans="1:2">
      <c r="A5" s="1" t="s">
        <v>2</v>
      </c>
    </row>
    <row r="6" spans="1:2">
      <c r="A6" s="1" t="s">
        <v>3</v>
      </c>
    </row>
    <row r="7" spans="1:2">
      <c r="A7" s="1" t="s">
        <v>4</v>
      </c>
    </row>
    <row r="8" spans="1:2">
      <c r="A8" s="1" t="s">
        <v>5</v>
      </c>
    </row>
    <row r="9" spans="1:2">
      <c r="A9" s="1" t="s">
        <v>6</v>
      </c>
    </row>
    <row r="10" spans="1:2">
      <c r="A10" s="1" t="s">
        <v>7</v>
      </c>
    </row>
    <row r="11" spans="1:2">
      <c r="A11" s="1" t="s">
        <v>8</v>
      </c>
    </row>
    <row r="12" spans="1:2">
      <c r="A12" s="1" t="s">
        <v>9</v>
      </c>
    </row>
    <row r="13" spans="1:2">
      <c r="A13" s="1" t="s">
        <v>10</v>
      </c>
    </row>
    <row r="14" spans="1:2">
      <c r="A14" s="1" t="s">
        <v>11</v>
      </c>
    </row>
    <row r="15" spans="1:2">
      <c r="A15" s="1" t="s">
        <v>12</v>
      </c>
    </row>
    <row r="16" spans="1:2">
      <c r="A16" s="1" t="s">
        <v>13</v>
      </c>
    </row>
    <row r="17" spans="1:1">
      <c r="A17" s="1" t="s">
        <v>14</v>
      </c>
    </row>
    <row r="18" spans="1:1">
      <c r="A18" s="1" t="s">
        <v>15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D850解像度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Yonenobu</dc:creator>
  <cp:lastModifiedBy>Hitoshi Yonenobu</cp:lastModifiedBy>
  <cp:lastPrinted>2020-10-21T21:40:28Z</cp:lastPrinted>
  <dcterms:created xsi:type="dcterms:W3CDTF">2015-06-05T18:19:34Z</dcterms:created>
  <dcterms:modified xsi:type="dcterms:W3CDTF">2020-10-21T21:42:49Z</dcterms:modified>
</cp:coreProperties>
</file>