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 firstSheet="2" activeTab="5"/>
  </bookViews>
  <sheets>
    <sheet name="附件1-1财政拨款收支预算总表" sheetId="1" r:id="rId1"/>
    <sheet name="附件1-2一般公共预算支出表" sheetId="2" r:id="rId2"/>
    <sheet name="附件1-3基本支出预算表" sheetId="3" r:id="rId3"/>
    <sheet name="附件1-4政府性基金预算支出表" sheetId="4" r:id="rId4"/>
    <sheet name="附件1-5部门收支总表" sheetId="5" r:id="rId5"/>
    <sheet name="附件1-6部门收入总表" sheetId="6" r:id="rId6"/>
    <sheet name="附件1-7部门支出总表" sheetId="7" r:id="rId7"/>
    <sheet name="绩效目标表" sheetId="8" r:id="rId8"/>
  </sheets>
  <calcPr calcId="144525"/>
  <extLst/>
</workbook>
</file>

<file path=xl/sharedStrings.xml><?xml version="1.0" encoding="utf-8"?>
<sst xmlns="http://schemas.openxmlformats.org/spreadsheetml/2006/main" count="228">
  <si>
    <t>附件1-1</t>
  </si>
  <si>
    <t>财政拨款收支预算总表</t>
  </si>
  <si>
    <t>单位：万元</t>
  </si>
  <si>
    <t>一、本年收入</t>
  </si>
  <si>
    <t>一、本年支出</t>
  </si>
  <si>
    <t>（一）一般公共预算财政拨款</t>
  </si>
  <si>
    <t xml:space="preserve">  一、一般公共服务支出</t>
  </si>
  <si>
    <t xml:space="preserve">  1、本级财力</t>
  </si>
  <si>
    <t xml:space="preserve">  二、外交支出</t>
  </si>
  <si>
    <t xml:space="preserve">  2、专项收入</t>
  </si>
  <si>
    <t xml:space="preserve">  三、国防支出</t>
  </si>
  <si>
    <t>　3、罚没收入安排</t>
  </si>
  <si>
    <t xml:space="preserve">  四、公共安全支出</t>
  </si>
  <si>
    <t>　4、纳入预算管理的行政事业性收费安排</t>
  </si>
  <si>
    <t xml:space="preserve">  五、教育支出</t>
  </si>
  <si>
    <t>　5、国有资源（资产）有偿使用收入</t>
  </si>
  <si>
    <t xml:space="preserve">  六、科学技术支出</t>
  </si>
  <si>
    <t>　6、其他纳入预算管理的非税收入安排</t>
  </si>
  <si>
    <t xml:space="preserve">  七、文化体育与传媒支出</t>
  </si>
  <si>
    <t>（二）财政专户管理的收入</t>
  </si>
  <si>
    <t xml:space="preserve">  八、社会保障和就业支出</t>
  </si>
  <si>
    <t>（三）政府性基金财政拨款</t>
  </si>
  <si>
    <t xml:space="preserve">  九、社会保险基金支出</t>
  </si>
  <si>
    <t>（四）国有资本经营收益财政拨款</t>
  </si>
  <si>
    <t xml:space="preserve">  十、医疗卫生与计划生育支出</t>
  </si>
  <si>
    <t>二、上年结转</t>
  </si>
  <si>
    <t xml:space="preserve">  十一、节能环保支出</t>
  </si>
  <si>
    <t>三、上级提前下达资金</t>
  </si>
  <si>
    <t xml:space="preserve">  十二、城乡社区支出</t>
  </si>
  <si>
    <t>（一）一般公共预算</t>
  </si>
  <si>
    <t xml:space="preserve">  十三、农林水支出</t>
  </si>
  <si>
    <t>（二）政府性基金预算</t>
  </si>
  <si>
    <t xml:space="preserve">  十四、交通运输支出</t>
  </si>
  <si>
    <t xml:space="preserve">  十五、资源勘探信息等支出</t>
  </si>
  <si>
    <t xml:space="preserve">  十六、商业服务业等支出</t>
  </si>
  <si>
    <t xml:space="preserve">  十七、金融支出</t>
  </si>
  <si>
    <t xml:space="preserve">  十八、援助其他地区支出</t>
  </si>
  <si>
    <t xml:space="preserve">  十九、国土海洋气象等支出</t>
  </si>
  <si>
    <t xml:space="preserve">  二十、住房保障支出</t>
  </si>
  <si>
    <t xml:space="preserve">  二十一、粮油物资储备支出</t>
  </si>
  <si>
    <t xml:space="preserve">  二十二、国有资本经营预算支出</t>
  </si>
  <si>
    <t xml:space="preserve">  二十三、预备费</t>
  </si>
  <si>
    <t xml:space="preserve">  二十四、其他支出</t>
  </si>
  <si>
    <t xml:space="preserve">  二十五、转移性支出</t>
  </si>
  <si>
    <t xml:space="preserve">  二十六、债务还本支出</t>
  </si>
  <si>
    <t xml:space="preserve">  二十七、债务付息支出</t>
  </si>
  <si>
    <t xml:space="preserve">  二十八、债务发行费用支出</t>
  </si>
  <si>
    <t>结转下年</t>
  </si>
  <si>
    <t>收入总计</t>
  </si>
  <si>
    <t>支出总计</t>
  </si>
  <si>
    <t>附件1-2</t>
  </si>
  <si>
    <t>一般公共预算支出表</t>
  </si>
  <si>
    <t>功能分类科目</t>
  </si>
  <si>
    <t>2017年预算数</t>
  </si>
  <si>
    <t>科目编码</t>
  </si>
  <si>
    <t>项目名称</t>
  </si>
  <si>
    <t>年初预算数</t>
  </si>
  <si>
    <t>小计</t>
  </si>
  <si>
    <t>基本支出</t>
  </si>
  <si>
    <t>项目支出</t>
  </si>
  <si>
    <t>一般公共服务支出</t>
  </si>
  <si>
    <t xml:space="preserve">   工商行政管理事务</t>
  </si>
  <si>
    <t xml:space="preserve">      行政运行</t>
  </si>
  <si>
    <t xml:space="preserve">      工商行政管理专项</t>
  </si>
  <si>
    <t xml:space="preserve">      执法办案专项</t>
  </si>
  <si>
    <t xml:space="preserve">      事业运行</t>
  </si>
  <si>
    <t>社会保障和就业支出</t>
  </si>
  <si>
    <t xml:space="preserve">   行政事业单位离退休</t>
  </si>
  <si>
    <t xml:space="preserve">      归口管理的行政单位离退休</t>
  </si>
  <si>
    <t>合    计</t>
  </si>
  <si>
    <t>附件1-3</t>
  </si>
  <si>
    <t>基本支出预算表</t>
  </si>
  <si>
    <t>经济分类科目</t>
  </si>
  <si>
    <t>合计</t>
  </si>
  <si>
    <t>本级财
力安排</t>
  </si>
  <si>
    <t>财政专户管理的收入安排</t>
  </si>
  <si>
    <t>单位自筹安排</t>
  </si>
  <si>
    <t>科目名称</t>
  </si>
  <si>
    <t>事业收入安排</t>
  </si>
  <si>
    <t>事业单位经营收入安排</t>
  </si>
  <si>
    <t>其他收入安排</t>
  </si>
  <si>
    <t>昭通市工商行政管理局</t>
  </si>
  <si>
    <t>昭通市工商行政管理局机关</t>
  </si>
  <si>
    <t>工资福利支出</t>
  </si>
  <si>
    <t xml:space="preserve">  基本工资</t>
  </si>
  <si>
    <t xml:space="preserve">  津贴补贴</t>
  </si>
  <si>
    <t>商品和服务支出</t>
  </si>
  <si>
    <t xml:space="preserve">  办公费</t>
  </si>
  <si>
    <t xml:space="preserve">  印刷费</t>
  </si>
  <si>
    <t xml:space="preserve">  手续费</t>
  </si>
  <si>
    <t xml:space="preserve">  水费</t>
  </si>
  <si>
    <t xml:space="preserve">  电费 </t>
  </si>
  <si>
    <t xml:space="preserve">  邮电费</t>
  </si>
  <si>
    <t xml:space="preserve">  差旅费</t>
  </si>
  <si>
    <t xml:space="preserve">  维修（护）费</t>
  </si>
  <si>
    <t xml:space="preserve">  会议费</t>
  </si>
  <si>
    <t xml:space="preserve">  培训费</t>
  </si>
  <si>
    <t xml:space="preserve">  公务接待费</t>
  </si>
  <si>
    <t xml:space="preserve">  工会经费</t>
  </si>
  <si>
    <t xml:space="preserve">  福利费</t>
  </si>
  <si>
    <t xml:space="preserve">  公务用车运行维护费</t>
  </si>
  <si>
    <t xml:space="preserve">  其他交通费用</t>
  </si>
  <si>
    <t xml:space="preserve">  其他商品和服务支出</t>
  </si>
  <si>
    <t>对个人和家庭的补助</t>
  </si>
  <si>
    <t xml:space="preserve">  离休费</t>
  </si>
  <si>
    <t xml:space="preserve">  退休费</t>
  </si>
  <si>
    <t xml:space="preserve">  生活补贴</t>
  </si>
  <si>
    <t>其他资本性支出</t>
  </si>
  <si>
    <t xml:space="preserve">  办公设备购置</t>
  </si>
  <si>
    <t>昭通市消费者协会</t>
  </si>
  <si>
    <t xml:space="preserve">  绩效工资</t>
  </si>
  <si>
    <t>昭通市广告协会</t>
  </si>
  <si>
    <t>昭通市“12315”消费者申诉举报机构</t>
  </si>
  <si>
    <t>昭通市个体劳动者、私营企业协会</t>
  </si>
  <si>
    <t>附件1-4</t>
  </si>
  <si>
    <t>政府性基金预算支出表</t>
  </si>
  <si>
    <t>本年政府性基金预算财政拨款支出</t>
  </si>
  <si>
    <t>附件1-5</t>
  </si>
  <si>
    <t>部门收支总表</t>
  </si>
  <si>
    <t>项      目</t>
  </si>
  <si>
    <t>金额</t>
  </si>
  <si>
    <t>一、一般公共预算</t>
  </si>
  <si>
    <t>二、政府性基金</t>
  </si>
  <si>
    <t>三、国有资本经营收益</t>
  </si>
  <si>
    <t>四、事业收入</t>
  </si>
  <si>
    <t>五、事业单位经营收入</t>
  </si>
  <si>
    <t>六、上年结转收入</t>
  </si>
  <si>
    <t>七、省级补助收入</t>
  </si>
  <si>
    <t>八、下级配套收入</t>
  </si>
  <si>
    <t>九、其他收入</t>
  </si>
  <si>
    <t>附件1-6</t>
  </si>
  <si>
    <t>部门收入总表</t>
  </si>
  <si>
    <t>科目</t>
  </si>
  <si>
    <t>一般公共预
算拨款收入</t>
  </si>
  <si>
    <t>政府性基金
预算拨款收入</t>
  </si>
  <si>
    <t>国有资本经营预算拨款收入</t>
  </si>
  <si>
    <t>事业收入</t>
  </si>
  <si>
    <t>事业单位
经营收入</t>
  </si>
  <si>
    <t>上年结转收入</t>
  </si>
  <si>
    <t>省级补助收入</t>
  </si>
  <si>
    <t>下级配套收入</t>
  </si>
  <si>
    <t>其他
收入</t>
  </si>
  <si>
    <t>附件1-7</t>
  </si>
  <si>
    <t>部门支出总表</t>
  </si>
  <si>
    <t>预算03-1表</t>
  </si>
  <si>
    <t>2017年部门项目支出绩效目标表</t>
  </si>
  <si>
    <t>单位名称(绩效指标类型)</t>
  </si>
  <si>
    <t>项目绩效指标</t>
  </si>
  <si>
    <t>绩效标准</t>
  </si>
  <si>
    <t>指标值（项目绩效目标预计完成情况）</t>
  </si>
  <si>
    <t>绩效标准类型</t>
  </si>
  <si>
    <t>绩效指标值数据来源</t>
  </si>
  <si>
    <t>说明</t>
  </si>
  <si>
    <t>优</t>
  </si>
  <si>
    <t>良</t>
  </si>
  <si>
    <t>中</t>
  </si>
  <si>
    <t>差</t>
  </si>
  <si>
    <t>市场监管经费</t>
  </si>
  <si>
    <t xml:space="preserve">        产出指标</t>
  </si>
  <si>
    <t>创建诚信市场11个、平安市场12个、农村文明集市11个，对“守合同、重信用”企业进行督查。</t>
  </si>
  <si>
    <t>创建诚信市场11个、平安市场12个、农村文明集市11个，对“守合同、重信用”企业进行督查</t>
  </si>
  <si>
    <t>创建诚信市场10个、平安市场10个、农村文明集市10个，对“守合同、重信用”企业进行督查。</t>
  </si>
  <si>
    <t>创建诚信市场8个、平安市场8个、农村文明集市8个，对“守合同、重信用”企业进行督查。</t>
  </si>
  <si>
    <t>创建诚信市场7个、平安市场7个、农村文明集市7个。</t>
  </si>
  <si>
    <t>自定标准</t>
  </si>
  <si>
    <t>按昭省局要求，结合我市实际，参照去年完成情况进行估算</t>
  </si>
  <si>
    <t>单位制定目标考核责任制</t>
  </si>
  <si>
    <t>围绕“网络诚信 消费无忧”年主题，开展“3.15国际消费者权益日”活动。发放宣传资料2万份</t>
  </si>
  <si>
    <t>围绕“网络诚信 消费无忧”年主题，开展“3.15国际消费者权益日”活动。发放宣传资料1.5万份</t>
  </si>
  <si>
    <t>围绕“网络诚信 消费无忧”年主题，开展“3.15国际消费者权益日”活动。发放宣传资料1万份</t>
  </si>
  <si>
    <t>不围绕主题开展活动的</t>
  </si>
  <si>
    <t>行业标准</t>
  </si>
  <si>
    <t>按照省局要求，结合我市实际来开展</t>
  </si>
  <si>
    <t>认定知名商标21件、著名商标5件，</t>
  </si>
  <si>
    <t>认定知名商标18件、著名商标4件，</t>
  </si>
  <si>
    <t>认定知名商标15件、著名商标3件，</t>
  </si>
  <si>
    <t>认定知名商标14件、著名商标2件，</t>
  </si>
  <si>
    <t>按昭省局要求，结合我市实际，参照往年完成情况进行估算</t>
  </si>
  <si>
    <t>年底省政府按要求要考核市政府</t>
  </si>
  <si>
    <t>2017年“双随机”抽查企业达90户。</t>
  </si>
  <si>
    <t>2017年“双随机”抽查企业达80户。</t>
  </si>
  <si>
    <t>2017年“双随机”抽查企业达70户。</t>
  </si>
  <si>
    <t>2017年“双随机”抽查企业达60户。</t>
  </si>
  <si>
    <t>按实有企业的3%进行抽查</t>
  </si>
  <si>
    <t>2017年创建无传销城市4个。</t>
  </si>
  <si>
    <t>2017年创建无传销城市3个。</t>
  </si>
  <si>
    <t>2017年创建无传销城市2个。</t>
  </si>
  <si>
    <t>2017年创建无传销城市1个。</t>
  </si>
  <si>
    <t>市政府的文件</t>
  </si>
  <si>
    <t>重点商品质量抽查检验种类</t>
  </si>
  <si>
    <t>针对5类重点商品质量开展抽查检验</t>
  </si>
  <si>
    <t>针对4类重点商品质量开展抽查检验</t>
  </si>
  <si>
    <t>针对3类重点商品质量开展抽查检验</t>
  </si>
  <si>
    <t>针对2类重点商品质量开展抽查检验</t>
  </si>
  <si>
    <t xml:space="preserve">        效果指标</t>
  </si>
  <si>
    <t>企业年报率85%以上（含85%）</t>
  </si>
  <si>
    <t>企业年报率80%以上</t>
  </si>
  <si>
    <t>企业年报率75%以上（含85%）</t>
  </si>
  <si>
    <t>企业年报率70%以上（含85%）</t>
  </si>
  <si>
    <t>颁发有统一社会信用代码企业执照达80%</t>
  </si>
  <si>
    <t>颁发有统一社会信用代码企业执照达70%</t>
  </si>
  <si>
    <t>颁发有统一社会信用代码企业执照达65%</t>
  </si>
  <si>
    <t>颁发有统一社会信用代码企业执照达60%</t>
  </si>
  <si>
    <t xml:space="preserve">        效率指标</t>
  </si>
  <si>
    <t>12315投诉举报调解率</t>
  </si>
  <si>
    <t>70%以下</t>
  </si>
  <si>
    <t>12315投诉举报调解是工商机关维护消费者合法权益的重要手段，对投诉举报的调解达到90%以上，代表工商机关切实做到维护消费者合法权益。</t>
  </si>
  <si>
    <t>政府、服务对象、消费者等的满意率</t>
  </si>
  <si>
    <t>年底政府机关作风建设考核</t>
  </si>
  <si>
    <t>执法办案成本经费</t>
  </si>
  <si>
    <t>打击假冒伪劣产品，对成品油、旅游市场、汽车市场、农资市场、流通领域重点商品质量专项整治不少于4次。</t>
  </si>
  <si>
    <t>按省工商局要求开展专项整治活动</t>
  </si>
  <si>
    <t>2017年对执法干部进行业务培训4次。</t>
  </si>
  <si>
    <t>工作计划</t>
  </si>
  <si>
    <t>执法培训覆盖率达95%以上</t>
  </si>
  <si>
    <t>执法培训覆盖率达90%</t>
  </si>
  <si>
    <t>执法培训覆盖率达80%</t>
  </si>
  <si>
    <t>执法培训覆盖率达70%以下</t>
  </si>
  <si>
    <t>根据业务工作需要</t>
  </si>
  <si>
    <t>非税收入入库率100%</t>
  </si>
  <si>
    <t>不及时、足额上缴非税收入评为差</t>
  </si>
  <si>
    <t>不及时、足额上缴非税收入</t>
  </si>
  <si>
    <t>非税收入管理办法</t>
  </si>
  <si>
    <t>行政案件结案率</t>
  </si>
  <si>
    <t>95%以上</t>
  </si>
  <si>
    <t>行政案件已立案的案件结案率</t>
  </si>
  <si>
    <t>投诉举报案件查处率。</t>
  </si>
  <si>
    <t>已结案的行政案件占投诉举报案件的总数比例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</si>
</sst>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10804]#,##0.00#;\(\-#,##0.00#\);\ "/>
  </numFmts>
  <fonts count="40">
    <font>
      <sz val="11"/>
      <color indexed="8"/>
      <name val="宋体"/>
      <charset val="134"/>
    </font>
    <font>
      <sz val="10"/>
      <color indexed="8"/>
      <name val="Arial"/>
      <charset val="0"/>
    </font>
    <font>
      <sz val="10"/>
      <name val="Arial"/>
      <charset val="0"/>
    </font>
    <font>
      <b/>
      <sz val="20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9"/>
      <color indexed="8"/>
      <name val="黑体"/>
      <charset val="134"/>
    </font>
    <font>
      <sz val="18"/>
      <color indexed="8"/>
      <name val="方正小标宋_GBK"/>
      <charset val="134"/>
    </font>
    <font>
      <sz val="8"/>
      <color indexed="8"/>
      <name val="黑体"/>
      <family val="3"/>
      <charset val="134"/>
    </font>
    <font>
      <sz val="18"/>
      <color indexed="8"/>
      <name val="方正小标宋_GBK"/>
      <family val="4"/>
      <charset val="134"/>
    </font>
    <font>
      <sz val="9"/>
      <color indexed="8"/>
      <name val="宋体"/>
      <charset val="134"/>
    </font>
    <font>
      <sz val="10"/>
      <name val="Arial"/>
      <family val="2"/>
      <charset val="0"/>
    </font>
    <font>
      <b/>
      <sz val="9"/>
      <color indexed="8"/>
      <name val="宋体"/>
      <charset val="134"/>
    </font>
    <font>
      <sz val="18"/>
      <name val="方正小标宋_GBK"/>
      <family val="4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8"/>
      <color indexed="8"/>
      <name val="宋体"/>
      <charset val="134"/>
    </font>
    <font>
      <sz val="11"/>
      <name val="宋体"/>
      <family val="2"/>
      <charset val="0"/>
    </font>
    <font>
      <sz val="11"/>
      <name val="Arial"/>
      <family val="2"/>
      <charset val="0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sz val="10"/>
      <name val="Arial"/>
      <charset val="134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9" fillId="5" borderId="16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5" fillId="2" borderId="19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2" borderId="16" applyNumberFormat="0" applyAlignment="0" applyProtection="0">
      <alignment vertical="center"/>
    </xf>
    <xf numFmtId="0" fontId="39" fillId="17" borderId="2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0" borderId="0">
      <alignment vertical="center"/>
    </xf>
  </cellStyleXfs>
  <cellXfs count="99"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readingOrder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1" xfId="50" applyFont="1" applyFill="1" applyBorder="1" applyAlignment="1">
      <alignment horizontal="left"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1" xfId="50" applyFont="1" applyFill="1" applyBorder="1" applyAlignment="1">
      <alignment vertical="center" wrapText="1"/>
    </xf>
    <xf numFmtId="0" fontId="5" fillId="2" borderId="1" xfId="50" applyFont="1" applyFill="1" applyBorder="1" applyAlignment="1">
      <alignment vertical="center" wrapText="1"/>
    </xf>
    <xf numFmtId="0" fontId="6" fillId="2" borderId="1" xfId="50" applyFont="1" applyFill="1" applyBorder="1" applyAlignment="1">
      <alignment horizontal="left" vertical="center" wrapText="1"/>
    </xf>
    <xf numFmtId="0" fontId="6" fillId="2" borderId="1" xfId="5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 wrapText="1" readingOrder="1"/>
      <protection locked="0"/>
    </xf>
    <xf numFmtId="0" fontId="6" fillId="2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5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vertical="center" wrapText="1" readingOrder="1"/>
    </xf>
    <xf numFmtId="0" fontId="6" fillId="2" borderId="1" xfId="50" applyFont="1" applyFill="1" applyBorder="1" applyAlignment="1">
      <alignment horizontal="left" vertical="center" wrapText="1" readingOrder="1"/>
    </xf>
    <xf numFmtId="9" fontId="6" fillId="2" borderId="1" xfId="50" applyNumberFormat="1" applyFont="1" applyFill="1" applyBorder="1" applyAlignment="1">
      <alignment horizontal="center" vertical="center" wrapText="1" readingOrder="1"/>
    </xf>
    <xf numFmtId="0" fontId="5" fillId="2" borderId="2" xfId="50" applyFont="1" applyFill="1" applyBorder="1" applyAlignment="1">
      <alignment horizontal="left" vertical="center" wrapText="1" readingOrder="1"/>
    </xf>
    <xf numFmtId="0" fontId="6" fillId="2" borderId="2" xfId="50" applyFont="1" applyFill="1" applyBorder="1" applyAlignment="1">
      <alignment horizontal="left" vertical="center" wrapText="1" readingOrder="1"/>
    </xf>
    <xf numFmtId="0" fontId="6" fillId="2" borderId="2" xfId="50" applyFont="1" applyFill="1" applyBorder="1" applyAlignment="1">
      <alignment horizontal="center" vertical="center" wrapText="1" readingOrder="1"/>
    </xf>
    <xf numFmtId="0" fontId="7" fillId="0" borderId="0" xfId="0" applyFont="1" applyFill="1" applyBorder="1" applyAlignment="1" applyProtection="1">
      <alignment horizontal="right" vertical="center" wrapText="1" readingOrder="1"/>
      <protection locked="0"/>
    </xf>
    <xf numFmtId="0" fontId="6" fillId="2" borderId="1" xfId="50" applyNumberFormat="1" applyFont="1" applyFill="1" applyBorder="1" applyAlignment="1">
      <alignment horizontal="center" vertical="center" wrapText="1" readingOrder="1"/>
    </xf>
    <xf numFmtId="0" fontId="6" fillId="2" borderId="2" xfId="50" applyNumberFormat="1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/>
    <xf numFmtId="0" fontId="0" fillId="0" borderId="0" xfId="0" applyFill="1" applyBorder="1" applyAlignment="1"/>
    <xf numFmtId="0" fontId="10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12" fillId="0" borderId="5" xfId="50" applyNumberFormat="1" applyFont="1" applyFill="1" applyBorder="1" applyAlignment="1" applyProtection="1">
      <alignment vertical="center" wrapText="1" readingOrder="1"/>
      <protection locked="0"/>
    </xf>
    <xf numFmtId="0" fontId="12" fillId="0" borderId="6" xfId="50" applyNumberFormat="1" applyFont="1" applyFill="1" applyBorder="1" applyAlignment="1" applyProtection="1">
      <alignment vertical="center" wrapText="1" readingOrder="1"/>
      <protection locked="0"/>
    </xf>
    <xf numFmtId="0" fontId="12" fillId="0" borderId="1" xfId="50" applyNumberFormat="1" applyFont="1" applyFill="1" applyBorder="1" applyAlignment="1" applyProtection="1">
      <alignment vertical="center" wrapText="1" readingOrder="1"/>
      <protection locked="0"/>
    </xf>
    <xf numFmtId="0" fontId="7" fillId="0" borderId="7" xfId="0" applyFont="1" applyFill="1" applyBorder="1" applyAlignment="1">
      <alignment vertical="center"/>
    </xf>
    <xf numFmtId="0" fontId="12" fillId="2" borderId="1" xfId="5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1" xfId="0" applyFill="1" applyBorder="1" applyAlignment="1"/>
    <xf numFmtId="0" fontId="13" fillId="0" borderId="0" xfId="49" applyFont="1" applyFill="1" applyBorder="1" applyAlignment="1"/>
    <xf numFmtId="0" fontId="7" fillId="0" borderId="0" xfId="49" applyFont="1" applyFill="1" applyBorder="1" applyAlignment="1" applyProtection="1">
      <alignment horizontal="left" vertical="top" wrapText="1" readingOrder="1"/>
      <protection locked="0"/>
    </xf>
    <xf numFmtId="0" fontId="14" fillId="0" borderId="0" xfId="49" applyFont="1" applyFill="1" applyBorder="1" applyAlignment="1" applyProtection="1">
      <alignment horizontal="center" vertical="top" wrapText="1" readingOrder="1"/>
      <protection locked="0"/>
    </xf>
    <xf numFmtId="0" fontId="12" fillId="0" borderId="0" xfId="49" applyFont="1" applyFill="1" applyBorder="1" applyAlignment="1" applyProtection="1">
      <alignment horizontal="right" vertical="top" wrapText="1" readingOrder="1"/>
      <protection locked="0"/>
    </xf>
    <xf numFmtId="0" fontId="11" fillId="0" borderId="0" xfId="49" applyFont="1" applyFill="1" applyBorder="1" applyAlignment="1" applyProtection="1">
      <alignment horizontal="center" vertical="center" wrapText="1" readingOrder="1"/>
      <protection locked="0"/>
    </xf>
    <xf numFmtId="0" fontId="15" fillId="0" borderId="0" xfId="49" applyFont="1" applyFill="1" applyBorder="1" applyAlignment="1"/>
    <xf numFmtId="0" fontId="16" fillId="0" borderId="0" xfId="49" applyFont="1" applyFill="1" applyBorder="1" applyAlignment="1" applyProtection="1">
      <alignment horizontal="center" vertical="center" wrapText="1" readingOrder="1"/>
      <protection locked="0"/>
    </xf>
    <xf numFmtId="0" fontId="17" fillId="0" borderId="0" xfId="49" applyFont="1" applyFill="1" applyBorder="1" applyAlignment="1">
      <alignment horizontal="right"/>
    </xf>
    <xf numFmtId="0" fontId="0" fillId="0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6" xfId="49" applyFont="1" applyFill="1" applyBorder="1" applyAlignment="1" applyProtection="1">
      <alignment horizontal="right" wrapText="1" readingOrder="1"/>
      <protection locked="0"/>
    </xf>
    <xf numFmtId="0" fontId="12" fillId="0" borderId="1" xfId="50" applyNumberFormat="1" applyFont="1" applyFill="1" applyBorder="1" applyAlignment="1" applyProtection="1">
      <alignment horizontal="left" vertical="center" wrapText="1" readingOrder="1"/>
      <protection locked="0"/>
    </xf>
    <xf numFmtId="176" fontId="7" fillId="0" borderId="5" xfId="49" applyNumberFormat="1" applyFont="1" applyFill="1" applyBorder="1" applyAlignment="1" applyProtection="1">
      <alignment horizontal="right" wrapText="1" readingOrder="1"/>
      <protection locked="0"/>
    </xf>
    <xf numFmtId="0" fontId="13" fillId="0" borderId="1" xfId="49" applyFont="1" applyFill="1" applyBorder="1" applyAlignment="1"/>
    <xf numFmtId="0" fontId="12" fillId="2" borderId="1" xfId="50" applyNumberFormat="1" applyFont="1" applyFill="1" applyBorder="1" applyAlignment="1" applyProtection="1">
      <alignment vertical="center" wrapText="1" readingOrder="1"/>
      <protection locked="0"/>
    </xf>
    <xf numFmtId="0" fontId="12" fillId="2" borderId="1" xfId="50" applyNumberFormat="1" applyFont="1" applyFill="1" applyBorder="1" applyAlignment="1" applyProtection="1">
      <alignment horizontal="left" vertical="center" wrapText="1" readingOrder="1"/>
      <protection locked="0"/>
    </xf>
    <xf numFmtId="0" fontId="7" fillId="0" borderId="1" xfId="49" applyFont="1" applyFill="1" applyBorder="1" applyAlignment="1" applyProtection="1">
      <alignment vertical="top" wrapText="1" readingOrder="1"/>
      <protection locked="0"/>
    </xf>
    <xf numFmtId="0" fontId="7" fillId="0" borderId="1" xfId="49" applyFont="1" applyFill="1" applyBorder="1" applyAlignment="1" applyProtection="1">
      <alignment horizontal="right" wrapText="1" readingOrder="1"/>
      <protection locked="0"/>
    </xf>
    <xf numFmtId="0" fontId="16" fillId="0" borderId="1" xfId="49" applyFont="1" applyFill="1" applyBorder="1" applyAlignment="1" applyProtection="1">
      <alignment horizontal="center" vertical="center" wrapText="1" readingOrder="1"/>
      <protection locked="0"/>
    </xf>
    <xf numFmtId="0" fontId="16" fillId="0" borderId="1" xfId="49" applyFont="1" applyFill="1" applyBorder="1" applyAlignment="1" applyProtection="1">
      <alignment horizontal="right" wrapText="1" readingOrder="1"/>
      <protection locked="0"/>
    </xf>
    <xf numFmtId="0" fontId="16" fillId="0" borderId="6" xfId="49" applyFont="1" applyFill="1" applyBorder="1" applyAlignment="1" applyProtection="1">
      <alignment horizontal="right" wrapText="1" readingOrder="1"/>
      <protection locked="0"/>
    </xf>
    <xf numFmtId="0" fontId="14" fillId="0" borderId="1" xfId="50" applyNumberFormat="1" applyFont="1" applyFill="1" applyBorder="1" applyAlignment="1" applyProtection="1">
      <alignment horizontal="center" vertical="top" wrapText="1" readingOrder="1"/>
      <protection locked="0"/>
    </xf>
    <xf numFmtId="0" fontId="7" fillId="0" borderId="8" xfId="0" applyFont="1" applyBorder="1" applyAlignment="1">
      <alignment horizontal="right" vertical="center"/>
    </xf>
    <xf numFmtId="0" fontId="17" fillId="0" borderId="9" xfId="0" applyFont="1" applyFill="1" applyBorder="1" applyAlignment="1" applyProtection="1">
      <alignment horizontal="center" vertical="center" wrapText="1" readingOrder="1"/>
      <protection locked="0"/>
    </xf>
    <xf numFmtId="0" fontId="17" fillId="0" borderId="5" xfId="0" applyFont="1" applyFill="1" applyBorder="1" applyAlignment="1" applyProtection="1">
      <alignment horizontal="center" vertical="center" wrapText="1" readingOrder="1"/>
      <protection locked="0"/>
    </xf>
    <xf numFmtId="0" fontId="17" fillId="0" borderId="10" xfId="0" applyFont="1" applyFill="1" applyBorder="1" applyAlignment="1" applyProtection="1">
      <alignment vertical="top" wrapText="1"/>
      <protection locked="0"/>
    </xf>
    <xf numFmtId="0" fontId="17" fillId="0" borderId="11" xfId="0" applyFont="1" applyFill="1" applyBorder="1" applyAlignment="1" applyProtection="1">
      <alignment vertical="top" wrapText="1"/>
      <protection locked="0"/>
    </xf>
    <xf numFmtId="0" fontId="17" fillId="0" borderId="12" xfId="0" applyFont="1" applyFill="1" applyBorder="1" applyAlignment="1" applyProtection="1">
      <alignment vertical="top" wrapText="1"/>
      <protection locked="0"/>
    </xf>
    <xf numFmtId="0" fontId="17" fillId="0" borderId="6" xfId="0" applyFont="1" applyFill="1" applyBorder="1" applyAlignment="1" applyProtection="1">
      <alignment horizontal="center" vertical="center" wrapText="1" readingOrder="1"/>
      <protection locked="0"/>
    </xf>
    <xf numFmtId="0" fontId="17" fillId="0" borderId="1" xfId="0" applyFont="1" applyFill="1" applyBorder="1" applyAlignment="1" applyProtection="1">
      <alignment horizontal="center" vertical="center" wrapText="1" readingOrder="1"/>
      <protection locked="0"/>
    </xf>
    <xf numFmtId="0" fontId="17" fillId="0" borderId="2" xfId="0" applyFont="1" applyFill="1" applyBorder="1" applyAlignment="1" applyProtection="1">
      <alignment vertical="top" wrapText="1"/>
      <protection locked="0"/>
    </xf>
    <xf numFmtId="0" fontId="17" fillId="0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0" fillId="0" borderId="1" xfId="0" applyFont="1" applyBorder="1" applyAlignment="1"/>
    <xf numFmtId="0" fontId="17" fillId="0" borderId="13" xfId="0" applyFont="1" applyFill="1" applyBorder="1" applyAlignment="1" applyProtection="1">
      <alignment vertical="top" wrapText="1"/>
      <protection locked="0"/>
    </xf>
    <xf numFmtId="0" fontId="18" fillId="0" borderId="0" xfId="0" applyFont="1" applyAlignment="1"/>
    <xf numFmtId="0" fontId="13" fillId="0" borderId="0" xfId="49" applyFont="1" applyFill="1" applyBorder="1" applyAlignment="1">
      <alignment horizontal="right"/>
    </xf>
    <xf numFmtId="0" fontId="7" fillId="0" borderId="6" xfId="49" applyFont="1" applyFill="1" applyBorder="1" applyAlignment="1" applyProtection="1">
      <alignment vertical="top" wrapText="1" readingOrder="1"/>
      <protection locked="0"/>
    </xf>
    <xf numFmtId="0" fontId="19" fillId="0" borderId="1" xfId="49" applyFont="1" applyFill="1" applyBorder="1" applyAlignment="1"/>
    <xf numFmtId="0" fontId="0" fillId="0" borderId="1" xfId="50" applyNumberFormat="1" applyFont="1" applyFill="1" applyBorder="1" applyAlignment="1" applyProtection="1">
      <alignment horizontal="right" vertical="center" wrapText="1" readingOrder="1"/>
      <protection locked="0"/>
    </xf>
    <xf numFmtId="176" fontId="0" fillId="0" borderId="5" xfId="49" applyNumberFormat="1" applyFont="1" applyFill="1" applyBorder="1" applyAlignment="1" applyProtection="1">
      <alignment horizontal="right" wrapText="1" readingOrder="1"/>
      <protection locked="0"/>
    </xf>
    <xf numFmtId="0" fontId="0" fillId="0" borderId="6" xfId="49" applyFont="1" applyFill="1" applyBorder="1" applyAlignment="1" applyProtection="1">
      <alignment horizontal="right" wrapText="1" readingOrder="1"/>
      <protection locked="0"/>
    </xf>
    <xf numFmtId="0" fontId="12" fillId="2" borderId="6" xfId="50" applyNumberFormat="1" applyFont="1" applyFill="1" applyBorder="1" applyAlignment="1" applyProtection="1">
      <alignment vertical="center" wrapText="1" readingOrder="1"/>
      <protection locked="0"/>
    </xf>
    <xf numFmtId="0" fontId="7" fillId="0" borderId="14" xfId="49" applyFont="1" applyFill="1" applyBorder="1" applyAlignment="1" applyProtection="1">
      <alignment vertical="top" wrapText="1" readingOrder="1"/>
      <protection locked="0"/>
    </xf>
    <xf numFmtId="0" fontId="16" fillId="0" borderId="7" xfId="49" applyFont="1" applyFill="1" applyBorder="1" applyAlignment="1" applyProtection="1">
      <alignment horizontal="center" vertical="center" wrapText="1" readingOrder="1"/>
      <protection locked="0"/>
    </xf>
    <xf numFmtId="0" fontId="13" fillId="0" borderId="7" xfId="49" applyFont="1" applyFill="1" applyBorder="1" applyAlignment="1"/>
    <xf numFmtId="0" fontId="20" fillId="0" borderId="1" xfId="49" applyFont="1" applyFill="1" applyBorder="1" applyAlignment="1"/>
    <xf numFmtId="0" fontId="16" fillId="2" borderId="1" xfId="49" applyFont="1" applyFill="1" applyBorder="1" applyAlignment="1" applyProtection="1">
      <alignment horizontal="center" vertical="center" wrapText="1" readingOrder="1"/>
      <protection locked="0"/>
    </xf>
    <xf numFmtId="0" fontId="20" fillId="0" borderId="0" xfId="49" applyFont="1" applyFill="1" applyBorder="1" applyAlignment="1"/>
  </cellXfs>
  <cellStyles count="51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5"/>
  <sheetViews>
    <sheetView showGridLines="0" workbookViewId="0">
      <selection activeCell="A1" sqref="1:1048576"/>
    </sheetView>
  </sheetViews>
  <sheetFormatPr defaultColWidth="9" defaultRowHeight="12.75" outlineLevelCol="4"/>
  <cols>
    <col min="1" max="1" width="1" style="49" customWidth="1"/>
    <col min="2" max="2" width="25.75" style="49" customWidth="1"/>
    <col min="3" max="3" width="17.5" style="49" customWidth="1"/>
    <col min="4" max="4" width="25.75" style="49" customWidth="1"/>
    <col min="5" max="5" width="17.5" style="49" customWidth="1"/>
    <col min="6" max="6" width="0.75" style="49" customWidth="1"/>
    <col min="7" max="16384" width="9" style="49"/>
  </cols>
  <sheetData>
    <row r="1" s="49" customFormat="1" spans="2:5">
      <c r="B1" s="50" t="s">
        <v>0</v>
      </c>
      <c r="C1" s="51"/>
      <c r="D1" s="51"/>
      <c r="E1" s="52"/>
    </row>
    <row r="2" s="49" customFormat="1" ht="39.95" customHeight="1" spans="2:5">
      <c r="B2" s="53" t="s">
        <v>1</v>
      </c>
      <c r="C2" s="54"/>
      <c r="D2" s="54"/>
      <c r="E2" s="54"/>
    </row>
    <row r="3" s="49" customFormat="1" ht="15" customHeight="1" spans="2:5">
      <c r="B3" s="55"/>
      <c r="E3" s="86" t="s">
        <v>2</v>
      </c>
    </row>
    <row r="4" s="49" customFormat="1" ht="13.5" spans="2:5">
      <c r="B4" s="87" t="s">
        <v>3</v>
      </c>
      <c r="C4" s="88">
        <v>1035.89</v>
      </c>
      <c r="D4" s="64" t="s">
        <v>4</v>
      </c>
      <c r="E4" s="89">
        <f>SUM(E5:E13)</f>
        <v>1035.89</v>
      </c>
    </row>
    <row r="5" s="49" customFormat="1" ht="15" customHeight="1" spans="2:5">
      <c r="B5" s="44" t="s">
        <v>5</v>
      </c>
      <c r="C5" s="88">
        <f>SUM(C6:C9)</f>
        <v>1035.89</v>
      </c>
      <c r="D5" s="59" t="s">
        <v>6</v>
      </c>
      <c r="E5" s="90">
        <v>863.72</v>
      </c>
    </row>
    <row r="6" s="49" customFormat="1" ht="15" customHeight="1" spans="2:5">
      <c r="B6" s="44" t="s">
        <v>7</v>
      </c>
      <c r="C6" s="91">
        <v>983.39</v>
      </c>
      <c r="D6" s="59" t="s">
        <v>8</v>
      </c>
      <c r="E6" s="88"/>
    </row>
    <row r="7" s="49" customFormat="1" ht="15" customHeight="1" spans="2:5">
      <c r="B7" s="44" t="s">
        <v>9</v>
      </c>
      <c r="C7" s="88"/>
      <c r="D7" s="59" t="s">
        <v>10</v>
      </c>
      <c r="E7" s="88"/>
    </row>
    <row r="8" s="49" customFormat="1" ht="15" customHeight="1" spans="2:5">
      <c r="B8" s="92" t="s">
        <v>11</v>
      </c>
      <c r="C8" s="91">
        <v>52.5</v>
      </c>
      <c r="D8" s="59" t="s">
        <v>12</v>
      </c>
      <c r="E8" s="88"/>
    </row>
    <row r="9" s="49" customFormat="1" ht="15" customHeight="1" spans="2:5">
      <c r="B9" s="92" t="s">
        <v>13</v>
      </c>
      <c r="C9" s="88"/>
      <c r="D9" s="59" t="s">
        <v>14</v>
      </c>
      <c r="E9" s="88"/>
    </row>
    <row r="10" s="49" customFormat="1" ht="13.5" spans="2:5">
      <c r="B10" s="44" t="s">
        <v>15</v>
      </c>
      <c r="C10" s="88"/>
      <c r="D10" s="59" t="s">
        <v>16</v>
      </c>
      <c r="E10" s="88"/>
    </row>
    <row r="11" s="49" customFormat="1" ht="15" customHeight="1" spans="2:5">
      <c r="B11" s="44" t="s">
        <v>17</v>
      </c>
      <c r="C11" s="88"/>
      <c r="D11" s="59" t="s">
        <v>18</v>
      </c>
      <c r="E11" s="88"/>
    </row>
    <row r="12" s="49" customFormat="1" ht="15" customHeight="1" spans="2:5">
      <c r="B12" s="44" t="s">
        <v>19</v>
      </c>
      <c r="C12" s="61"/>
      <c r="D12" s="59" t="s">
        <v>20</v>
      </c>
      <c r="E12" s="90">
        <v>172.17</v>
      </c>
    </row>
    <row r="13" s="49" customFormat="1" ht="15" customHeight="1" spans="2:5">
      <c r="B13" s="44" t="s">
        <v>21</v>
      </c>
      <c r="C13" s="61"/>
      <c r="D13" s="63" t="s">
        <v>22</v>
      </c>
      <c r="E13" s="61"/>
    </row>
    <row r="14" s="49" customFormat="1" spans="2:5">
      <c r="B14" s="44" t="s">
        <v>23</v>
      </c>
      <c r="C14" s="61"/>
      <c r="D14" s="59" t="s">
        <v>24</v>
      </c>
      <c r="E14" s="61"/>
    </row>
    <row r="15" s="49" customFormat="1" spans="2:5">
      <c r="B15" s="92" t="s">
        <v>25</v>
      </c>
      <c r="C15" s="61"/>
      <c r="D15" s="59" t="s">
        <v>26</v>
      </c>
      <c r="E15" s="61"/>
    </row>
    <row r="16" s="49" customFormat="1" spans="2:5">
      <c r="B16" s="92" t="s">
        <v>27</v>
      </c>
      <c r="C16" s="61"/>
      <c r="D16" s="59" t="s">
        <v>28</v>
      </c>
      <c r="E16" s="61"/>
    </row>
    <row r="17" s="49" customFormat="1" ht="15" customHeight="1" spans="2:5">
      <c r="B17" s="92" t="s">
        <v>29</v>
      </c>
      <c r="C17" s="61"/>
      <c r="D17" s="59" t="s">
        <v>30</v>
      </c>
      <c r="E17" s="61"/>
    </row>
    <row r="18" s="49" customFormat="1" ht="15" customHeight="1" spans="2:5">
      <c r="B18" s="92" t="s">
        <v>31</v>
      </c>
      <c r="C18" s="61"/>
      <c r="D18" s="59" t="s">
        <v>32</v>
      </c>
      <c r="E18" s="61"/>
    </row>
    <row r="19" s="49" customFormat="1" ht="15" customHeight="1" spans="2:5">
      <c r="B19" s="87"/>
      <c r="C19" s="65"/>
      <c r="D19" s="59" t="s">
        <v>33</v>
      </c>
      <c r="E19" s="61"/>
    </row>
    <row r="20" s="49" customFormat="1" ht="15" customHeight="1" spans="2:5">
      <c r="B20" s="87"/>
      <c r="C20" s="65"/>
      <c r="D20" s="59" t="s">
        <v>34</v>
      </c>
      <c r="E20" s="61"/>
    </row>
    <row r="21" s="49" customFormat="1" ht="15" customHeight="1" spans="2:5">
      <c r="B21" s="87"/>
      <c r="C21" s="65"/>
      <c r="D21" s="59" t="s">
        <v>35</v>
      </c>
      <c r="E21" s="61"/>
    </row>
    <row r="22" s="49" customFormat="1" ht="15" customHeight="1" spans="2:5">
      <c r="B22" s="87"/>
      <c r="C22" s="65"/>
      <c r="D22" s="59" t="s">
        <v>36</v>
      </c>
      <c r="E22" s="61"/>
    </row>
    <row r="23" s="49" customFormat="1" ht="15" customHeight="1" spans="2:5">
      <c r="B23" s="87"/>
      <c r="C23" s="65"/>
      <c r="D23" s="59" t="s">
        <v>37</v>
      </c>
      <c r="E23" s="61"/>
    </row>
    <row r="24" s="49" customFormat="1" ht="15" customHeight="1" spans="2:5">
      <c r="B24" s="87"/>
      <c r="C24" s="65"/>
      <c r="D24" s="59" t="s">
        <v>38</v>
      </c>
      <c r="E24" s="61"/>
    </row>
    <row r="25" s="49" customFormat="1" ht="15" customHeight="1" spans="2:5">
      <c r="B25" s="87"/>
      <c r="C25" s="65"/>
      <c r="D25" s="59" t="s">
        <v>39</v>
      </c>
      <c r="E25" s="61"/>
    </row>
    <row r="26" s="49" customFormat="1" ht="15" customHeight="1" spans="2:5">
      <c r="B26" s="87"/>
      <c r="C26" s="65"/>
      <c r="D26" s="63" t="s">
        <v>40</v>
      </c>
      <c r="E26" s="61"/>
    </row>
    <row r="27" s="49" customFormat="1" ht="15" customHeight="1" spans="2:5">
      <c r="B27" s="87"/>
      <c r="C27" s="65"/>
      <c r="D27" s="63" t="s">
        <v>41</v>
      </c>
      <c r="E27" s="61"/>
    </row>
    <row r="28" s="49" customFormat="1" ht="15" customHeight="1" spans="2:5">
      <c r="B28" s="93"/>
      <c r="C28" s="65"/>
      <c r="D28" s="63" t="s">
        <v>42</v>
      </c>
      <c r="E28" s="61"/>
    </row>
    <row r="29" s="49" customFormat="1" spans="2:5">
      <c r="B29" s="94"/>
      <c r="C29" s="67"/>
      <c r="D29" s="63" t="s">
        <v>43</v>
      </c>
      <c r="E29" s="61"/>
    </row>
    <row r="30" s="49" customFormat="1" ht="15" customHeight="1" spans="2:5">
      <c r="B30" s="95"/>
      <c r="C30" s="67"/>
      <c r="D30" s="63" t="s">
        <v>44</v>
      </c>
      <c r="E30" s="61"/>
    </row>
    <row r="31" s="49" customFormat="1" ht="16.5" customHeight="1" spans="2:5">
      <c r="B31" s="95"/>
      <c r="C31" s="61"/>
      <c r="D31" s="63" t="s">
        <v>45</v>
      </c>
      <c r="E31" s="61"/>
    </row>
    <row r="32" s="49" customFormat="1" spans="2:5">
      <c r="B32" s="95"/>
      <c r="C32" s="61"/>
      <c r="D32" s="63" t="s">
        <v>46</v>
      </c>
      <c r="E32" s="61"/>
    </row>
    <row r="33" s="49" customFormat="1" spans="2:5">
      <c r="B33" s="95"/>
      <c r="C33" s="61"/>
      <c r="D33" s="63" t="s">
        <v>47</v>
      </c>
      <c r="E33" s="61"/>
    </row>
    <row r="34" s="49" customFormat="1" ht="14.25" spans="2:5">
      <c r="B34" s="94" t="s">
        <v>48</v>
      </c>
      <c r="C34" s="96">
        <f>SUM(C4)</f>
        <v>1035.89</v>
      </c>
      <c r="D34" s="97" t="s">
        <v>49</v>
      </c>
      <c r="E34" s="96">
        <f>SUM(E4)</f>
        <v>1035.89</v>
      </c>
    </row>
    <row r="35" s="49" customFormat="1" ht="14.25" spans="3:3">
      <c r="C35" s="98"/>
    </row>
  </sheetData>
  <mergeCells count="1">
    <mergeCell ref="B2:E2"/>
  </mergeCells>
  <printOptions horizontalCentered="1"/>
  <pageMargins left="0.590277777777778" right="0.590277777777778" top="0.196527777777778" bottom="0.196527777777778" header="0.196527777777778" footer="0.196527777777778"/>
  <pageSetup paperSize="9" orientation="portrait" blackAndWhite="1"/>
  <headerFooter alignWithMargins="0">
    <oddFooter>&amp;C-1-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A7" sqref="A7:E15"/>
    </sheetView>
  </sheetViews>
  <sheetFormatPr defaultColWidth="9" defaultRowHeight="13.5" outlineLevelCol="4"/>
  <cols>
    <col min="1" max="1" width="10.75" customWidth="1"/>
    <col min="2" max="2" width="27.875" customWidth="1"/>
    <col min="3" max="5" width="20.625" customWidth="1"/>
  </cols>
  <sheetData>
    <row r="1" ht="20.1" customHeight="1" spans="1:5">
      <c r="A1" s="25" t="s">
        <v>50</v>
      </c>
      <c r="B1" s="25"/>
      <c r="C1" s="25"/>
      <c r="D1" s="25"/>
      <c r="E1" s="25"/>
    </row>
    <row r="2" ht="39.95" customHeight="1" spans="1:5">
      <c r="A2" s="26" t="s">
        <v>51</v>
      </c>
      <c r="B2" s="26"/>
      <c r="C2" s="26"/>
      <c r="D2" s="26"/>
      <c r="E2" s="26"/>
    </row>
    <row r="3" spans="1:5">
      <c r="A3" s="70" t="s">
        <v>2</v>
      </c>
      <c r="B3" s="70"/>
      <c r="C3" s="70"/>
      <c r="D3" s="70"/>
      <c r="E3" s="70"/>
    </row>
    <row r="4" ht="39.95" customHeight="1" spans="1:5">
      <c r="A4" s="28" t="s">
        <v>52</v>
      </c>
      <c r="B4" s="28"/>
      <c r="C4" s="28" t="s">
        <v>53</v>
      </c>
      <c r="D4" s="28"/>
      <c r="E4" s="28"/>
    </row>
    <row r="5" ht="20.1" customHeight="1" spans="1:5">
      <c r="A5" s="28" t="s">
        <v>54</v>
      </c>
      <c r="B5" s="28" t="s">
        <v>55</v>
      </c>
      <c r="C5" s="28" t="s">
        <v>56</v>
      </c>
      <c r="D5" s="28"/>
      <c r="E5" s="28"/>
    </row>
    <row r="6" ht="30" customHeight="1" spans="1:5">
      <c r="A6" s="28"/>
      <c r="B6" s="28"/>
      <c r="C6" s="28" t="s">
        <v>57</v>
      </c>
      <c r="D6" s="28" t="s">
        <v>58</v>
      </c>
      <c r="E6" s="28" t="s">
        <v>59</v>
      </c>
    </row>
    <row r="7" ht="25" customHeight="1" spans="1:5">
      <c r="A7" s="29">
        <v>201</v>
      </c>
      <c r="B7" s="29" t="s">
        <v>60</v>
      </c>
      <c r="C7" s="30">
        <f>C8</f>
        <v>863.72</v>
      </c>
      <c r="D7" s="30">
        <f>D8</f>
        <v>779.22</v>
      </c>
      <c r="E7" s="30">
        <f>E8</f>
        <v>84.5</v>
      </c>
    </row>
    <row r="8" ht="25" customHeight="1" spans="1:5">
      <c r="A8" s="29">
        <v>20115</v>
      </c>
      <c r="B8" s="29" t="s">
        <v>61</v>
      </c>
      <c r="C8" s="30">
        <f>SUM(C9:C12)</f>
        <v>863.72</v>
      </c>
      <c r="D8" s="30">
        <f>SUM(D9:D12)</f>
        <v>779.22</v>
      </c>
      <c r="E8" s="30">
        <f>SUM(E9:E12)</f>
        <v>84.5</v>
      </c>
    </row>
    <row r="9" ht="25" customHeight="1" spans="1:5">
      <c r="A9" s="29">
        <v>2011501</v>
      </c>
      <c r="B9" s="29" t="s">
        <v>62</v>
      </c>
      <c r="C9" s="30">
        <f t="shared" ref="C8:C15" si="0">SUM(D9:E9)</f>
        <v>725.97</v>
      </c>
      <c r="D9" s="30">
        <v>725.97</v>
      </c>
      <c r="E9" s="30"/>
    </row>
    <row r="10" ht="25" customHeight="1" spans="1:5">
      <c r="A10" s="29">
        <v>2011504</v>
      </c>
      <c r="B10" s="29" t="s">
        <v>63</v>
      </c>
      <c r="C10" s="30">
        <f>SUM(D10:E10)</f>
        <v>32</v>
      </c>
      <c r="D10" s="30"/>
      <c r="E10" s="30">
        <v>32</v>
      </c>
    </row>
    <row r="11" ht="25" customHeight="1" spans="1:5">
      <c r="A11" s="29">
        <v>2011505</v>
      </c>
      <c r="B11" s="29" t="s">
        <v>64</v>
      </c>
      <c r="C11" s="30">
        <f>SUM(D11:E11)</f>
        <v>52.5</v>
      </c>
      <c r="D11" s="30"/>
      <c r="E11" s="30">
        <v>52.5</v>
      </c>
    </row>
    <row r="12" ht="25" customHeight="1" spans="1:5">
      <c r="A12" s="29">
        <v>2011550</v>
      </c>
      <c r="B12" s="29" t="s">
        <v>65</v>
      </c>
      <c r="C12" s="30">
        <f>SUM(D12:E12)</f>
        <v>53.25</v>
      </c>
      <c r="D12" s="30">
        <v>53.25</v>
      </c>
      <c r="E12" s="30"/>
    </row>
    <row r="13" ht="25" customHeight="1" spans="1:5">
      <c r="A13" s="29">
        <v>208</v>
      </c>
      <c r="B13" s="29" t="s">
        <v>66</v>
      </c>
      <c r="C13" s="30">
        <f>SUM(C14)</f>
        <v>172.17</v>
      </c>
      <c r="D13" s="30">
        <v>172.17</v>
      </c>
      <c r="E13" s="30"/>
    </row>
    <row r="14" ht="25" customHeight="1" spans="1:5">
      <c r="A14" s="29">
        <v>20805</v>
      </c>
      <c r="B14" s="29" t="s">
        <v>67</v>
      </c>
      <c r="C14" s="30">
        <f>SUM(C15)</f>
        <v>172.17</v>
      </c>
      <c r="D14" s="30">
        <v>172.17</v>
      </c>
      <c r="E14" s="30"/>
    </row>
    <row r="15" ht="25" customHeight="1" spans="1:5">
      <c r="A15" s="29">
        <v>2080501</v>
      </c>
      <c r="B15" s="29" t="s">
        <v>68</v>
      </c>
      <c r="C15" s="30">
        <f>SUM(D15:E15)</f>
        <v>172.17</v>
      </c>
      <c r="D15" s="30">
        <v>172.17</v>
      </c>
      <c r="E15" s="30"/>
    </row>
    <row r="16" ht="25" customHeight="1" spans="1:5">
      <c r="A16" s="29"/>
      <c r="B16" s="29"/>
      <c r="C16" s="30"/>
      <c r="D16" s="30"/>
      <c r="E16" s="30"/>
    </row>
    <row r="17" ht="25" customHeight="1" spans="1:5">
      <c r="A17" s="29"/>
      <c r="B17" s="29"/>
      <c r="C17" s="30"/>
      <c r="D17" s="30"/>
      <c r="E17" s="30"/>
    </row>
    <row r="18" ht="25" customHeight="1" spans="1:5">
      <c r="A18" s="29"/>
      <c r="B18" s="29"/>
      <c r="C18" s="30"/>
      <c r="D18" s="30"/>
      <c r="E18" s="30"/>
    </row>
    <row r="19" ht="25" customHeight="1" spans="1:5">
      <c r="A19" s="29"/>
      <c r="B19" s="29"/>
      <c r="C19" s="30"/>
      <c r="D19" s="30"/>
      <c r="E19" s="30"/>
    </row>
    <row r="20" ht="25" customHeight="1" spans="1:5">
      <c r="A20" s="29"/>
      <c r="B20" s="29"/>
      <c r="C20" s="30"/>
      <c r="D20" s="30"/>
      <c r="E20" s="30"/>
    </row>
    <row r="21" ht="25" customHeight="1" spans="1:5">
      <c r="A21" s="29"/>
      <c r="B21" s="29"/>
      <c r="C21" s="30"/>
      <c r="D21" s="30"/>
      <c r="E21" s="30"/>
    </row>
    <row r="22" ht="25" customHeight="1" spans="1:5">
      <c r="A22" s="29"/>
      <c r="B22" s="29"/>
      <c r="C22" s="30"/>
      <c r="D22" s="30"/>
      <c r="E22" s="30"/>
    </row>
    <row r="23" ht="25" customHeight="1" spans="1:5">
      <c r="A23" s="29"/>
      <c r="B23" s="29"/>
      <c r="C23" s="30"/>
      <c r="D23" s="30"/>
      <c r="E23" s="30"/>
    </row>
    <row r="24" ht="25" customHeight="1" spans="1:5">
      <c r="A24" s="30"/>
      <c r="B24" s="28" t="s">
        <v>69</v>
      </c>
      <c r="C24" s="30">
        <f>C7+C13</f>
        <v>1035.89</v>
      </c>
      <c r="D24" s="30">
        <f>D7+D13</f>
        <v>951.39</v>
      </c>
      <c r="E24" s="30">
        <f>E7+E13</f>
        <v>84.5</v>
      </c>
    </row>
    <row r="25" spans="1:5">
      <c r="A25" s="85"/>
      <c r="B25" s="85"/>
      <c r="C25" s="85"/>
      <c r="D25" s="85"/>
      <c r="E25" s="85"/>
    </row>
    <row r="26" spans="1:5">
      <c r="A26" s="85"/>
      <c r="B26" s="85"/>
      <c r="C26" s="85"/>
      <c r="D26" s="85"/>
      <c r="E26" s="85"/>
    </row>
  </sheetData>
  <mergeCells count="8">
    <mergeCell ref="A1:E1"/>
    <mergeCell ref="A2:E2"/>
    <mergeCell ref="A3:E3"/>
    <mergeCell ref="A4:B4"/>
    <mergeCell ref="C4:E4"/>
    <mergeCell ref="C5:E5"/>
    <mergeCell ref="A5:A6"/>
    <mergeCell ref="B5:B6"/>
  </mergeCells>
  <printOptions horizontalCentered="1"/>
  <pageMargins left="0.0388888888888889" right="0.0388888888888889" top="0.747916666666667" bottom="0.747916666666667" header="0.313888888888889" footer="0.313888888888889"/>
  <pageSetup paperSize="9" orientation="portrait"/>
  <headerFooter alignWithMargins="0">
    <oddFooter>&amp;C-2-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7"/>
  <sheetViews>
    <sheetView workbookViewId="0">
      <selection activeCell="H26" sqref="H26"/>
    </sheetView>
  </sheetViews>
  <sheetFormatPr defaultColWidth="9" defaultRowHeight="13.5"/>
  <cols>
    <col min="1" max="1" width="9.125" customWidth="1"/>
    <col min="2" max="2" width="28" customWidth="1"/>
    <col min="3" max="4" width="8.625" customWidth="1"/>
    <col min="5" max="5" width="12.625" customWidth="1"/>
    <col min="6" max="9" width="8.625" customWidth="1"/>
  </cols>
  <sheetData>
    <row r="1" ht="20.1" customHeight="1" spans="1:9">
      <c r="A1" s="25" t="s">
        <v>70</v>
      </c>
      <c r="B1" s="25"/>
      <c r="C1" s="25"/>
      <c r="D1" s="25"/>
      <c r="E1" s="25"/>
      <c r="F1" s="25"/>
      <c r="G1" s="25"/>
      <c r="H1" s="25"/>
      <c r="I1" s="25"/>
    </row>
    <row r="2" ht="39.95" customHeight="1" spans="1:9">
      <c r="A2" s="26" t="s">
        <v>71</v>
      </c>
      <c r="B2" s="26"/>
      <c r="C2" s="26"/>
      <c r="D2" s="26"/>
      <c r="E2" s="26"/>
      <c r="F2" s="26"/>
      <c r="G2" s="26"/>
      <c r="H2" s="26"/>
      <c r="I2" s="26"/>
    </row>
    <row r="3" ht="15" customHeight="1" spans="1:9">
      <c r="A3" s="27" t="s">
        <v>2</v>
      </c>
      <c r="B3" s="27"/>
      <c r="C3" s="27"/>
      <c r="D3" s="27"/>
      <c r="E3" s="27"/>
      <c r="F3" s="27"/>
      <c r="G3" s="27"/>
      <c r="H3" s="27"/>
      <c r="I3" s="27"/>
    </row>
    <row r="4" ht="20.1" customHeight="1" spans="1:9">
      <c r="A4" s="28" t="s">
        <v>72</v>
      </c>
      <c r="B4" s="28"/>
      <c r="C4" s="28" t="s">
        <v>73</v>
      </c>
      <c r="D4" s="71" t="s">
        <v>74</v>
      </c>
      <c r="E4" s="72" t="s">
        <v>75</v>
      </c>
      <c r="F4" s="72" t="s">
        <v>76</v>
      </c>
      <c r="G4" s="73"/>
      <c r="H4" s="73"/>
      <c r="I4" s="84"/>
    </row>
    <row r="5" ht="35.1" customHeight="1" spans="1:9">
      <c r="A5" s="28" t="s">
        <v>54</v>
      </c>
      <c r="B5" s="28" t="s">
        <v>77</v>
      </c>
      <c r="C5" s="28"/>
      <c r="D5" s="74"/>
      <c r="E5" s="75"/>
      <c r="F5" s="76" t="s">
        <v>57</v>
      </c>
      <c r="G5" s="77" t="s">
        <v>78</v>
      </c>
      <c r="H5" s="77" t="s">
        <v>79</v>
      </c>
      <c r="I5" s="77" t="s">
        <v>80</v>
      </c>
    </row>
    <row r="6" ht="24" customHeight="1" spans="1:9">
      <c r="A6" s="28"/>
      <c r="B6" s="28" t="s">
        <v>81</v>
      </c>
      <c r="C6" s="28">
        <f>C7+C34+C42+C50+C58</f>
        <v>951.39</v>
      </c>
      <c r="D6" s="28">
        <f>D7+D34+D42+D50+D58</f>
        <v>951.39</v>
      </c>
      <c r="E6" s="78"/>
      <c r="F6" s="79"/>
      <c r="G6" s="77"/>
      <c r="H6" s="77"/>
      <c r="I6" s="77"/>
    </row>
    <row r="7" ht="24" customHeight="1" spans="1:9">
      <c r="A7" s="28"/>
      <c r="B7" s="28" t="s">
        <v>82</v>
      </c>
      <c r="C7" s="28">
        <f>C8+C11+C28+C32</f>
        <v>898.14</v>
      </c>
      <c r="D7" s="28">
        <f>D8+D11+D28+D32</f>
        <v>898.14</v>
      </c>
      <c r="E7" s="78"/>
      <c r="F7" s="79"/>
      <c r="G7" s="77"/>
      <c r="H7" s="77"/>
      <c r="I7" s="77"/>
    </row>
    <row r="8" ht="20.1" customHeight="1" spans="1:9">
      <c r="A8" s="29">
        <v>301</v>
      </c>
      <c r="B8" s="80" t="s">
        <v>83</v>
      </c>
      <c r="C8" s="80">
        <f>SUM(C9:C10)</f>
        <v>497.77</v>
      </c>
      <c r="D8" s="80">
        <f>SUM(D9:D10)</f>
        <v>497.77</v>
      </c>
      <c r="E8" s="81"/>
      <c r="F8" s="82"/>
      <c r="G8" s="83"/>
      <c r="H8" s="83"/>
      <c r="I8" s="83"/>
    </row>
    <row r="9" ht="20.1" customHeight="1" spans="1:9">
      <c r="A9" s="29">
        <v>30101</v>
      </c>
      <c r="B9" s="80" t="s">
        <v>84</v>
      </c>
      <c r="C9" s="80">
        <f t="shared" ref="C9:C12" si="0">D9</f>
        <v>224.37</v>
      </c>
      <c r="D9" s="81">
        <v>224.37</v>
      </c>
      <c r="E9" s="81"/>
      <c r="F9" s="82"/>
      <c r="G9" s="83"/>
      <c r="H9" s="83"/>
      <c r="I9" s="83"/>
    </row>
    <row r="10" ht="20.1" customHeight="1" spans="1:9">
      <c r="A10" s="29">
        <v>30102</v>
      </c>
      <c r="B10" s="80" t="s">
        <v>85</v>
      </c>
      <c r="C10" s="80">
        <f>D10</f>
        <v>273.4</v>
      </c>
      <c r="D10" s="81">
        <v>273.4</v>
      </c>
      <c r="E10" s="81"/>
      <c r="F10" s="82"/>
      <c r="G10" s="83"/>
      <c r="H10" s="83"/>
      <c r="I10" s="83"/>
    </row>
    <row r="11" ht="20.1" customHeight="1" spans="1:9">
      <c r="A11" s="29">
        <v>302</v>
      </c>
      <c r="B11" s="80" t="s">
        <v>86</v>
      </c>
      <c r="C11" s="80">
        <f>SUM(C12:C27)</f>
        <v>214.56</v>
      </c>
      <c r="D11" s="80">
        <f>SUM(D12:D27)</f>
        <v>214.56</v>
      </c>
      <c r="E11" s="81"/>
      <c r="F11" s="82"/>
      <c r="G11" s="83"/>
      <c r="H11" s="83"/>
      <c r="I11" s="83"/>
    </row>
    <row r="12" ht="20.1" customHeight="1" spans="1:9">
      <c r="A12" s="29">
        <v>30201</v>
      </c>
      <c r="B12" s="80" t="s">
        <v>87</v>
      </c>
      <c r="C12" s="80">
        <f>D12</f>
        <v>8.04</v>
      </c>
      <c r="D12" s="81">
        <v>8.04</v>
      </c>
      <c r="E12" s="81"/>
      <c r="F12" s="82"/>
      <c r="G12" s="83"/>
      <c r="H12" s="83"/>
      <c r="I12" s="83"/>
    </row>
    <row r="13" ht="20.1" customHeight="1" spans="1:9">
      <c r="A13" s="29">
        <v>30202</v>
      </c>
      <c r="B13" s="80" t="s">
        <v>88</v>
      </c>
      <c r="C13" s="80">
        <f t="shared" ref="C13:C27" si="1">D13</f>
        <v>2</v>
      </c>
      <c r="D13" s="81">
        <v>2</v>
      </c>
      <c r="E13" s="81"/>
      <c r="F13" s="82"/>
      <c r="G13" s="83"/>
      <c r="H13" s="83"/>
      <c r="I13" s="83"/>
    </row>
    <row r="14" ht="20.1" customHeight="1" spans="1:9">
      <c r="A14" s="29">
        <v>30203</v>
      </c>
      <c r="B14" s="80" t="s">
        <v>89</v>
      </c>
      <c r="C14" s="80">
        <f>D14</f>
        <v>0.1</v>
      </c>
      <c r="D14" s="81">
        <v>0.1</v>
      </c>
      <c r="E14" s="81"/>
      <c r="F14" s="82"/>
      <c r="G14" s="83"/>
      <c r="H14" s="83"/>
      <c r="I14" s="83"/>
    </row>
    <row r="15" ht="20.1" customHeight="1" spans="1:9">
      <c r="A15" s="29">
        <v>30204</v>
      </c>
      <c r="B15" s="80" t="s">
        <v>90</v>
      </c>
      <c r="C15" s="80">
        <f>D15</f>
        <v>1</v>
      </c>
      <c r="D15" s="81">
        <v>1</v>
      </c>
      <c r="E15" s="81"/>
      <c r="F15" s="82"/>
      <c r="G15" s="83"/>
      <c r="H15" s="83"/>
      <c r="I15" s="83"/>
    </row>
    <row r="16" ht="20.1" customHeight="1" spans="1:9">
      <c r="A16" s="29">
        <v>30205</v>
      </c>
      <c r="B16" s="80" t="s">
        <v>91</v>
      </c>
      <c r="C16" s="80">
        <f>D16</f>
        <v>2.5</v>
      </c>
      <c r="D16" s="81">
        <v>2.5</v>
      </c>
      <c r="E16" s="81"/>
      <c r="F16" s="82"/>
      <c r="G16" s="83"/>
      <c r="H16" s="83"/>
      <c r="I16" s="83"/>
    </row>
    <row r="17" ht="20.1" customHeight="1" spans="1:9">
      <c r="A17" s="29">
        <v>30206</v>
      </c>
      <c r="B17" s="80" t="s">
        <v>92</v>
      </c>
      <c r="C17" s="80">
        <f>D17</f>
        <v>7</v>
      </c>
      <c r="D17" s="81">
        <v>7</v>
      </c>
      <c r="E17" s="81"/>
      <c r="F17" s="82"/>
      <c r="G17" s="83"/>
      <c r="H17" s="83"/>
      <c r="I17" s="83"/>
    </row>
    <row r="18" ht="20.1" customHeight="1" spans="1:9">
      <c r="A18" s="29">
        <v>30207</v>
      </c>
      <c r="B18" s="80" t="s">
        <v>93</v>
      </c>
      <c r="C18" s="80">
        <f>D18</f>
        <v>15</v>
      </c>
      <c r="D18" s="81">
        <v>15</v>
      </c>
      <c r="E18" s="81"/>
      <c r="F18" s="82"/>
      <c r="G18" s="83"/>
      <c r="H18" s="83"/>
      <c r="I18" s="83"/>
    </row>
    <row r="19" ht="20.1" customHeight="1" spans="1:9">
      <c r="A19" s="29">
        <v>30208</v>
      </c>
      <c r="B19" s="80" t="s">
        <v>94</v>
      </c>
      <c r="C19" s="80">
        <f>D19</f>
        <v>3</v>
      </c>
      <c r="D19" s="81">
        <v>3</v>
      </c>
      <c r="E19" s="81"/>
      <c r="F19" s="82"/>
      <c r="G19" s="83"/>
      <c r="H19" s="83"/>
      <c r="I19" s="83"/>
    </row>
    <row r="20" ht="20.1" customHeight="1" spans="1:9">
      <c r="A20" s="29">
        <v>30209</v>
      </c>
      <c r="B20" s="80" t="s">
        <v>95</v>
      </c>
      <c r="C20" s="80">
        <f>D20</f>
        <v>12.15</v>
      </c>
      <c r="D20" s="81">
        <v>12.15</v>
      </c>
      <c r="E20" s="81"/>
      <c r="F20" s="82"/>
      <c r="G20" s="83"/>
      <c r="H20" s="83"/>
      <c r="I20" s="83"/>
    </row>
    <row r="21" ht="20.1" customHeight="1" spans="1:9">
      <c r="A21" s="29">
        <v>30210</v>
      </c>
      <c r="B21" s="80" t="s">
        <v>96</v>
      </c>
      <c r="C21" s="80">
        <f>D21</f>
        <v>10</v>
      </c>
      <c r="D21" s="81">
        <v>10</v>
      </c>
      <c r="E21" s="81"/>
      <c r="F21" s="82"/>
      <c r="G21" s="83"/>
      <c r="H21" s="83"/>
      <c r="I21" s="83"/>
    </row>
    <row r="22" ht="20.1" customHeight="1" spans="1:9">
      <c r="A22" s="29">
        <v>30211</v>
      </c>
      <c r="B22" s="80" t="s">
        <v>97</v>
      </c>
      <c r="C22" s="80">
        <f>D22</f>
        <v>14.43</v>
      </c>
      <c r="D22" s="81">
        <v>14.43</v>
      </c>
      <c r="E22" s="81"/>
      <c r="F22" s="82"/>
      <c r="G22" s="83"/>
      <c r="H22" s="83"/>
      <c r="I22" s="83"/>
    </row>
    <row r="23" ht="20.1" customHeight="1" spans="1:9">
      <c r="A23" s="29">
        <v>30212</v>
      </c>
      <c r="B23" s="80" t="s">
        <v>98</v>
      </c>
      <c r="C23" s="80">
        <f>D23</f>
        <v>9.95</v>
      </c>
      <c r="D23" s="81">
        <v>9.95</v>
      </c>
      <c r="E23" s="81"/>
      <c r="F23" s="82"/>
      <c r="G23" s="83"/>
      <c r="H23" s="83"/>
      <c r="I23" s="83"/>
    </row>
    <row r="24" ht="20.1" customHeight="1" spans="1:9">
      <c r="A24" s="29">
        <v>30213</v>
      </c>
      <c r="B24" s="80" t="s">
        <v>99</v>
      </c>
      <c r="C24" s="80">
        <f>D24</f>
        <v>9.95</v>
      </c>
      <c r="D24" s="81">
        <v>9.95</v>
      </c>
      <c r="E24" s="81"/>
      <c r="F24" s="82"/>
      <c r="G24" s="83"/>
      <c r="H24" s="83"/>
      <c r="I24" s="83"/>
    </row>
    <row r="25" ht="20.1" customHeight="1" spans="1:9">
      <c r="A25" s="29">
        <v>30214</v>
      </c>
      <c r="B25" s="80" t="s">
        <v>100</v>
      </c>
      <c r="C25" s="80">
        <f>D25</f>
        <v>42.22</v>
      </c>
      <c r="D25" s="81">
        <v>42.22</v>
      </c>
      <c r="E25" s="81"/>
      <c r="F25" s="82"/>
      <c r="G25" s="83"/>
      <c r="H25" s="83"/>
      <c r="I25" s="83"/>
    </row>
    <row r="26" ht="20.1" customHeight="1" spans="1:9">
      <c r="A26" s="29">
        <v>30215</v>
      </c>
      <c r="B26" s="80" t="s">
        <v>101</v>
      </c>
      <c r="C26" s="80">
        <f>D26</f>
        <v>65.67</v>
      </c>
      <c r="D26" s="81">
        <v>65.67</v>
      </c>
      <c r="E26" s="81"/>
      <c r="F26" s="82"/>
      <c r="G26" s="83"/>
      <c r="H26" s="83"/>
      <c r="I26" s="83"/>
    </row>
    <row r="27" ht="20.1" customHeight="1" spans="1:9">
      <c r="A27" s="29">
        <v>30216</v>
      </c>
      <c r="B27" s="80" t="s">
        <v>102</v>
      </c>
      <c r="C27" s="80">
        <f>D27</f>
        <v>11.55</v>
      </c>
      <c r="D27" s="81">
        <v>11.55</v>
      </c>
      <c r="E27" s="81"/>
      <c r="F27" s="82"/>
      <c r="G27" s="83"/>
      <c r="H27" s="83"/>
      <c r="I27" s="83"/>
    </row>
    <row r="28" ht="20.1" customHeight="1" spans="1:9">
      <c r="A28" s="29">
        <v>303</v>
      </c>
      <c r="B28" s="80" t="s">
        <v>103</v>
      </c>
      <c r="C28" s="80">
        <f>SUM(C29:C31)</f>
        <v>173.81</v>
      </c>
      <c r="D28" s="80">
        <f>SUM(D29:D31)</f>
        <v>173.81</v>
      </c>
      <c r="E28" s="81"/>
      <c r="F28" s="82"/>
      <c r="G28" s="83"/>
      <c r="H28" s="83"/>
      <c r="I28" s="83"/>
    </row>
    <row r="29" ht="20.1" customHeight="1" spans="1:9">
      <c r="A29" s="29">
        <v>30301</v>
      </c>
      <c r="B29" s="80" t="s">
        <v>104</v>
      </c>
      <c r="C29" s="80">
        <f t="shared" ref="C29:C31" si="2">D29</f>
        <v>10.52</v>
      </c>
      <c r="D29" s="81">
        <v>10.52</v>
      </c>
      <c r="E29" s="81"/>
      <c r="F29" s="82"/>
      <c r="G29" s="83"/>
      <c r="H29" s="83"/>
      <c r="I29" s="83"/>
    </row>
    <row r="30" ht="20.1" customHeight="1" spans="1:9">
      <c r="A30" s="29">
        <v>30302</v>
      </c>
      <c r="B30" s="80" t="s">
        <v>105</v>
      </c>
      <c r="C30" s="80">
        <f>D30</f>
        <v>161.01</v>
      </c>
      <c r="D30" s="81">
        <v>161.01</v>
      </c>
      <c r="E30" s="81"/>
      <c r="F30" s="82"/>
      <c r="G30" s="83"/>
      <c r="H30" s="83"/>
      <c r="I30" s="83"/>
    </row>
    <row r="31" ht="20.1" customHeight="1" spans="1:9">
      <c r="A31" s="29">
        <v>30303</v>
      </c>
      <c r="B31" s="80" t="s">
        <v>106</v>
      </c>
      <c r="C31" s="80">
        <f>D31</f>
        <v>2.28</v>
      </c>
      <c r="D31" s="81">
        <v>2.28</v>
      </c>
      <c r="E31" s="81"/>
      <c r="F31" s="82"/>
      <c r="G31" s="83"/>
      <c r="H31" s="83"/>
      <c r="I31" s="83"/>
    </row>
    <row r="32" ht="20.1" customHeight="1" spans="1:9">
      <c r="A32" s="29">
        <v>310</v>
      </c>
      <c r="B32" s="80" t="s">
        <v>107</v>
      </c>
      <c r="C32" s="80">
        <f>SUM(C33)</f>
        <v>12</v>
      </c>
      <c r="D32" s="80">
        <f>SUM(D33)</f>
        <v>12</v>
      </c>
      <c r="E32" s="81"/>
      <c r="F32" s="82"/>
      <c r="G32" s="83"/>
      <c r="H32" s="83"/>
      <c r="I32" s="83"/>
    </row>
    <row r="33" ht="20.1" customHeight="1" spans="1:9">
      <c r="A33" s="29">
        <v>31002</v>
      </c>
      <c r="B33" s="80" t="s">
        <v>108</v>
      </c>
      <c r="C33" s="80">
        <f>D33</f>
        <v>12</v>
      </c>
      <c r="D33" s="81">
        <v>12</v>
      </c>
      <c r="E33" s="81"/>
      <c r="F33" s="82"/>
      <c r="G33" s="83"/>
      <c r="H33" s="83"/>
      <c r="I33" s="83"/>
    </row>
    <row r="34" ht="20.1" customHeight="1" spans="1:9">
      <c r="A34" s="29"/>
      <c r="B34" s="80" t="s">
        <v>109</v>
      </c>
      <c r="C34" s="80">
        <f>SUM(C35:C41)</f>
        <v>7.5</v>
      </c>
      <c r="D34" s="80">
        <f>SUM(D35:D41)</f>
        <v>7.5</v>
      </c>
      <c r="E34" s="81"/>
      <c r="F34" s="82"/>
      <c r="G34" s="83"/>
      <c r="H34" s="83"/>
      <c r="I34" s="83"/>
    </row>
    <row r="35" ht="20.1" customHeight="1" spans="1:9">
      <c r="A35" s="29">
        <v>30101</v>
      </c>
      <c r="B35" s="80" t="s">
        <v>84</v>
      </c>
      <c r="C35" s="80">
        <f>D35</f>
        <v>2.23</v>
      </c>
      <c r="D35" s="81">
        <v>2.23</v>
      </c>
      <c r="E35" s="81"/>
      <c r="F35" s="82"/>
      <c r="G35" s="83"/>
      <c r="H35" s="83"/>
      <c r="I35" s="83"/>
    </row>
    <row r="36" ht="20.1" customHeight="1" spans="1:9">
      <c r="A36" s="29">
        <v>30102</v>
      </c>
      <c r="B36" s="80" t="s">
        <v>85</v>
      </c>
      <c r="C36" s="80">
        <f t="shared" ref="C36:C41" si="3">D36</f>
        <v>1.92</v>
      </c>
      <c r="D36" s="81">
        <v>1.92</v>
      </c>
      <c r="E36" s="81"/>
      <c r="F36" s="82"/>
      <c r="G36" s="83"/>
      <c r="H36" s="83"/>
      <c r="I36" s="83"/>
    </row>
    <row r="37" ht="20.1" customHeight="1" spans="1:9">
      <c r="A37" s="29">
        <v>30103</v>
      </c>
      <c r="B37" s="80" t="s">
        <v>110</v>
      </c>
      <c r="C37" s="80">
        <f>D37</f>
        <v>1.96</v>
      </c>
      <c r="D37" s="81">
        <v>1.96</v>
      </c>
      <c r="E37" s="81"/>
      <c r="F37" s="82"/>
      <c r="G37" s="83"/>
      <c r="H37" s="83"/>
      <c r="I37" s="83"/>
    </row>
    <row r="38" ht="20.1" customHeight="1" spans="1:9">
      <c r="A38" s="29">
        <v>30104</v>
      </c>
      <c r="B38" s="80" t="s">
        <v>87</v>
      </c>
      <c r="C38" s="80">
        <f>D38</f>
        <v>0.15</v>
      </c>
      <c r="D38" s="81">
        <v>0.15</v>
      </c>
      <c r="E38" s="81"/>
      <c r="F38" s="82"/>
      <c r="G38" s="83"/>
      <c r="H38" s="83"/>
      <c r="I38" s="83"/>
    </row>
    <row r="39" ht="20.1" customHeight="1" spans="1:9">
      <c r="A39" s="29">
        <v>30105</v>
      </c>
      <c r="B39" s="80" t="s">
        <v>93</v>
      </c>
      <c r="C39" s="80">
        <f>D39</f>
        <v>1</v>
      </c>
      <c r="D39" s="81">
        <v>1</v>
      </c>
      <c r="E39" s="81"/>
      <c r="F39" s="82"/>
      <c r="G39" s="83"/>
      <c r="H39" s="83"/>
      <c r="I39" s="83"/>
    </row>
    <row r="40" ht="20.1" customHeight="1" spans="1:9">
      <c r="A40" s="29">
        <v>30106</v>
      </c>
      <c r="B40" s="80" t="s">
        <v>98</v>
      </c>
      <c r="C40" s="80">
        <f>D40</f>
        <v>0.12</v>
      </c>
      <c r="D40" s="81">
        <v>0.12</v>
      </c>
      <c r="E40" s="81"/>
      <c r="F40" s="82"/>
      <c r="G40" s="83"/>
      <c r="H40" s="83"/>
      <c r="I40" s="83"/>
    </row>
    <row r="41" ht="20.1" customHeight="1" spans="1:9">
      <c r="A41" s="29">
        <v>30107</v>
      </c>
      <c r="B41" s="80" t="s">
        <v>99</v>
      </c>
      <c r="C41" s="80">
        <f>D41</f>
        <v>0.12</v>
      </c>
      <c r="D41" s="81">
        <v>0.12</v>
      </c>
      <c r="E41" s="81"/>
      <c r="F41" s="82"/>
      <c r="G41" s="83"/>
      <c r="H41" s="83"/>
      <c r="I41" s="83"/>
    </row>
    <row r="42" ht="20.1" customHeight="1" spans="1:9">
      <c r="A42" s="29"/>
      <c r="B42" s="80" t="s">
        <v>111</v>
      </c>
      <c r="C42" s="80">
        <f>SUM(C43:C49)</f>
        <v>7.5</v>
      </c>
      <c r="D42" s="80">
        <f>SUM(D43:D49)</f>
        <v>7.5</v>
      </c>
      <c r="E42" s="81"/>
      <c r="F42" s="82"/>
      <c r="G42" s="83"/>
      <c r="H42" s="83"/>
      <c r="I42" s="83"/>
    </row>
    <row r="43" ht="20.1" customHeight="1" spans="1:9">
      <c r="A43" s="29">
        <v>30101</v>
      </c>
      <c r="B43" s="80" t="s">
        <v>84</v>
      </c>
      <c r="C43" s="80">
        <f>D43</f>
        <v>2.23</v>
      </c>
      <c r="D43" s="81">
        <v>2.23</v>
      </c>
      <c r="E43" s="81"/>
      <c r="F43" s="82"/>
      <c r="G43" s="83"/>
      <c r="H43" s="83"/>
      <c r="I43" s="83"/>
    </row>
    <row r="44" ht="20.1" customHeight="1" spans="1:9">
      <c r="A44" s="29">
        <v>30102</v>
      </c>
      <c r="B44" s="80" t="s">
        <v>85</v>
      </c>
      <c r="C44" s="80">
        <f t="shared" ref="C44:C49" si="4">D44</f>
        <v>1.92</v>
      </c>
      <c r="D44" s="81">
        <v>1.92</v>
      </c>
      <c r="E44" s="81"/>
      <c r="F44" s="82"/>
      <c r="G44" s="83"/>
      <c r="H44" s="83"/>
      <c r="I44" s="83"/>
    </row>
    <row r="45" ht="20.1" customHeight="1" spans="1:9">
      <c r="A45" s="29">
        <v>30103</v>
      </c>
      <c r="B45" s="80" t="s">
        <v>110</v>
      </c>
      <c r="C45" s="80">
        <f>D45</f>
        <v>1.96</v>
      </c>
      <c r="D45" s="81">
        <v>1.96</v>
      </c>
      <c r="E45" s="81"/>
      <c r="F45" s="82"/>
      <c r="G45" s="83"/>
      <c r="H45" s="83"/>
      <c r="I45" s="83"/>
    </row>
    <row r="46" ht="20.1" customHeight="1" spans="1:9">
      <c r="A46" s="29">
        <v>30104</v>
      </c>
      <c r="B46" s="80" t="s">
        <v>87</v>
      </c>
      <c r="C46" s="80">
        <f>D46</f>
        <v>0.15</v>
      </c>
      <c r="D46" s="81">
        <v>0.15</v>
      </c>
      <c r="E46" s="81"/>
      <c r="F46" s="82"/>
      <c r="G46" s="83"/>
      <c r="H46" s="83"/>
      <c r="I46" s="83"/>
    </row>
    <row r="47" ht="20.1" customHeight="1" spans="1:9">
      <c r="A47" s="29">
        <v>30105</v>
      </c>
      <c r="B47" s="80" t="s">
        <v>93</v>
      </c>
      <c r="C47" s="80">
        <f>D47</f>
        <v>1</v>
      </c>
      <c r="D47" s="81">
        <v>1</v>
      </c>
      <c r="E47" s="81"/>
      <c r="F47" s="82"/>
      <c r="G47" s="83"/>
      <c r="H47" s="83"/>
      <c r="I47" s="83"/>
    </row>
    <row r="48" ht="20.1" customHeight="1" spans="1:9">
      <c r="A48" s="29">
        <v>30106</v>
      </c>
      <c r="B48" s="80" t="s">
        <v>98</v>
      </c>
      <c r="C48" s="80">
        <f>D48</f>
        <v>0.12</v>
      </c>
      <c r="D48" s="81">
        <v>0.12</v>
      </c>
      <c r="E48" s="81"/>
      <c r="F48" s="82"/>
      <c r="G48" s="83"/>
      <c r="H48" s="83"/>
      <c r="I48" s="83"/>
    </row>
    <row r="49" ht="20.1" customHeight="1" spans="1:9">
      <c r="A49" s="29">
        <v>30107</v>
      </c>
      <c r="B49" s="80" t="s">
        <v>99</v>
      </c>
      <c r="C49" s="80">
        <f>D49</f>
        <v>0.12</v>
      </c>
      <c r="D49" s="81">
        <v>0.12</v>
      </c>
      <c r="E49" s="81"/>
      <c r="F49" s="82"/>
      <c r="G49" s="83"/>
      <c r="H49" s="83"/>
      <c r="I49" s="83"/>
    </row>
    <row r="50" ht="20.1" customHeight="1" spans="1:9">
      <c r="A50" s="29"/>
      <c r="B50" s="80" t="s">
        <v>112</v>
      </c>
      <c r="C50" s="80">
        <f>SUM(C51:C57)</f>
        <v>22.53</v>
      </c>
      <c r="D50" s="80">
        <f>SUM(D51:D57)</f>
        <v>22.53</v>
      </c>
      <c r="E50" s="81"/>
      <c r="F50" s="82"/>
      <c r="G50" s="83"/>
      <c r="H50" s="83"/>
      <c r="I50" s="83"/>
    </row>
    <row r="51" ht="20.1" customHeight="1" spans="1:9">
      <c r="A51" s="29">
        <v>30101</v>
      </c>
      <c r="B51" s="80" t="s">
        <v>84</v>
      </c>
      <c r="C51" s="80">
        <f>D51</f>
        <v>6.73</v>
      </c>
      <c r="D51" s="81">
        <v>6.73</v>
      </c>
      <c r="E51" s="81"/>
      <c r="F51" s="82"/>
      <c r="G51" s="83"/>
      <c r="H51" s="83"/>
      <c r="I51" s="83"/>
    </row>
    <row r="52" ht="20.1" customHeight="1" spans="1:9">
      <c r="A52" s="29">
        <v>30102</v>
      </c>
      <c r="B52" s="80" t="s">
        <v>85</v>
      </c>
      <c r="C52" s="80">
        <f t="shared" ref="C52:C57" si="5">D52</f>
        <v>5.76</v>
      </c>
      <c r="D52" s="81">
        <v>5.76</v>
      </c>
      <c r="E52" s="81"/>
      <c r="F52" s="82"/>
      <c r="G52" s="83"/>
      <c r="H52" s="83"/>
      <c r="I52" s="83"/>
    </row>
    <row r="53" ht="20.1" customHeight="1" spans="1:9">
      <c r="A53" s="29">
        <v>30103</v>
      </c>
      <c r="B53" s="80" t="s">
        <v>110</v>
      </c>
      <c r="C53" s="80">
        <f>D53</f>
        <v>5.87</v>
      </c>
      <c r="D53" s="81">
        <v>5.87</v>
      </c>
      <c r="E53" s="81"/>
      <c r="F53" s="82"/>
      <c r="G53" s="83"/>
      <c r="H53" s="83"/>
      <c r="I53" s="83"/>
    </row>
    <row r="54" ht="20.1" customHeight="1" spans="1:9">
      <c r="A54" s="29">
        <v>30104</v>
      </c>
      <c r="B54" s="80" t="s">
        <v>87</v>
      </c>
      <c r="C54" s="80">
        <f>D54</f>
        <v>0.45</v>
      </c>
      <c r="D54" s="81">
        <v>0.45</v>
      </c>
      <c r="E54" s="81"/>
      <c r="F54" s="82"/>
      <c r="G54" s="83"/>
      <c r="H54" s="83"/>
      <c r="I54" s="83"/>
    </row>
    <row r="55" ht="20.1" customHeight="1" spans="1:9">
      <c r="A55" s="29">
        <v>30105</v>
      </c>
      <c r="B55" s="80" t="s">
        <v>93</v>
      </c>
      <c r="C55" s="80">
        <f>D55</f>
        <v>3</v>
      </c>
      <c r="D55" s="81">
        <v>3</v>
      </c>
      <c r="E55" s="81"/>
      <c r="F55" s="82"/>
      <c r="G55" s="83"/>
      <c r="H55" s="83"/>
      <c r="I55" s="83"/>
    </row>
    <row r="56" ht="20.1" customHeight="1" spans="1:9">
      <c r="A56" s="29">
        <v>30106</v>
      </c>
      <c r="B56" s="80" t="s">
        <v>98</v>
      </c>
      <c r="C56" s="80">
        <f>D56</f>
        <v>0.36</v>
      </c>
      <c r="D56" s="81">
        <v>0.36</v>
      </c>
      <c r="E56" s="81"/>
      <c r="F56" s="82"/>
      <c r="G56" s="83"/>
      <c r="H56" s="83"/>
      <c r="I56" s="83"/>
    </row>
    <row r="57" ht="20.1" customHeight="1" spans="1:9">
      <c r="A57" s="29">
        <v>30107</v>
      </c>
      <c r="B57" s="80" t="s">
        <v>99</v>
      </c>
      <c r="C57" s="80">
        <f>D57</f>
        <v>0.36</v>
      </c>
      <c r="D57" s="81">
        <v>0.36</v>
      </c>
      <c r="E57" s="81"/>
      <c r="F57" s="82"/>
      <c r="G57" s="83"/>
      <c r="H57" s="83"/>
      <c r="I57" s="83"/>
    </row>
    <row r="58" ht="20.1" customHeight="1" spans="1:9">
      <c r="A58" s="29"/>
      <c r="B58" s="80" t="s">
        <v>113</v>
      </c>
      <c r="C58" s="80">
        <f>SUM(C59:C65)</f>
        <v>15.72</v>
      </c>
      <c r="D58" s="80">
        <f>SUM(D59:D65)</f>
        <v>15.72</v>
      </c>
      <c r="E58" s="81"/>
      <c r="F58" s="82"/>
      <c r="G58" s="83"/>
      <c r="H58" s="83"/>
      <c r="I58" s="83"/>
    </row>
    <row r="59" ht="20.1" customHeight="1" spans="1:9">
      <c r="A59" s="29">
        <v>30101</v>
      </c>
      <c r="B59" s="80" t="s">
        <v>84</v>
      </c>
      <c r="C59" s="80">
        <f>D59</f>
        <v>5.02</v>
      </c>
      <c r="D59" s="81">
        <v>5.02</v>
      </c>
      <c r="E59" s="81"/>
      <c r="F59" s="82"/>
      <c r="G59" s="83"/>
      <c r="H59" s="83"/>
      <c r="I59" s="83"/>
    </row>
    <row r="60" ht="20.1" customHeight="1" spans="1:9">
      <c r="A60" s="29">
        <v>30102</v>
      </c>
      <c r="B60" s="80" t="s">
        <v>85</v>
      </c>
      <c r="C60" s="80">
        <f t="shared" ref="C60:C65" si="6">D60</f>
        <v>3.93</v>
      </c>
      <c r="D60" s="81">
        <v>3.93</v>
      </c>
      <c r="E60" s="81"/>
      <c r="F60" s="82"/>
      <c r="G60" s="83"/>
      <c r="H60" s="83"/>
      <c r="I60" s="83"/>
    </row>
    <row r="61" ht="20.1" customHeight="1" spans="1:9">
      <c r="A61" s="29">
        <v>30103</v>
      </c>
      <c r="B61" s="80" t="s">
        <v>110</v>
      </c>
      <c r="C61" s="80">
        <f>D61</f>
        <v>3.95</v>
      </c>
      <c r="D61" s="81">
        <v>3.95</v>
      </c>
      <c r="E61" s="81"/>
      <c r="F61" s="82"/>
      <c r="G61" s="83"/>
      <c r="H61" s="83"/>
      <c r="I61" s="83"/>
    </row>
    <row r="62" ht="20.1" customHeight="1" spans="1:9">
      <c r="A62" s="29">
        <v>30104</v>
      </c>
      <c r="B62" s="80" t="s">
        <v>87</v>
      </c>
      <c r="C62" s="80">
        <f>D62</f>
        <v>0.3</v>
      </c>
      <c r="D62" s="81">
        <v>0.3</v>
      </c>
      <c r="E62" s="81"/>
      <c r="F62" s="82"/>
      <c r="G62" s="83"/>
      <c r="H62" s="83"/>
      <c r="I62" s="83"/>
    </row>
    <row r="63" ht="20.1" customHeight="1" spans="1:9">
      <c r="A63" s="29">
        <v>30105</v>
      </c>
      <c r="B63" s="80" t="s">
        <v>93</v>
      </c>
      <c r="C63" s="80">
        <f>D63</f>
        <v>2</v>
      </c>
      <c r="D63" s="81">
        <v>2</v>
      </c>
      <c r="E63" s="81"/>
      <c r="F63" s="82"/>
      <c r="G63" s="83"/>
      <c r="H63" s="83"/>
      <c r="I63" s="83"/>
    </row>
    <row r="64" ht="20.1" customHeight="1" spans="1:9">
      <c r="A64" s="29">
        <v>30106</v>
      </c>
      <c r="B64" s="80" t="s">
        <v>98</v>
      </c>
      <c r="C64" s="80">
        <f>D64</f>
        <v>0.26</v>
      </c>
      <c r="D64" s="81">
        <v>0.26</v>
      </c>
      <c r="E64" s="81"/>
      <c r="F64" s="82"/>
      <c r="G64" s="83"/>
      <c r="H64" s="83"/>
      <c r="I64" s="83"/>
    </row>
    <row r="65" ht="20.1" customHeight="1" spans="1:9">
      <c r="A65" s="29">
        <v>30107</v>
      </c>
      <c r="B65" s="80" t="s">
        <v>99</v>
      </c>
      <c r="C65" s="80">
        <f>D65</f>
        <v>0.26</v>
      </c>
      <c r="D65" s="81">
        <v>0.26</v>
      </c>
      <c r="E65" s="81"/>
      <c r="F65" s="82"/>
      <c r="G65" s="83"/>
      <c r="H65" s="83"/>
      <c r="I65" s="83"/>
    </row>
    <row r="66" ht="20.1" customHeight="1"/>
    <row r="67" ht="20.1" customHeight="1"/>
  </sheetData>
  <mergeCells count="8">
    <mergeCell ref="A1:I1"/>
    <mergeCell ref="A2:I2"/>
    <mergeCell ref="A3:I3"/>
    <mergeCell ref="A4:B4"/>
    <mergeCell ref="F4:I4"/>
    <mergeCell ref="C4:C5"/>
    <mergeCell ref="D4:D5"/>
    <mergeCell ref="E4:E5"/>
  </mergeCells>
  <printOptions horizontalCentered="1"/>
  <pageMargins left="0.590277777777778" right="0.590277777777778" top="0.747916666666667" bottom="0.747916666666667" header="0.313888888888889" footer="0.313888888888889"/>
  <pageSetup paperSize="9" orientation="portrait"/>
  <headerFooter alignWithMargins="0">
    <oddFooter>&amp;C-3-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G17" sqref="G17"/>
    </sheetView>
  </sheetViews>
  <sheetFormatPr defaultColWidth="9" defaultRowHeight="13.5" outlineLevelCol="4"/>
  <cols>
    <col min="1" max="1" width="10.75" customWidth="1"/>
    <col min="2" max="2" width="20.625" customWidth="1"/>
    <col min="3" max="5" width="18.625" customWidth="1"/>
  </cols>
  <sheetData>
    <row r="1" ht="20.1" customHeight="1" spans="1:5">
      <c r="A1" s="25" t="s">
        <v>114</v>
      </c>
      <c r="B1" s="25"/>
      <c r="C1" s="25"/>
      <c r="D1" s="25"/>
      <c r="E1" s="25"/>
    </row>
    <row r="2" ht="39.95" customHeight="1" spans="1:5">
      <c r="A2" s="26" t="s">
        <v>115</v>
      </c>
      <c r="B2" s="26"/>
      <c r="C2" s="26"/>
      <c r="D2" s="26"/>
      <c r="E2" s="26"/>
    </row>
    <row r="3" ht="15" customHeight="1" spans="1:5">
      <c r="A3" s="70" t="s">
        <v>2</v>
      </c>
      <c r="B3" s="70"/>
      <c r="C3" s="70"/>
      <c r="D3" s="70"/>
      <c r="E3" s="70"/>
    </row>
    <row r="4" ht="20.1" customHeight="1" spans="1:5">
      <c r="A4" s="28" t="s">
        <v>54</v>
      </c>
      <c r="B4" s="28" t="s">
        <v>77</v>
      </c>
      <c r="C4" s="28" t="s">
        <v>116</v>
      </c>
      <c r="D4" s="28"/>
      <c r="E4" s="28"/>
    </row>
    <row r="5" ht="20.1" customHeight="1" spans="1:5">
      <c r="A5" s="28"/>
      <c r="B5" s="28"/>
      <c r="C5" s="28" t="s">
        <v>73</v>
      </c>
      <c r="D5" s="28" t="s">
        <v>58</v>
      </c>
      <c r="E5" s="28" t="s">
        <v>59</v>
      </c>
    </row>
    <row r="6" ht="20.1" customHeight="1" spans="1:5">
      <c r="A6" s="30"/>
      <c r="B6" s="30"/>
      <c r="C6" s="30"/>
      <c r="D6" s="30"/>
      <c r="E6" s="30"/>
    </row>
    <row r="7" ht="20.1" customHeight="1" spans="1:5">
      <c r="A7" s="30"/>
      <c r="B7" s="30"/>
      <c r="C7" s="30"/>
      <c r="D7" s="30"/>
      <c r="E7" s="30"/>
    </row>
    <row r="8" ht="20.1" customHeight="1" spans="1:5">
      <c r="A8" s="30"/>
      <c r="B8" s="30"/>
      <c r="C8" s="30"/>
      <c r="D8" s="30"/>
      <c r="E8" s="30"/>
    </row>
    <row r="9" ht="20.1" customHeight="1" spans="1:5">
      <c r="A9" s="30"/>
      <c r="B9" s="30"/>
      <c r="C9" s="30"/>
      <c r="D9" s="30"/>
      <c r="E9" s="30"/>
    </row>
    <row r="10" ht="20.1" customHeight="1" spans="1:5">
      <c r="A10" s="30"/>
      <c r="B10" s="30"/>
      <c r="C10" s="30"/>
      <c r="D10" s="30"/>
      <c r="E10" s="30"/>
    </row>
    <row r="11" ht="20.1" customHeight="1" spans="1:5">
      <c r="A11" s="30"/>
      <c r="B11" s="30"/>
      <c r="C11" s="30"/>
      <c r="D11" s="30"/>
      <c r="E11" s="30"/>
    </row>
    <row r="12" ht="20.1" customHeight="1" spans="1:5">
      <c r="A12" s="30"/>
      <c r="B12" s="30"/>
      <c r="C12" s="30"/>
      <c r="D12" s="30"/>
      <c r="E12" s="30"/>
    </row>
    <row r="13" ht="20.1" customHeight="1" spans="1:5">
      <c r="A13" s="30"/>
      <c r="B13" s="30"/>
      <c r="C13" s="30"/>
      <c r="D13" s="30"/>
      <c r="E13" s="30"/>
    </row>
    <row r="14" ht="20.1" customHeight="1" spans="1:5">
      <c r="A14" s="30"/>
      <c r="B14" s="30"/>
      <c r="C14" s="30"/>
      <c r="D14" s="30"/>
      <c r="E14" s="30"/>
    </row>
    <row r="15" ht="20.1" customHeight="1" spans="1:5">
      <c r="A15" s="30"/>
      <c r="B15" s="30"/>
      <c r="C15" s="30"/>
      <c r="D15" s="30"/>
      <c r="E15" s="30"/>
    </row>
    <row r="16" ht="20.1" customHeight="1" spans="1:5">
      <c r="A16" s="30"/>
      <c r="B16" s="30"/>
      <c r="C16" s="30"/>
      <c r="D16" s="30"/>
      <c r="E16" s="30"/>
    </row>
    <row r="17" ht="20.1" customHeight="1" spans="1:5">
      <c r="A17" s="30"/>
      <c r="B17" s="30"/>
      <c r="C17" s="30"/>
      <c r="D17" s="30"/>
      <c r="E17" s="30"/>
    </row>
    <row r="18" ht="20.1" customHeight="1" spans="1:5">
      <c r="A18" s="30"/>
      <c r="B18" s="30"/>
      <c r="C18" s="30"/>
      <c r="D18" s="30"/>
      <c r="E18" s="30"/>
    </row>
    <row r="19" ht="20.1" customHeight="1" spans="1:5">
      <c r="A19" s="30"/>
      <c r="B19" s="30"/>
      <c r="C19" s="30"/>
      <c r="D19" s="30"/>
      <c r="E19" s="30"/>
    </row>
    <row r="20" ht="20.1" customHeight="1" spans="1:5">
      <c r="A20" s="30"/>
      <c r="B20" s="30"/>
      <c r="C20" s="30"/>
      <c r="D20" s="30"/>
      <c r="E20" s="30"/>
    </row>
    <row r="21" ht="20.1" customHeight="1" spans="1:5">
      <c r="A21" s="30"/>
      <c r="B21" s="30"/>
      <c r="C21" s="30"/>
      <c r="D21" s="30"/>
      <c r="E21" s="30"/>
    </row>
    <row r="22" ht="20.1" customHeight="1" spans="1:5">
      <c r="A22" s="30"/>
      <c r="B22" s="30"/>
      <c r="C22" s="30"/>
      <c r="D22" s="30"/>
      <c r="E22" s="30"/>
    </row>
    <row r="23" ht="20.1" customHeight="1" spans="1:5">
      <c r="A23" s="30"/>
      <c r="B23" s="28" t="s">
        <v>73</v>
      </c>
      <c r="C23" s="30"/>
      <c r="D23" s="30"/>
      <c r="E23" s="30"/>
    </row>
  </sheetData>
  <mergeCells count="6">
    <mergeCell ref="A1:E1"/>
    <mergeCell ref="A2:E2"/>
    <mergeCell ref="A3:E3"/>
    <mergeCell ref="C4:E4"/>
    <mergeCell ref="A4:A5"/>
    <mergeCell ref="B4:B5"/>
  </mergeCells>
  <printOptions horizontalCentered="1"/>
  <pageMargins left="0.707638888888889" right="0.707638888888889" top="0.747916666666667" bottom="0.747916666666667" header="0.313888888888889" footer="0.313888888888889"/>
  <pageSetup paperSize="9" orientation="portrait"/>
  <headerFooter alignWithMargins="0">
    <oddFooter>&amp;C-4-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3"/>
  <sheetViews>
    <sheetView showGridLines="0" workbookViewId="0">
      <selection activeCell="H6" sqref="H6"/>
    </sheetView>
  </sheetViews>
  <sheetFormatPr defaultColWidth="9" defaultRowHeight="12.75" outlineLevelCol="4"/>
  <cols>
    <col min="1" max="1" width="1" style="49" customWidth="1"/>
    <col min="2" max="2" width="25.75" style="49" customWidth="1"/>
    <col min="3" max="3" width="17.5" style="49" customWidth="1"/>
    <col min="4" max="4" width="25.75" style="49" customWidth="1"/>
    <col min="5" max="5" width="17.5" style="49" customWidth="1"/>
    <col min="6" max="6" width="0.875" style="49" customWidth="1"/>
    <col min="7" max="16384" width="9" style="49"/>
  </cols>
  <sheetData>
    <row r="1" s="49" customFormat="1" spans="2:5">
      <c r="B1" s="50" t="s">
        <v>117</v>
      </c>
      <c r="C1" s="51"/>
      <c r="D1" s="51"/>
      <c r="E1" s="52"/>
    </row>
    <row r="2" s="49" customFormat="1" ht="39.95" customHeight="1" spans="2:5">
      <c r="B2" s="53" t="s">
        <v>118</v>
      </c>
      <c r="C2" s="54"/>
      <c r="D2" s="54"/>
      <c r="E2" s="54"/>
    </row>
    <row r="3" s="49" customFormat="1" ht="15" customHeight="1" spans="2:5">
      <c r="B3" s="55"/>
      <c r="E3" s="56" t="s">
        <v>2</v>
      </c>
    </row>
    <row r="4" s="49" customFormat="1" ht="15" customHeight="1" spans="2:5">
      <c r="B4" s="57" t="s">
        <v>119</v>
      </c>
      <c r="C4" s="57" t="s">
        <v>120</v>
      </c>
      <c r="D4" s="57" t="s">
        <v>119</v>
      </c>
      <c r="E4" s="57" t="s">
        <v>120</v>
      </c>
    </row>
    <row r="5" s="49" customFormat="1" spans="2:5">
      <c r="B5" s="45" t="s">
        <v>121</v>
      </c>
      <c r="C5" s="58">
        <v>1035.89</v>
      </c>
      <c r="D5" s="59" t="s">
        <v>6</v>
      </c>
      <c r="E5" s="60">
        <v>863.72</v>
      </c>
    </row>
    <row r="6" s="49" customFormat="1" spans="2:5">
      <c r="B6" s="45" t="s">
        <v>122</v>
      </c>
      <c r="C6" s="61"/>
      <c r="D6" s="59" t="s">
        <v>8</v>
      </c>
      <c r="E6" s="61"/>
    </row>
    <row r="7" s="49" customFormat="1" spans="2:5">
      <c r="B7" s="45" t="s">
        <v>123</v>
      </c>
      <c r="C7" s="61"/>
      <c r="D7" s="59" t="s">
        <v>10</v>
      </c>
      <c r="E7" s="61"/>
    </row>
    <row r="8" s="49" customFormat="1" spans="2:5">
      <c r="B8" s="45" t="s">
        <v>124</v>
      </c>
      <c r="C8" s="61"/>
      <c r="D8" s="59" t="s">
        <v>12</v>
      </c>
      <c r="E8" s="61"/>
    </row>
    <row r="9" s="49" customFormat="1" spans="2:5">
      <c r="B9" s="45" t="s">
        <v>125</v>
      </c>
      <c r="C9" s="61"/>
      <c r="D9" s="59" t="s">
        <v>14</v>
      </c>
      <c r="E9" s="61"/>
    </row>
    <row r="10" s="49" customFormat="1" spans="2:5">
      <c r="B10" s="62" t="s">
        <v>126</v>
      </c>
      <c r="C10" s="61"/>
      <c r="D10" s="59" t="s">
        <v>16</v>
      </c>
      <c r="E10" s="61"/>
    </row>
    <row r="11" s="49" customFormat="1" spans="2:5">
      <c r="B11" s="62" t="s">
        <v>127</v>
      </c>
      <c r="C11" s="61"/>
      <c r="D11" s="59" t="s">
        <v>18</v>
      </c>
      <c r="E11" s="61"/>
    </row>
    <row r="12" s="49" customFormat="1" spans="2:5">
      <c r="B12" s="62" t="s">
        <v>128</v>
      </c>
      <c r="C12" s="61"/>
      <c r="D12" s="59" t="s">
        <v>20</v>
      </c>
      <c r="E12" s="60">
        <v>172.17</v>
      </c>
    </row>
    <row r="13" s="49" customFormat="1" spans="2:5">
      <c r="B13" s="62" t="s">
        <v>129</v>
      </c>
      <c r="C13" s="61"/>
      <c r="D13" s="63" t="s">
        <v>22</v>
      </c>
      <c r="E13" s="61"/>
    </row>
    <row r="14" s="49" customFormat="1" spans="2:5">
      <c r="B14" s="64"/>
      <c r="C14" s="45"/>
      <c r="D14" s="63" t="s">
        <v>24</v>
      </c>
      <c r="E14" s="61"/>
    </row>
    <row r="15" s="49" customFormat="1" spans="2:5">
      <c r="B15" s="64"/>
      <c r="C15" s="65"/>
      <c r="D15" s="63" t="s">
        <v>26</v>
      </c>
      <c r="E15" s="61"/>
    </row>
    <row r="16" s="49" customFormat="1" spans="2:5">
      <c r="B16" s="64"/>
      <c r="C16" s="65"/>
      <c r="D16" s="63" t="s">
        <v>28</v>
      </c>
      <c r="E16" s="61"/>
    </row>
    <row r="17" s="49" customFormat="1" ht="15" customHeight="1" spans="2:5">
      <c r="B17" s="64"/>
      <c r="C17" s="65"/>
      <c r="D17" s="63" t="s">
        <v>30</v>
      </c>
      <c r="E17" s="61"/>
    </row>
    <row r="18" s="49" customFormat="1" ht="15" customHeight="1" spans="2:5">
      <c r="B18" s="64"/>
      <c r="C18" s="65"/>
      <c r="D18" s="63" t="s">
        <v>32</v>
      </c>
      <c r="E18" s="61"/>
    </row>
    <row r="19" s="49" customFormat="1" ht="15" customHeight="1" spans="2:5">
      <c r="B19" s="64"/>
      <c r="C19" s="65"/>
      <c r="D19" s="63" t="s">
        <v>33</v>
      </c>
      <c r="E19" s="61"/>
    </row>
    <row r="20" s="49" customFormat="1" ht="15" customHeight="1" spans="2:5">
      <c r="B20" s="64"/>
      <c r="C20" s="65"/>
      <c r="D20" s="63" t="s">
        <v>34</v>
      </c>
      <c r="E20" s="61"/>
    </row>
    <row r="21" s="49" customFormat="1" ht="15" customHeight="1" spans="2:5">
      <c r="B21" s="64"/>
      <c r="C21" s="65"/>
      <c r="D21" s="63" t="s">
        <v>35</v>
      </c>
      <c r="E21" s="61"/>
    </row>
    <row r="22" s="49" customFormat="1" ht="15" customHeight="1" spans="2:5">
      <c r="B22" s="64"/>
      <c r="C22" s="65"/>
      <c r="D22" s="63" t="s">
        <v>36</v>
      </c>
      <c r="E22" s="61"/>
    </row>
    <row r="23" s="49" customFormat="1" ht="15" customHeight="1" spans="2:5">
      <c r="B23" s="64"/>
      <c r="C23" s="65"/>
      <c r="D23" s="63" t="s">
        <v>37</v>
      </c>
      <c r="E23" s="61"/>
    </row>
    <row r="24" s="49" customFormat="1" spans="2:5">
      <c r="B24" s="64"/>
      <c r="C24" s="65"/>
      <c r="D24" s="63" t="s">
        <v>38</v>
      </c>
      <c r="E24" s="61"/>
    </row>
    <row r="25" s="49" customFormat="1" ht="15" customHeight="1" spans="2:5">
      <c r="B25" s="64"/>
      <c r="C25" s="65"/>
      <c r="D25" s="63" t="s">
        <v>39</v>
      </c>
      <c r="E25" s="61"/>
    </row>
    <row r="26" s="49" customFormat="1" ht="15" customHeight="1" spans="2:5">
      <c r="B26" s="64"/>
      <c r="C26" s="65"/>
      <c r="D26" s="63" t="s">
        <v>40</v>
      </c>
      <c r="E26" s="61"/>
    </row>
    <row r="27" s="49" customFormat="1" spans="2:5">
      <c r="B27" s="66"/>
      <c r="C27" s="67"/>
      <c r="D27" s="63" t="s">
        <v>41</v>
      </c>
      <c r="E27" s="61"/>
    </row>
    <row r="28" s="49" customFormat="1" ht="15" customHeight="1" spans="2:5">
      <c r="B28" s="61"/>
      <c r="C28" s="67"/>
      <c r="D28" s="63" t="s">
        <v>42</v>
      </c>
      <c r="E28" s="61"/>
    </row>
    <row r="29" s="49" customFormat="1" ht="17.25" customHeight="1" spans="2:5">
      <c r="B29" s="61"/>
      <c r="C29" s="61"/>
      <c r="D29" s="63" t="s">
        <v>43</v>
      </c>
      <c r="E29" s="61"/>
    </row>
    <row r="30" s="49" customFormat="1" spans="2:5">
      <c r="B30" s="61"/>
      <c r="C30" s="61"/>
      <c r="D30" s="63" t="s">
        <v>44</v>
      </c>
      <c r="E30" s="61"/>
    </row>
    <row r="31" s="49" customFormat="1" spans="2:5">
      <c r="B31" s="61"/>
      <c r="C31" s="61"/>
      <c r="D31" s="63" t="s">
        <v>45</v>
      </c>
      <c r="E31" s="61"/>
    </row>
    <row r="32" s="49" customFormat="1" spans="2:5">
      <c r="B32" s="61"/>
      <c r="C32" s="61"/>
      <c r="D32" s="63" t="s">
        <v>46</v>
      </c>
      <c r="E32" s="61"/>
    </row>
    <row r="33" s="49" customFormat="1" spans="2:5">
      <c r="B33" s="66" t="s">
        <v>48</v>
      </c>
      <c r="C33" s="68">
        <f>SUM(C5:C32)</f>
        <v>1035.89</v>
      </c>
      <c r="D33" s="69" t="s">
        <v>49</v>
      </c>
      <c r="E33" s="68">
        <f>SUM(E5:E32)</f>
        <v>1035.89</v>
      </c>
    </row>
  </sheetData>
  <mergeCells count="1">
    <mergeCell ref="B2:E2"/>
  </mergeCells>
  <pageMargins left="0.590277777777778" right="0.590277777777778" top="0.196527777777778" bottom="0.196527777777778" header="0.196527777777778" footer="0.196527777777778"/>
  <pageSetup paperSize="9" orientation="portrait" blackAndWhite="1"/>
  <headerFooter alignWithMargins="0">
    <oddFooter>&amp;C-5-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abSelected="1" workbookViewId="0">
      <selection activeCell="M2" sqref="M2"/>
    </sheetView>
  </sheetViews>
  <sheetFormatPr defaultColWidth="9" defaultRowHeight="13.5"/>
  <cols>
    <col min="1" max="1" width="6.875" style="31" customWidth="1"/>
    <col min="2" max="2" width="20.375" style="31" customWidth="1"/>
    <col min="3" max="3" width="8.625" style="31" customWidth="1"/>
    <col min="4" max="4" width="10.625" style="31" customWidth="1"/>
    <col min="5" max="5" width="7" style="31" customWidth="1"/>
    <col min="6" max="6" width="5.5" style="31" customWidth="1"/>
    <col min="7" max="7" width="6.125" style="31" customWidth="1"/>
    <col min="8" max="8" width="5.625" style="31" customWidth="1"/>
    <col min="9" max="9" width="6" style="31" customWidth="1"/>
    <col min="10" max="10" width="5.625" style="31" customWidth="1"/>
    <col min="11" max="11" width="5.25" style="31" customWidth="1"/>
    <col min="12" max="12" width="5.125" style="31" customWidth="1"/>
    <col min="13" max="16384" width="9" style="31"/>
  </cols>
  <sheetData>
    <row r="1" s="31" customFormat="1" ht="20.1" customHeight="1" spans="1:9">
      <c r="A1" s="33" t="s">
        <v>130</v>
      </c>
      <c r="B1" s="33"/>
      <c r="C1" s="33"/>
      <c r="D1" s="33"/>
      <c r="E1" s="33"/>
      <c r="F1" s="33"/>
      <c r="G1" s="33"/>
      <c r="H1" s="33"/>
      <c r="I1" s="33"/>
    </row>
    <row r="2" s="31" customFormat="1" ht="39.95" customHeight="1" spans="1:12">
      <c r="A2" s="34" t="s">
        <v>131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="32" customFormat="1" ht="15" customHeight="1" spans="1:12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="31" customFormat="1" ht="39.95" customHeight="1" spans="1:12">
      <c r="A4" s="36" t="s">
        <v>132</v>
      </c>
      <c r="B4" s="36"/>
      <c r="C4" s="36" t="s">
        <v>73</v>
      </c>
      <c r="D4" s="37" t="s">
        <v>133</v>
      </c>
      <c r="E4" s="37" t="s">
        <v>134</v>
      </c>
      <c r="F4" s="38" t="s">
        <v>135</v>
      </c>
      <c r="G4" s="36" t="s">
        <v>136</v>
      </c>
      <c r="H4" s="37" t="s">
        <v>137</v>
      </c>
      <c r="I4" s="47" t="s">
        <v>138</v>
      </c>
      <c r="J4" s="47" t="s">
        <v>139</v>
      </c>
      <c r="K4" s="47" t="s">
        <v>140</v>
      </c>
      <c r="L4" s="37" t="s">
        <v>141</v>
      </c>
    </row>
    <row r="5" s="31" customFormat="1" ht="30" customHeight="1" spans="1:12">
      <c r="A5" s="36" t="s">
        <v>54</v>
      </c>
      <c r="B5" s="36" t="s">
        <v>77</v>
      </c>
      <c r="C5" s="36"/>
      <c r="D5" s="36"/>
      <c r="E5" s="36"/>
      <c r="F5" s="39"/>
      <c r="G5" s="36"/>
      <c r="H5" s="36"/>
      <c r="I5" s="47"/>
      <c r="J5" s="47"/>
      <c r="K5" s="47"/>
      <c r="L5" s="36"/>
    </row>
    <row r="6" s="31" customFormat="1" ht="20.1" customHeight="1" spans="1:12">
      <c r="A6" s="40">
        <v>201</v>
      </c>
      <c r="B6" s="40" t="s">
        <v>60</v>
      </c>
      <c r="C6" s="41">
        <f t="shared" ref="C6:C14" si="0">D6</f>
        <v>863.72</v>
      </c>
      <c r="D6" s="42">
        <f>D7</f>
        <v>863.72</v>
      </c>
      <c r="E6" s="43"/>
      <c r="F6" s="44"/>
      <c r="G6" s="45"/>
      <c r="H6" s="45"/>
      <c r="I6" s="48"/>
      <c r="J6" s="48"/>
      <c r="K6" s="48"/>
      <c r="L6" s="45"/>
    </row>
    <row r="7" s="31" customFormat="1" ht="20.1" customHeight="1" spans="1:12">
      <c r="A7" s="40">
        <v>20115</v>
      </c>
      <c r="B7" s="40" t="s">
        <v>61</v>
      </c>
      <c r="C7" s="41">
        <f>D7</f>
        <v>863.72</v>
      </c>
      <c r="D7" s="42">
        <f>SUM(D8:D11)</f>
        <v>863.72</v>
      </c>
      <c r="E7" s="41"/>
      <c r="F7" s="46"/>
      <c r="G7" s="41"/>
      <c r="H7" s="41"/>
      <c r="I7" s="41"/>
      <c r="J7" s="48"/>
      <c r="K7" s="48"/>
      <c r="L7" s="48"/>
    </row>
    <row r="8" s="31" customFormat="1" ht="20.1" customHeight="1" spans="1:12">
      <c r="A8" s="40">
        <v>2011501</v>
      </c>
      <c r="B8" s="40" t="s">
        <v>62</v>
      </c>
      <c r="C8" s="41">
        <f>D8</f>
        <v>725.97</v>
      </c>
      <c r="D8" s="42">
        <v>725.97</v>
      </c>
      <c r="E8" s="41"/>
      <c r="F8" s="46"/>
      <c r="G8" s="41"/>
      <c r="H8" s="41"/>
      <c r="I8" s="41"/>
      <c r="J8" s="48"/>
      <c r="K8" s="48"/>
      <c r="L8" s="48"/>
    </row>
    <row r="9" s="31" customFormat="1" ht="20.1" customHeight="1" spans="1:12">
      <c r="A9" s="40">
        <v>2011504</v>
      </c>
      <c r="B9" s="40" t="s">
        <v>63</v>
      </c>
      <c r="C9" s="41">
        <f>D9</f>
        <v>32</v>
      </c>
      <c r="D9" s="42">
        <v>32</v>
      </c>
      <c r="E9" s="41"/>
      <c r="F9" s="46"/>
      <c r="G9" s="41"/>
      <c r="H9" s="41"/>
      <c r="I9" s="41"/>
      <c r="J9" s="48"/>
      <c r="K9" s="48"/>
      <c r="L9" s="48"/>
    </row>
    <row r="10" s="31" customFormat="1" ht="20.1" customHeight="1" spans="1:12">
      <c r="A10" s="40">
        <v>2011505</v>
      </c>
      <c r="B10" s="40" t="s">
        <v>64</v>
      </c>
      <c r="C10" s="41">
        <f>D10</f>
        <v>52.5</v>
      </c>
      <c r="D10" s="42">
        <v>52.5</v>
      </c>
      <c r="E10" s="41"/>
      <c r="F10" s="46"/>
      <c r="G10" s="41"/>
      <c r="H10" s="41"/>
      <c r="I10" s="41"/>
      <c r="J10" s="48"/>
      <c r="K10" s="48"/>
      <c r="L10" s="48"/>
    </row>
    <row r="11" s="31" customFormat="1" ht="20.1" customHeight="1" spans="1:12">
      <c r="A11" s="40">
        <v>2011550</v>
      </c>
      <c r="B11" s="40" t="s">
        <v>65</v>
      </c>
      <c r="C11" s="41">
        <f>D11</f>
        <v>53.25</v>
      </c>
      <c r="D11" s="42">
        <v>53.25</v>
      </c>
      <c r="E11" s="41"/>
      <c r="F11" s="46"/>
      <c r="G11" s="41"/>
      <c r="H11" s="41"/>
      <c r="I11" s="41"/>
      <c r="J11" s="48"/>
      <c r="K11" s="48"/>
      <c r="L11" s="48"/>
    </row>
    <row r="12" s="31" customFormat="1" ht="20.1" customHeight="1" spans="1:12">
      <c r="A12" s="40">
        <v>208</v>
      </c>
      <c r="B12" s="40" t="s">
        <v>66</v>
      </c>
      <c r="C12" s="41">
        <f>D12</f>
        <v>172.17</v>
      </c>
      <c r="D12" s="42">
        <f>SUM(D13)</f>
        <v>172.17</v>
      </c>
      <c r="E12" s="41"/>
      <c r="F12" s="46"/>
      <c r="G12" s="41"/>
      <c r="H12" s="41"/>
      <c r="I12" s="41"/>
      <c r="J12" s="48"/>
      <c r="K12" s="48"/>
      <c r="L12" s="48"/>
    </row>
    <row r="13" s="31" customFormat="1" ht="20.1" customHeight="1" spans="1:12">
      <c r="A13" s="40">
        <v>20805</v>
      </c>
      <c r="B13" s="40" t="s">
        <v>67</v>
      </c>
      <c r="C13" s="41">
        <f>D13</f>
        <v>172.17</v>
      </c>
      <c r="D13" s="42">
        <v>172.17</v>
      </c>
      <c r="E13" s="41"/>
      <c r="F13" s="46"/>
      <c r="G13" s="41"/>
      <c r="H13" s="41"/>
      <c r="I13" s="41"/>
      <c r="J13" s="48"/>
      <c r="K13" s="48"/>
      <c r="L13" s="48"/>
    </row>
    <row r="14" s="31" customFormat="1" ht="20.1" customHeight="1" spans="1:12">
      <c r="A14" s="40">
        <v>2080501</v>
      </c>
      <c r="B14" s="40" t="s">
        <v>68</v>
      </c>
      <c r="C14" s="41">
        <f>D14</f>
        <v>172.17</v>
      </c>
      <c r="D14" s="42">
        <v>172.17</v>
      </c>
      <c r="E14" s="41"/>
      <c r="F14" s="46"/>
      <c r="G14" s="41"/>
      <c r="H14" s="41"/>
      <c r="I14" s="41"/>
      <c r="J14" s="48"/>
      <c r="K14" s="48"/>
      <c r="L14" s="48"/>
    </row>
    <row r="15" s="31" customFormat="1" ht="20.1" customHeight="1" spans="1:12">
      <c r="A15" s="40"/>
      <c r="B15" s="41"/>
      <c r="C15" s="41"/>
      <c r="D15" s="41"/>
      <c r="E15" s="41"/>
      <c r="F15" s="46"/>
      <c r="G15" s="41"/>
      <c r="H15" s="41"/>
      <c r="I15" s="41"/>
      <c r="J15" s="48"/>
      <c r="K15" s="48"/>
      <c r="L15" s="48"/>
    </row>
    <row r="16" s="31" customFormat="1" ht="20.1" customHeight="1" spans="1:12">
      <c r="A16" s="40"/>
      <c r="B16" s="41"/>
      <c r="C16" s="41"/>
      <c r="D16" s="41"/>
      <c r="E16" s="41"/>
      <c r="F16" s="46"/>
      <c r="G16" s="41"/>
      <c r="H16" s="41"/>
      <c r="I16" s="41"/>
      <c r="J16" s="48"/>
      <c r="K16" s="48"/>
      <c r="L16" s="48"/>
    </row>
    <row r="17" s="31" customFormat="1" ht="20.1" customHeight="1" spans="1:12">
      <c r="A17" s="40"/>
      <c r="B17" s="41"/>
      <c r="C17" s="41"/>
      <c r="D17" s="41"/>
      <c r="E17" s="41"/>
      <c r="F17" s="46"/>
      <c r="G17" s="41"/>
      <c r="H17" s="41"/>
      <c r="I17" s="41"/>
      <c r="J17" s="48"/>
      <c r="K17" s="48"/>
      <c r="L17" s="48"/>
    </row>
    <row r="18" s="31" customFormat="1" ht="20.1" customHeight="1" spans="1:12">
      <c r="A18" s="40"/>
      <c r="B18" s="41"/>
      <c r="C18" s="41"/>
      <c r="D18" s="41"/>
      <c r="E18" s="41"/>
      <c r="F18" s="46"/>
      <c r="G18" s="41"/>
      <c r="H18" s="41"/>
      <c r="I18" s="41"/>
      <c r="J18" s="48"/>
      <c r="K18" s="48"/>
      <c r="L18" s="48"/>
    </row>
    <row r="19" s="31" customFormat="1" ht="20.1" customHeight="1" spans="1:12">
      <c r="A19" s="40"/>
      <c r="B19" s="41"/>
      <c r="C19" s="41"/>
      <c r="D19" s="41"/>
      <c r="E19" s="41"/>
      <c r="F19" s="46"/>
      <c r="G19" s="41"/>
      <c r="H19" s="41"/>
      <c r="I19" s="41"/>
      <c r="J19" s="48"/>
      <c r="K19" s="48"/>
      <c r="L19" s="48"/>
    </row>
    <row r="20" s="31" customFormat="1" ht="20.1" customHeight="1" spans="1:12">
      <c r="A20" s="40"/>
      <c r="B20" s="41"/>
      <c r="C20" s="41"/>
      <c r="D20" s="41"/>
      <c r="E20" s="41"/>
      <c r="F20" s="46"/>
      <c r="G20" s="41"/>
      <c r="H20" s="41"/>
      <c r="I20" s="41"/>
      <c r="J20" s="48"/>
      <c r="K20" s="48"/>
      <c r="L20" s="48"/>
    </row>
    <row r="21" s="31" customFormat="1" ht="20.1" customHeight="1" spans="1:12">
      <c r="A21" s="40"/>
      <c r="B21" s="41"/>
      <c r="C21" s="41"/>
      <c r="D21" s="41"/>
      <c r="E21" s="41"/>
      <c r="F21" s="46"/>
      <c r="G21" s="41"/>
      <c r="H21" s="41"/>
      <c r="I21" s="41"/>
      <c r="J21" s="48"/>
      <c r="K21" s="48"/>
      <c r="L21" s="48"/>
    </row>
    <row r="22" s="31" customFormat="1" ht="20.1" customHeight="1" spans="1:12">
      <c r="A22" s="40"/>
      <c r="B22" s="41"/>
      <c r="C22" s="41"/>
      <c r="D22" s="41"/>
      <c r="E22" s="41"/>
      <c r="F22" s="46"/>
      <c r="G22" s="41"/>
      <c r="H22" s="41"/>
      <c r="I22" s="41"/>
      <c r="J22" s="48"/>
      <c r="K22" s="48"/>
      <c r="L22" s="48"/>
    </row>
    <row r="23" s="31" customFormat="1" ht="20.1" customHeight="1" spans="1:12">
      <c r="A23" s="40"/>
      <c r="B23" s="41"/>
      <c r="C23" s="41"/>
      <c r="D23" s="41"/>
      <c r="E23" s="41"/>
      <c r="F23" s="46"/>
      <c r="G23" s="41"/>
      <c r="H23" s="41"/>
      <c r="I23" s="41"/>
      <c r="J23" s="48"/>
      <c r="K23" s="48"/>
      <c r="L23" s="48"/>
    </row>
    <row r="24" s="31" customFormat="1" ht="20.1" customHeight="1" spans="1:12">
      <c r="A24" s="40"/>
      <c r="B24" s="41"/>
      <c r="C24" s="41"/>
      <c r="D24" s="41"/>
      <c r="E24" s="41"/>
      <c r="F24" s="46"/>
      <c r="G24" s="41"/>
      <c r="H24" s="41"/>
      <c r="I24" s="41"/>
      <c r="J24" s="48"/>
      <c r="K24" s="48"/>
      <c r="L24" s="48"/>
    </row>
    <row r="25" s="31" customFormat="1" ht="20.1" customHeight="1" spans="1:12">
      <c r="A25" s="40"/>
      <c r="B25" s="41"/>
      <c r="C25" s="41"/>
      <c r="D25" s="41"/>
      <c r="E25" s="41"/>
      <c r="F25" s="46"/>
      <c r="G25" s="41"/>
      <c r="H25" s="41"/>
      <c r="I25" s="41"/>
      <c r="J25" s="48"/>
      <c r="K25" s="48"/>
      <c r="L25" s="48"/>
    </row>
    <row r="26" s="31" customFormat="1" ht="20.1" customHeight="1" spans="1:12">
      <c r="A26" s="40"/>
      <c r="B26" s="36" t="s">
        <v>69</v>
      </c>
      <c r="C26" s="41">
        <f>D26</f>
        <v>1035.89</v>
      </c>
      <c r="D26" s="41">
        <f>D6+D12</f>
        <v>1035.89</v>
      </c>
      <c r="E26" s="41"/>
      <c r="F26" s="46"/>
      <c r="G26" s="41"/>
      <c r="H26" s="41"/>
      <c r="I26" s="41"/>
      <c r="J26" s="48"/>
      <c r="K26" s="48"/>
      <c r="L26" s="48"/>
    </row>
    <row r="27" s="31" customFormat="1" ht="20.1" customHeight="1"/>
    <row r="28" s="31" customFormat="1" ht="20.1" customHeight="1"/>
    <row r="29" s="31" customFormat="1" ht="20.1" customHeight="1"/>
  </sheetData>
  <mergeCells count="14">
    <mergeCell ref="A1:I1"/>
    <mergeCell ref="A2:L2"/>
    <mergeCell ref="A3:L3"/>
    <mergeCell ref="A4:B4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rintOptions horizontalCentered="1"/>
  <pageMargins left="0.393055555555556" right="0.393055555555556" top="0.747916666666667" bottom="0.747916666666667" header="0.313888888888889" footer="0.313888888888889"/>
  <pageSetup paperSize="9" orientation="portrait"/>
  <headerFooter alignWithMargins="0">
    <oddFooter>&amp;C-6-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workbookViewId="0">
      <selection activeCell="E29" sqref="E29"/>
    </sheetView>
  </sheetViews>
  <sheetFormatPr defaultColWidth="9" defaultRowHeight="13.5" outlineLevelCol="4"/>
  <cols>
    <col min="1" max="1" width="8.625" customWidth="1"/>
    <col min="2" max="2" width="20.625" customWidth="1"/>
    <col min="3" max="3" width="18.625" customWidth="1"/>
    <col min="4" max="5" width="18.625" style="24" customWidth="1"/>
  </cols>
  <sheetData>
    <row r="1" ht="20.1" customHeight="1" spans="1:5">
      <c r="A1" s="25" t="s">
        <v>142</v>
      </c>
      <c r="B1" s="25"/>
      <c r="C1" s="25"/>
      <c r="D1" s="25"/>
      <c r="E1" s="25"/>
    </row>
    <row r="2" ht="39.95" customHeight="1" spans="1:5">
      <c r="A2" s="26" t="s">
        <v>143</v>
      </c>
      <c r="B2" s="26"/>
      <c r="C2" s="26"/>
      <c r="D2" s="26"/>
      <c r="E2" s="26"/>
    </row>
    <row r="3" s="23" customFormat="1" ht="15" customHeight="1" spans="1:5">
      <c r="A3" s="27" t="s">
        <v>2</v>
      </c>
      <c r="B3" s="27"/>
      <c r="C3" s="27"/>
      <c r="D3" s="27"/>
      <c r="E3" s="27"/>
    </row>
    <row r="4" ht="30" customHeight="1" spans="1:5">
      <c r="A4" s="28" t="s">
        <v>54</v>
      </c>
      <c r="B4" s="28" t="s">
        <v>77</v>
      </c>
      <c r="C4" s="28" t="s">
        <v>73</v>
      </c>
      <c r="D4" s="28" t="s">
        <v>58</v>
      </c>
      <c r="E4" s="28" t="s">
        <v>59</v>
      </c>
    </row>
    <row r="5" ht="20.1" customHeight="1" spans="1:5">
      <c r="A5" s="29">
        <v>201</v>
      </c>
      <c r="B5" s="29" t="s">
        <v>60</v>
      </c>
      <c r="C5" s="30">
        <f>C6</f>
        <v>863.72</v>
      </c>
      <c r="D5" s="30">
        <f>D6</f>
        <v>779.22</v>
      </c>
      <c r="E5" s="30">
        <f>E6</f>
        <v>84.5</v>
      </c>
    </row>
    <row r="6" ht="20.1" customHeight="1" spans="1:5">
      <c r="A6" s="29">
        <v>20115</v>
      </c>
      <c r="B6" s="29" t="s">
        <v>61</v>
      </c>
      <c r="C6" s="30">
        <f>SUM(C7:C10)</f>
        <v>863.72</v>
      </c>
      <c r="D6" s="30">
        <f>SUM(D7:D10)</f>
        <v>779.22</v>
      </c>
      <c r="E6" s="30">
        <f>SUM(E7:E10)</f>
        <v>84.5</v>
      </c>
    </row>
    <row r="7" ht="20.1" customHeight="1" spans="1:5">
      <c r="A7" s="29">
        <v>2011501</v>
      </c>
      <c r="B7" s="29" t="s">
        <v>62</v>
      </c>
      <c r="C7" s="30">
        <f t="shared" ref="C7:C10" si="0">SUM(D7:E7)</f>
        <v>725.97</v>
      </c>
      <c r="D7" s="30">
        <v>725.97</v>
      </c>
      <c r="E7" s="30"/>
    </row>
    <row r="8" ht="20.1" customHeight="1" spans="1:5">
      <c r="A8" s="29">
        <v>2011504</v>
      </c>
      <c r="B8" s="29" t="s">
        <v>63</v>
      </c>
      <c r="C8" s="30">
        <f>SUM(D8:E8)</f>
        <v>32</v>
      </c>
      <c r="D8" s="30"/>
      <c r="E8" s="30">
        <v>32</v>
      </c>
    </row>
    <row r="9" ht="20.1" customHeight="1" spans="1:5">
      <c r="A9" s="29">
        <v>2011505</v>
      </c>
      <c r="B9" s="29" t="s">
        <v>64</v>
      </c>
      <c r="C9" s="30">
        <f>SUM(D9:E9)</f>
        <v>52.5</v>
      </c>
      <c r="D9" s="30"/>
      <c r="E9" s="30">
        <v>52.5</v>
      </c>
    </row>
    <row r="10" ht="20.1" customHeight="1" spans="1:5">
      <c r="A10" s="29">
        <v>2011550</v>
      </c>
      <c r="B10" s="29" t="s">
        <v>65</v>
      </c>
      <c r="C10" s="30">
        <f>SUM(D10:E10)</f>
        <v>53.25</v>
      </c>
      <c r="D10" s="30">
        <v>53.25</v>
      </c>
      <c r="E10" s="30"/>
    </row>
    <row r="11" ht="20.1" customHeight="1" spans="1:5">
      <c r="A11" s="29">
        <v>208</v>
      </c>
      <c r="B11" s="29" t="s">
        <v>66</v>
      </c>
      <c r="C11" s="30">
        <f>SUM(C12)</f>
        <v>172.17</v>
      </c>
      <c r="D11" s="30">
        <v>172.17</v>
      </c>
      <c r="E11" s="30"/>
    </row>
    <row r="12" ht="20.1" customHeight="1" spans="1:5">
      <c r="A12" s="29">
        <v>20805</v>
      </c>
      <c r="B12" s="29" t="s">
        <v>67</v>
      </c>
      <c r="C12" s="30">
        <f>SUM(C13)</f>
        <v>172.17</v>
      </c>
      <c r="D12" s="30">
        <v>172.17</v>
      </c>
      <c r="E12" s="30"/>
    </row>
    <row r="13" ht="20.1" customHeight="1" spans="1:5">
      <c r="A13" s="29">
        <v>2080501</v>
      </c>
      <c r="B13" s="29" t="s">
        <v>68</v>
      </c>
      <c r="C13" s="30">
        <f>SUM(D13:E13)</f>
        <v>172.17</v>
      </c>
      <c r="D13" s="30">
        <v>172.17</v>
      </c>
      <c r="E13" s="30"/>
    </row>
    <row r="14" ht="20.1" customHeight="1" spans="1:5">
      <c r="A14" s="29"/>
      <c r="B14" s="29"/>
      <c r="C14" s="29"/>
      <c r="D14" s="29"/>
      <c r="E14" s="29"/>
    </row>
    <row r="15" ht="20.1" customHeight="1" spans="1:5">
      <c r="A15" s="29"/>
      <c r="B15" s="29"/>
      <c r="C15" s="29"/>
      <c r="D15" s="29"/>
      <c r="E15" s="29"/>
    </row>
    <row r="16" ht="20.1" customHeight="1" spans="1:5">
      <c r="A16" s="29"/>
      <c r="B16" s="29"/>
      <c r="C16" s="29"/>
      <c r="D16" s="29"/>
      <c r="E16" s="29"/>
    </row>
    <row r="17" ht="20.1" customHeight="1" spans="1:5">
      <c r="A17" s="29"/>
      <c r="B17" s="29"/>
      <c r="C17" s="29"/>
      <c r="D17" s="29"/>
      <c r="E17" s="29"/>
    </row>
    <row r="18" ht="20.1" customHeight="1" spans="1:5">
      <c r="A18" s="29"/>
      <c r="B18" s="29"/>
      <c r="C18" s="29"/>
      <c r="D18" s="29"/>
      <c r="E18" s="29"/>
    </row>
    <row r="19" ht="20.1" customHeight="1" spans="1:5">
      <c r="A19" s="29"/>
      <c r="B19" s="29"/>
      <c r="C19" s="29"/>
      <c r="D19" s="29"/>
      <c r="E19" s="29"/>
    </row>
    <row r="20" ht="20.1" customHeight="1" spans="1:5">
      <c r="A20" s="29"/>
      <c r="B20" s="29"/>
      <c r="C20" s="29"/>
      <c r="D20" s="29"/>
      <c r="E20" s="29"/>
    </row>
    <row r="21" ht="20.1" customHeight="1" spans="1:5">
      <c r="A21" s="29"/>
      <c r="B21" s="29"/>
      <c r="C21" s="29"/>
      <c r="D21" s="29"/>
      <c r="E21" s="29"/>
    </row>
    <row r="22" ht="20.1" customHeight="1" spans="1:5">
      <c r="A22" s="29"/>
      <c r="B22" s="29"/>
      <c r="C22" s="29"/>
      <c r="D22" s="29"/>
      <c r="E22" s="29"/>
    </row>
    <row r="23" ht="20.1" customHeight="1" spans="1:5">
      <c r="A23" s="29"/>
      <c r="B23" s="29"/>
      <c r="C23" s="29"/>
      <c r="D23" s="29"/>
      <c r="E23" s="29"/>
    </row>
    <row r="24" ht="20.1" customHeight="1" spans="1:5">
      <c r="A24" s="29"/>
      <c r="B24" s="29"/>
      <c r="C24" s="29"/>
      <c r="D24" s="29"/>
      <c r="E24" s="29"/>
    </row>
    <row r="25" ht="20.1" customHeight="1" spans="1:5">
      <c r="A25" s="29"/>
      <c r="B25" s="29"/>
      <c r="C25" s="29"/>
      <c r="D25" s="29"/>
      <c r="E25" s="29"/>
    </row>
    <row r="26" ht="20.1" customHeight="1" spans="1:5">
      <c r="A26" s="29"/>
      <c r="B26" s="29"/>
      <c r="C26" s="29"/>
      <c r="D26" s="29"/>
      <c r="E26" s="29"/>
    </row>
    <row r="27" ht="20.1" customHeight="1" spans="1:5">
      <c r="A27" s="29"/>
      <c r="B27" s="28" t="s">
        <v>69</v>
      </c>
      <c r="C27" s="29">
        <f>C6+C11</f>
        <v>1035.89</v>
      </c>
      <c r="D27" s="29">
        <f>D6+D11</f>
        <v>951.39</v>
      </c>
      <c r="E27" s="29">
        <f>E6+E11</f>
        <v>84.5</v>
      </c>
    </row>
    <row r="28" ht="20.1" customHeight="1"/>
    <row r="29" ht="20.1" customHeight="1"/>
    <row r="30" ht="20.1" customHeight="1"/>
  </sheetData>
  <mergeCells count="3">
    <mergeCell ref="A1:E1"/>
    <mergeCell ref="A2:E2"/>
    <mergeCell ref="A3:E3"/>
  </mergeCells>
  <printOptions horizontalCentered="1"/>
  <pageMargins left="0.707638888888889" right="0.707638888888889" top="0.747916666666667" bottom="0.747916666666667" header="0.313888888888889" footer="0.313888888888889"/>
  <pageSetup paperSize="9" orientation="portrait"/>
  <headerFooter alignWithMargins="0">
    <oddFooter>&amp;C-7-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2"/>
  <sheetViews>
    <sheetView workbookViewId="0">
      <selection activeCell="B30" sqref="B30"/>
    </sheetView>
  </sheetViews>
  <sheetFormatPr defaultColWidth="8" defaultRowHeight="12.75"/>
  <cols>
    <col min="1" max="1" width="17.375" style="1" customWidth="1"/>
    <col min="2" max="2" width="27.75" style="1" customWidth="1"/>
    <col min="3" max="9" width="14.125" style="1" customWidth="1"/>
    <col min="10" max="10" width="25.875" style="1" customWidth="1"/>
    <col min="11" max="16384" width="8" style="1"/>
  </cols>
  <sheetData>
    <row r="1" s="1" customFormat="1" ht="22.5" customHeight="1" spans="2:20">
      <c r="B1" s="2"/>
      <c r="C1" s="2"/>
      <c r="D1" s="2"/>
      <c r="E1" s="2"/>
      <c r="F1" s="2"/>
      <c r="G1" s="2"/>
      <c r="H1" s="2"/>
      <c r="I1" s="2"/>
      <c r="J1" s="20" t="s">
        <v>144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="1" customFormat="1" ht="41.25" customHeight="1" spans="1:10">
      <c r="A2" s="3" t="s">
        <v>145</v>
      </c>
      <c r="B2" s="3"/>
      <c r="C2" s="3"/>
      <c r="D2" s="3"/>
      <c r="E2" s="3"/>
      <c r="F2" s="3"/>
      <c r="G2" s="3"/>
      <c r="H2" s="3"/>
      <c r="I2" s="3"/>
      <c r="J2" s="3"/>
    </row>
    <row r="3" s="1" customFormat="1" ht="14.25" spans="1:10">
      <c r="A3" s="4" t="s">
        <v>146</v>
      </c>
      <c r="B3" s="5" t="s">
        <v>147</v>
      </c>
      <c r="C3" s="5" t="s">
        <v>148</v>
      </c>
      <c r="D3" s="5"/>
      <c r="E3" s="5"/>
      <c r="F3" s="5"/>
      <c r="G3" s="5" t="s">
        <v>149</v>
      </c>
      <c r="H3" s="6" t="s">
        <v>150</v>
      </c>
      <c r="I3" s="5" t="s">
        <v>151</v>
      </c>
      <c r="J3" s="5" t="s">
        <v>152</v>
      </c>
    </row>
    <row r="4" s="1" customFormat="1" ht="14.25" spans="1:10">
      <c r="A4" s="4"/>
      <c r="B4" s="5"/>
      <c r="C4" s="5" t="s">
        <v>153</v>
      </c>
      <c r="D4" s="5" t="s">
        <v>154</v>
      </c>
      <c r="E4" s="5" t="s">
        <v>155</v>
      </c>
      <c r="F4" s="5" t="s">
        <v>156</v>
      </c>
      <c r="G4" s="5"/>
      <c r="H4" s="6"/>
      <c r="I4" s="5"/>
      <c r="J4" s="5"/>
    </row>
    <row r="5" s="1" customFormat="1" ht="14.25" spans="1:10">
      <c r="A5" s="7" t="s">
        <v>157</v>
      </c>
      <c r="B5" s="8"/>
      <c r="C5" s="9"/>
      <c r="D5" s="9"/>
      <c r="E5" s="9"/>
      <c r="F5" s="9"/>
      <c r="G5" s="9"/>
      <c r="H5" s="9"/>
      <c r="I5" s="9"/>
      <c r="J5" s="9"/>
    </row>
    <row r="6" s="1" customFormat="1" ht="114" spans="1:10">
      <c r="A6" s="10" t="s">
        <v>158</v>
      </c>
      <c r="B6" s="11" t="s">
        <v>159</v>
      </c>
      <c r="C6" s="12" t="s">
        <v>160</v>
      </c>
      <c r="D6" s="12" t="s">
        <v>161</v>
      </c>
      <c r="E6" s="12" t="s">
        <v>162</v>
      </c>
      <c r="F6" s="12" t="s">
        <v>163</v>
      </c>
      <c r="G6" s="13" t="s">
        <v>153</v>
      </c>
      <c r="H6" s="13" t="s">
        <v>164</v>
      </c>
      <c r="I6" s="21" t="s">
        <v>165</v>
      </c>
      <c r="J6" s="21" t="s">
        <v>166</v>
      </c>
    </row>
    <row r="7" s="1" customFormat="1" ht="99.75" spans="1:10">
      <c r="A7" s="10" t="s">
        <v>158</v>
      </c>
      <c r="B7" s="11" t="s">
        <v>167</v>
      </c>
      <c r="C7" s="12" t="s">
        <v>167</v>
      </c>
      <c r="D7" s="12" t="s">
        <v>168</v>
      </c>
      <c r="E7" s="12" t="s">
        <v>169</v>
      </c>
      <c r="F7" s="12" t="s">
        <v>170</v>
      </c>
      <c r="G7" s="13" t="s">
        <v>153</v>
      </c>
      <c r="H7" s="13" t="s">
        <v>171</v>
      </c>
      <c r="I7" s="21" t="s">
        <v>172</v>
      </c>
      <c r="J7" s="21" t="s">
        <v>166</v>
      </c>
    </row>
    <row r="8" s="1" customFormat="1" ht="71.25" spans="1:10">
      <c r="A8" s="10" t="s">
        <v>158</v>
      </c>
      <c r="B8" s="11" t="s">
        <v>173</v>
      </c>
      <c r="C8" s="12" t="s">
        <v>173</v>
      </c>
      <c r="D8" s="12" t="s">
        <v>174</v>
      </c>
      <c r="E8" s="12" t="s">
        <v>175</v>
      </c>
      <c r="F8" s="12" t="s">
        <v>176</v>
      </c>
      <c r="G8" s="13" t="s">
        <v>153</v>
      </c>
      <c r="H8" s="13" t="s">
        <v>171</v>
      </c>
      <c r="I8" s="21" t="s">
        <v>177</v>
      </c>
      <c r="J8" s="21" t="s">
        <v>178</v>
      </c>
    </row>
    <row r="9" s="1" customFormat="1" ht="42.75" spans="1:10">
      <c r="A9" s="10" t="s">
        <v>158</v>
      </c>
      <c r="B9" s="11" t="s">
        <v>179</v>
      </c>
      <c r="C9" s="12" t="s">
        <v>179</v>
      </c>
      <c r="D9" s="12" t="s">
        <v>180</v>
      </c>
      <c r="E9" s="12" t="s">
        <v>181</v>
      </c>
      <c r="F9" s="12" t="s">
        <v>182</v>
      </c>
      <c r="G9" s="13" t="s">
        <v>153</v>
      </c>
      <c r="H9" s="13" t="s">
        <v>171</v>
      </c>
      <c r="I9" s="21" t="s">
        <v>183</v>
      </c>
      <c r="J9" s="21" t="s">
        <v>166</v>
      </c>
    </row>
    <row r="10" s="1" customFormat="1" ht="28.5" spans="1:10">
      <c r="A10" s="10" t="s">
        <v>158</v>
      </c>
      <c r="B10" s="11" t="s">
        <v>184</v>
      </c>
      <c r="C10" s="12" t="s">
        <v>184</v>
      </c>
      <c r="D10" s="12" t="s">
        <v>185</v>
      </c>
      <c r="E10" s="12" t="s">
        <v>186</v>
      </c>
      <c r="F10" s="12" t="s">
        <v>187</v>
      </c>
      <c r="G10" s="13" t="s">
        <v>153</v>
      </c>
      <c r="H10" s="13" t="s">
        <v>171</v>
      </c>
      <c r="I10" s="21" t="s">
        <v>188</v>
      </c>
      <c r="J10" s="21" t="s">
        <v>166</v>
      </c>
    </row>
    <row r="11" s="1" customFormat="1" ht="71.25" spans="1:10">
      <c r="A11" s="10" t="s">
        <v>158</v>
      </c>
      <c r="B11" s="11" t="s">
        <v>189</v>
      </c>
      <c r="C11" s="12" t="s">
        <v>190</v>
      </c>
      <c r="D11" s="12" t="s">
        <v>191</v>
      </c>
      <c r="E11" s="12" t="s">
        <v>192</v>
      </c>
      <c r="F11" s="12" t="s">
        <v>193</v>
      </c>
      <c r="G11" s="13" t="s">
        <v>153</v>
      </c>
      <c r="H11" s="13" t="s">
        <v>171</v>
      </c>
      <c r="I11" s="21" t="s">
        <v>165</v>
      </c>
      <c r="J11" s="21" t="s">
        <v>166</v>
      </c>
    </row>
    <row r="12" s="1" customFormat="1" ht="71.25" spans="1:10">
      <c r="A12" s="14" t="s">
        <v>194</v>
      </c>
      <c r="B12" s="11" t="s">
        <v>195</v>
      </c>
      <c r="C12" s="12" t="s">
        <v>195</v>
      </c>
      <c r="D12" s="12" t="s">
        <v>196</v>
      </c>
      <c r="E12" s="12" t="s">
        <v>197</v>
      </c>
      <c r="F12" s="12" t="s">
        <v>198</v>
      </c>
      <c r="G12" s="13" t="s">
        <v>153</v>
      </c>
      <c r="H12" s="13" t="s">
        <v>171</v>
      </c>
      <c r="I12" s="21" t="s">
        <v>165</v>
      </c>
      <c r="J12" s="21" t="s">
        <v>166</v>
      </c>
    </row>
    <row r="13" s="1" customFormat="1" ht="71.25" spans="1:10">
      <c r="A13" s="14" t="s">
        <v>194</v>
      </c>
      <c r="B13" s="11" t="s">
        <v>199</v>
      </c>
      <c r="C13" s="12" t="s">
        <v>199</v>
      </c>
      <c r="D13" s="12" t="s">
        <v>200</v>
      </c>
      <c r="E13" s="12" t="s">
        <v>201</v>
      </c>
      <c r="F13" s="12" t="s">
        <v>202</v>
      </c>
      <c r="G13" s="13" t="s">
        <v>153</v>
      </c>
      <c r="H13" s="13" t="s">
        <v>171</v>
      </c>
      <c r="I13" s="21" t="s">
        <v>165</v>
      </c>
      <c r="J13" s="21" t="s">
        <v>166</v>
      </c>
    </row>
    <row r="14" s="1" customFormat="1" ht="85.5" spans="1:10">
      <c r="A14" s="10" t="s">
        <v>203</v>
      </c>
      <c r="B14" s="15" t="s">
        <v>204</v>
      </c>
      <c r="C14" s="16">
        <v>0.9</v>
      </c>
      <c r="D14" s="16">
        <v>0.8</v>
      </c>
      <c r="E14" s="16">
        <v>0.7</v>
      </c>
      <c r="F14" s="16" t="s">
        <v>205</v>
      </c>
      <c r="G14" s="13" t="s">
        <v>153</v>
      </c>
      <c r="H14" s="13" t="s">
        <v>171</v>
      </c>
      <c r="I14" s="21" t="s">
        <v>165</v>
      </c>
      <c r="J14" s="21" t="s">
        <v>206</v>
      </c>
    </row>
    <row r="15" s="1" customFormat="1" ht="71.25" spans="1:10">
      <c r="A15" s="10" t="s">
        <v>203</v>
      </c>
      <c r="B15" s="15" t="s">
        <v>207</v>
      </c>
      <c r="C15" s="16">
        <v>0.9</v>
      </c>
      <c r="D15" s="16">
        <v>0.8</v>
      </c>
      <c r="E15" s="16">
        <v>0.7</v>
      </c>
      <c r="F15" s="16" t="s">
        <v>205</v>
      </c>
      <c r="G15" s="13" t="s">
        <v>153</v>
      </c>
      <c r="H15" s="13" t="s">
        <v>171</v>
      </c>
      <c r="I15" s="21" t="s">
        <v>165</v>
      </c>
      <c r="J15" s="21" t="s">
        <v>208</v>
      </c>
    </row>
    <row r="16" s="1" customFormat="1" ht="28.5" spans="1:10">
      <c r="A16" s="17" t="s">
        <v>209</v>
      </c>
      <c r="B16" s="18"/>
      <c r="C16" s="19"/>
      <c r="D16" s="19"/>
      <c r="E16" s="19"/>
      <c r="F16" s="19"/>
      <c r="G16" s="19"/>
      <c r="H16" s="19"/>
      <c r="I16" s="22"/>
      <c r="J16" s="19"/>
    </row>
    <row r="17" s="1" customFormat="1" ht="71.25" spans="1:10">
      <c r="A17" s="10" t="s">
        <v>158</v>
      </c>
      <c r="B17" s="15" t="s">
        <v>210</v>
      </c>
      <c r="C17" s="13">
        <v>4</v>
      </c>
      <c r="D17" s="13">
        <v>3</v>
      </c>
      <c r="E17" s="13">
        <v>2</v>
      </c>
      <c r="F17" s="13">
        <v>1</v>
      </c>
      <c r="G17" s="13" t="s">
        <v>153</v>
      </c>
      <c r="H17" s="13" t="s">
        <v>171</v>
      </c>
      <c r="I17" s="21" t="s">
        <v>165</v>
      </c>
      <c r="J17" s="21" t="s">
        <v>211</v>
      </c>
    </row>
    <row r="18" s="1" customFormat="1" ht="71.25" spans="1:10">
      <c r="A18" s="10" t="s">
        <v>158</v>
      </c>
      <c r="B18" s="15" t="s">
        <v>212</v>
      </c>
      <c r="C18" s="13">
        <v>4</v>
      </c>
      <c r="D18" s="13">
        <v>3</v>
      </c>
      <c r="E18" s="13">
        <v>2</v>
      </c>
      <c r="F18" s="13">
        <v>1</v>
      </c>
      <c r="G18" s="13" t="s">
        <v>153</v>
      </c>
      <c r="H18" s="13" t="s">
        <v>213</v>
      </c>
      <c r="I18" s="21" t="s">
        <v>165</v>
      </c>
      <c r="J18" s="21" t="s">
        <v>166</v>
      </c>
    </row>
    <row r="19" s="1" customFormat="1" ht="28.5" spans="1:10">
      <c r="A19" s="10" t="s">
        <v>194</v>
      </c>
      <c r="B19" s="15" t="s">
        <v>214</v>
      </c>
      <c r="C19" s="13" t="s">
        <v>214</v>
      </c>
      <c r="D19" s="13" t="s">
        <v>215</v>
      </c>
      <c r="E19" s="13" t="s">
        <v>216</v>
      </c>
      <c r="F19" s="13" t="s">
        <v>217</v>
      </c>
      <c r="G19" s="13" t="s">
        <v>153</v>
      </c>
      <c r="H19" s="13" t="s">
        <v>213</v>
      </c>
      <c r="I19" s="21" t="s">
        <v>218</v>
      </c>
      <c r="J19" s="21" t="s">
        <v>166</v>
      </c>
    </row>
    <row r="20" s="1" customFormat="1" ht="42.75" spans="1:10">
      <c r="A20" s="10" t="s">
        <v>194</v>
      </c>
      <c r="B20" s="15" t="s">
        <v>219</v>
      </c>
      <c r="C20" s="13" t="s">
        <v>219</v>
      </c>
      <c r="D20" s="13" t="s">
        <v>220</v>
      </c>
      <c r="E20" s="13" t="s">
        <v>220</v>
      </c>
      <c r="F20" s="13" t="s">
        <v>221</v>
      </c>
      <c r="G20" s="13" t="s">
        <v>153</v>
      </c>
      <c r="H20" s="13" t="s">
        <v>222</v>
      </c>
      <c r="I20" s="13" t="s">
        <v>222</v>
      </c>
      <c r="J20" s="21" t="s">
        <v>166</v>
      </c>
    </row>
    <row r="21" s="1" customFormat="1" ht="71.25" spans="1:10">
      <c r="A21" s="10" t="s">
        <v>203</v>
      </c>
      <c r="B21" s="15" t="s">
        <v>223</v>
      </c>
      <c r="C21" s="13" t="s">
        <v>224</v>
      </c>
      <c r="D21" s="16">
        <v>0.9</v>
      </c>
      <c r="E21" s="16">
        <v>0.85</v>
      </c>
      <c r="F21" s="16">
        <v>0.8</v>
      </c>
      <c r="G21" s="13" t="s">
        <v>153</v>
      </c>
      <c r="H21" s="13" t="s">
        <v>171</v>
      </c>
      <c r="I21" s="21" t="s">
        <v>165</v>
      </c>
      <c r="J21" s="21" t="s">
        <v>225</v>
      </c>
    </row>
    <row r="22" s="1" customFormat="1" ht="71.25" spans="1:10">
      <c r="A22" s="10" t="s">
        <v>203</v>
      </c>
      <c r="B22" s="15" t="s">
        <v>226</v>
      </c>
      <c r="C22" s="13" t="s">
        <v>224</v>
      </c>
      <c r="D22" s="16">
        <v>0.9</v>
      </c>
      <c r="E22" s="16">
        <v>0.85</v>
      </c>
      <c r="F22" s="16">
        <v>0.8</v>
      </c>
      <c r="G22" s="13" t="s">
        <v>153</v>
      </c>
      <c r="H22" s="13" t="s">
        <v>171</v>
      </c>
      <c r="I22" s="21" t="s">
        <v>165</v>
      </c>
      <c r="J22" s="21" t="s">
        <v>227</v>
      </c>
    </row>
  </sheetData>
  <mergeCells count="8">
    <mergeCell ref="A2:J2"/>
    <mergeCell ref="C3:F3"/>
    <mergeCell ref="A3:A4"/>
    <mergeCell ref="B3:B4"/>
    <mergeCell ref="G3:G4"/>
    <mergeCell ref="H3:H4"/>
    <mergeCell ref="I3:I4"/>
    <mergeCell ref="J3:J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附件1-1财政拨款收支预算总表</vt:lpstr>
      <vt:lpstr>附件1-2一般公共预算支出表</vt:lpstr>
      <vt:lpstr>附件1-3基本支出预算表</vt:lpstr>
      <vt:lpstr>附件1-4政府性基金预算支出表</vt:lpstr>
      <vt:lpstr>附件1-5部门收支总表</vt:lpstr>
      <vt:lpstr>附件1-6部门收入总表</vt:lpstr>
      <vt:lpstr>附件1-7部门支出总表</vt:lpstr>
      <vt:lpstr>绩效目标表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2017-04-19T02:04:19Z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2052-9.1.0.4693</vt:lpwstr>
  </property>
</Properties>
</file>