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020" yWindow="160" windowWidth="25360" windowHeight="16220" tabRatio="500"/>
  </bookViews>
  <sheets>
    <sheet name="summaries.csv" sheetId="1" r:id="rId1"/>
    <sheet name="Sheet1" sheetId="2" r:id="rId2"/>
  </sheets>
  <definedNames>
    <definedName name="summaries" localSheetId="1">Sheet1!$A$1:$C$11</definedName>
    <definedName name="summaries_1" localSheetId="1">Sheet1!$A$18:$D$28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P3" i="1"/>
  <c r="J4" i="1"/>
  <c r="P4" i="1"/>
  <c r="J5" i="1"/>
  <c r="P5" i="1"/>
  <c r="J6" i="1"/>
  <c r="P6" i="1"/>
  <c r="J7" i="1"/>
  <c r="P7" i="1"/>
  <c r="J8" i="1"/>
  <c r="P8" i="1"/>
  <c r="J9" i="1"/>
  <c r="P9" i="1"/>
  <c r="J10" i="1"/>
  <c r="P10" i="1"/>
  <c r="J11" i="1"/>
  <c r="P11" i="1"/>
  <c r="J2" i="1"/>
  <c r="P2" i="1"/>
  <c r="K2" i="1"/>
  <c r="K3" i="1"/>
  <c r="O3" i="1"/>
  <c r="K4" i="1"/>
  <c r="O4" i="1"/>
  <c r="K5" i="1"/>
  <c r="O5" i="1"/>
  <c r="K6" i="1"/>
  <c r="O6" i="1"/>
  <c r="K7" i="1"/>
  <c r="O7" i="1"/>
  <c r="K8" i="1"/>
  <c r="O8" i="1"/>
  <c r="K9" i="1"/>
  <c r="O9" i="1"/>
  <c r="K10" i="1"/>
  <c r="O10" i="1"/>
  <c r="K11" i="1"/>
  <c r="O11" i="1"/>
  <c r="O2" i="1"/>
  <c r="L11" i="1"/>
  <c r="L10" i="1"/>
  <c r="L9" i="1"/>
  <c r="L8" i="1"/>
  <c r="L7" i="1"/>
  <c r="L6" i="1"/>
  <c r="L5" i="1"/>
  <c r="L4" i="1"/>
  <c r="L3" i="1"/>
  <c r="L2" i="1"/>
  <c r="M11" i="1"/>
  <c r="M10" i="1"/>
  <c r="M9" i="1"/>
  <c r="M8" i="1"/>
  <c r="M7" i="1"/>
  <c r="M6" i="1"/>
  <c r="M5" i="1"/>
  <c r="M4" i="1"/>
  <c r="M3" i="1"/>
  <c r="N3" i="1"/>
  <c r="N4" i="1"/>
  <c r="N5" i="1"/>
  <c r="N6" i="1"/>
  <c r="N7" i="1"/>
  <c r="N8" i="1"/>
  <c r="N9" i="1"/>
  <c r="N10" i="1"/>
  <c r="N11" i="1"/>
  <c r="N2" i="1"/>
  <c r="M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>
  <connection id="1" name="summaries.csv" type="6" refreshedVersion="0" background="1" saveData="1">
    <textPr fileType="mac" sourceFile="Macintosh HD:code:subject-user-mix-analyser:summaries.csv" comma="1">
      <textFields count="5">
        <textField/>
        <textField/>
        <textField/>
        <textField/>
        <textField/>
      </textFields>
    </textPr>
  </connection>
  <connection id="2" name="summaries.csv1" type="6" refreshedVersion="0" background="1" saveData="1">
    <textPr fileType="mac" sourceFile="Macintosh HD:code:subject-user-mix-analyser:summari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<sst xmlns="http://schemas.openxmlformats.org/spreadsheetml/2006/main" count="45" uniqueCount="32">
  <si>
    <t>season</t>
  </si>
  <si>
    <t>group_id</t>
  </si>
  <si>
    <t>50c6197ea2fc8e1110000001</t>
  </si>
  <si>
    <t>50c61e51a2fc8e1110000002</t>
  </si>
  <si>
    <t>50c62517a2fc8e1110000003</t>
  </si>
  <si>
    <t>50e477293ae740a45f000001</t>
  </si>
  <si>
    <t>51ad041f3ae7401ecc000001</t>
  </si>
  <si>
    <t>51f158983ae74082bb000001</t>
  </si>
  <si>
    <t>5331cce91bccd304b6000001</t>
  </si>
  <si>
    <t>54cfc76387ee0404d5000001</t>
  </si>
  <si>
    <t>Lost Season</t>
  </si>
  <si>
    <t>55a3d6cf3ae74036bc000001</t>
  </si>
  <si>
    <t>56a63b3b41479b0042000001</t>
  </si>
  <si>
    <t>% new</t>
  </si>
  <si>
    <t>% returning</t>
  </si>
  <si>
    <t>9 so far</t>
  </si>
  <si>
    <t>Unique Anonymous Visitors (by IP)</t>
  </si>
  <si>
    <t>Unique Returning Registered Users</t>
  </si>
  <si>
    <t>Unique Newly Registered Users</t>
  </si>
  <si>
    <t>Total Registered Users To Date</t>
  </si>
  <si>
    <t>Active Registered Users This Season</t>
  </si>
  <si>
    <t>Total Distinct Users This Season (including Anonymous IPs)</t>
  </si>
  <si>
    <t>Number of New Registered Users</t>
  </si>
  <si>
    <t>Number of Returning Registered Users</t>
  </si>
  <si>
    <t xml:space="preserve">Number of anonymous IPs </t>
  </si>
  <si>
    <t>new</t>
  </si>
  <si>
    <t>returning</t>
  </si>
  <si>
    <t>anon</t>
  </si>
  <si>
    <t>Percentage of Total Userbase that is Returning</t>
  </si>
  <si>
    <t>Percentage of Classifiers Who Are Anonymous Users</t>
  </si>
  <si>
    <t>Percentage of Total Userbase Active this season</t>
  </si>
  <si>
    <t>Percentage of Total Userbase who joined this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</si>
</sst>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</cellXfs>
  <cellStyles count="3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610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Snapshot Serengeti:</a:t>
            </a:r>
            <a:r>
              <a:rPr lang="en-US" sz="1300" baseline="0"/>
              <a:t> </a:t>
            </a:r>
            <a:r>
              <a:rPr lang="en-US" sz="1300"/>
              <a:t>Percentage of active, distinct registered users classifying each</a:t>
            </a:r>
            <a:r>
              <a:rPr lang="en-US" sz="1300" baseline="0"/>
              <a:t> season - new vs returning</a:t>
            </a:r>
            <a:endParaRPr lang="en-US" sz="13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summaries.csv!$E$1</c:f>
              <c:strCache>
                <c:ptCount val="1"/>
                <c:pt idx="0">
                  <c:v>% new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summaries.csv!$E$2:$E$11</c:f>
              <c:numCache>
                <c:formatCode>0.0%</c:formatCode>
                <c:ptCount val="10"/>
                <c:pt idx="0">
                  <c:v>1.0</c:v>
                </c:pt>
                <c:pt idx="1">
                  <c:v>0.624819773429454</c:v>
                </c:pt>
                <c:pt idx="2">
                  <c:v>0.354959046306058</c:v>
                </c:pt>
                <c:pt idx="3">
                  <c:v>0.487457790641582</c:v>
                </c:pt>
                <c:pt idx="4">
                  <c:v>0.529907445779804</c:v>
                </c:pt>
                <c:pt idx="5">
                  <c:v>0.528841245533435</c:v>
                </c:pt>
                <c:pt idx="6">
                  <c:v>0.676348126332893</c:v>
                </c:pt>
                <c:pt idx="7">
                  <c:v>0.726693494299128</c:v>
                </c:pt>
                <c:pt idx="8">
                  <c:v>0.300824842309558</c:v>
                </c:pt>
                <c:pt idx="9">
                  <c:v>0.170584689572031</c:v>
                </c:pt>
              </c:numCache>
            </c:numRef>
          </c:val>
        </c:ser>
        <c:ser>
          <c:idx val="1"/>
          <c:order val="1"/>
          <c:tx>
            <c:strRef>
              <c:f>summaries.csv!$F$1</c:f>
              <c:strCache>
                <c:ptCount val="1"/>
                <c:pt idx="0">
                  <c:v>% returning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summaries.csv!$F$2:$F$11</c:f>
              <c:numCache>
                <c:formatCode>0.0%</c:formatCode>
                <c:ptCount val="10"/>
                <c:pt idx="0">
                  <c:v>0.0</c:v>
                </c:pt>
                <c:pt idx="1">
                  <c:v>0.375180226570546</c:v>
                </c:pt>
                <c:pt idx="2">
                  <c:v>0.645040953693942</c:v>
                </c:pt>
                <c:pt idx="3">
                  <c:v>0.512542209358418</c:v>
                </c:pt>
                <c:pt idx="4">
                  <c:v>0.470092554220196</c:v>
                </c:pt>
                <c:pt idx="5">
                  <c:v>0.471158754466565</c:v>
                </c:pt>
                <c:pt idx="6">
                  <c:v>0.323651873667107</c:v>
                </c:pt>
                <c:pt idx="7">
                  <c:v>0.273306505700872</c:v>
                </c:pt>
                <c:pt idx="8">
                  <c:v>0.699175157690441</c:v>
                </c:pt>
                <c:pt idx="9">
                  <c:v>0.829415310427969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169032"/>
        <c:axId val="2093668360"/>
      </c:barChart>
      <c:catAx>
        <c:axId val="2092169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3668360"/>
        <c:crosses val="autoZero"/>
        <c:auto val="1"/>
        <c:lblAlgn val="ctr"/>
        <c:lblOffset val="100"/>
        <c:noMultiLvlLbl val="0"/>
      </c:catAx>
      <c:valAx>
        <c:axId val="2093668360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92169032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 Total Distinct</a:t>
            </a:r>
            <a:r>
              <a:rPr lang="en-US" sz="1400" baseline="0"/>
              <a:t> Classifying Visitors Per Season (Registered Users &amp;  Anonymous IPs)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summaries.csv!$J$1</c:f>
              <c:strCache>
                <c:ptCount val="1"/>
                <c:pt idx="0">
                  <c:v>Total Distinct Users This Season (including Anonymous IPs)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summaries.csv!$J$2:$J$11</c:f>
              <c:numCache>
                <c:formatCode>_(* #,##0_);_(* \(#,##0\);_(* "-"??_);_(@_)</c:formatCode>
                <c:ptCount val="10"/>
                <c:pt idx="0">
                  <c:v>196590.0</c:v>
                </c:pt>
                <c:pt idx="1">
                  <c:v>297874.0</c:v>
                </c:pt>
                <c:pt idx="2">
                  <c:v>221351.0</c:v>
                </c:pt>
                <c:pt idx="3">
                  <c:v>217678.0</c:v>
                </c:pt>
                <c:pt idx="4">
                  <c:v>211805.0</c:v>
                </c:pt>
                <c:pt idx="5">
                  <c:v>224382.0</c:v>
                </c:pt>
                <c:pt idx="6">
                  <c:v>379118.0</c:v>
                </c:pt>
                <c:pt idx="7">
                  <c:v>752590.0</c:v>
                </c:pt>
                <c:pt idx="8">
                  <c:v>72807.0</c:v>
                </c:pt>
                <c:pt idx="9">
                  <c:v>42027.0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30168"/>
        <c:axId val="2092127048"/>
      </c:barChart>
      <c:catAx>
        <c:axId val="209213016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2127048"/>
        <c:crosses val="autoZero"/>
        <c:auto val="1"/>
        <c:lblAlgn val="ctr"/>
        <c:lblOffset val="100"/>
        <c:noMultiLvlLbl val="0"/>
      </c:catAx>
      <c:valAx>
        <c:axId val="2092127048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9213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summaries.csv!$G$1</c:f>
              <c:strCache>
                <c:ptCount val="1"/>
                <c:pt idx="0">
                  <c:v>Unique Newly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summaries.csv!$G$2:$G$11</c:f>
              <c:numCache>
                <c:formatCode>0.0%</c:formatCode>
                <c:ptCount val="10"/>
                <c:pt idx="0">
                  <c:v>0.0201332722925886</c:v>
                </c:pt>
                <c:pt idx="1">
                  <c:v>0.0203676722372547</c:v>
                </c:pt>
                <c:pt idx="2">
                  <c:v>0.0197740240613324</c:v>
                </c:pt>
                <c:pt idx="3">
                  <c:v>0.0185687115831641</c:v>
                </c:pt>
                <c:pt idx="4">
                  <c:v>0.01811099832393</c:v>
                </c:pt>
                <c:pt idx="5">
                  <c:v>0.0230856307546951</c:v>
                </c:pt>
                <c:pt idx="6">
                  <c:v>0.0175670899297844</c:v>
                </c:pt>
                <c:pt idx="7">
                  <c:v>0.011517559361671</c:v>
                </c:pt>
                <c:pt idx="8">
                  <c:v>0.00851566470256981</c:v>
                </c:pt>
                <c:pt idx="9">
                  <c:v>0.0067337663882742</c:v>
                </c:pt>
              </c:numCache>
            </c:numRef>
          </c:val>
        </c:ser>
        <c:ser>
          <c:idx val="1"/>
          <c:order val="1"/>
          <c:tx>
            <c:strRef>
              <c:f>summaries.csv!$H$1</c:f>
              <c:strCache>
                <c:ptCount val="1"/>
                <c:pt idx="0">
                  <c:v>Unique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summaries.csv!$H$2:$H$11</c:f>
              <c:numCache>
                <c:formatCode>0.0%</c:formatCode>
                <c:ptCount val="10"/>
                <c:pt idx="0">
                  <c:v>0.0</c:v>
                </c:pt>
                <c:pt idx="1">
                  <c:v>0.0122300032899817</c:v>
                </c:pt>
                <c:pt idx="2">
                  <c:v>0.0359338787717245</c:v>
                </c:pt>
                <c:pt idx="3">
                  <c:v>0.019524251417231</c:v>
                </c:pt>
                <c:pt idx="4">
                  <c:v>0.016066665092892</c:v>
                </c:pt>
                <c:pt idx="5">
                  <c:v>0.0205676034619533</c:v>
                </c:pt>
                <c:pt idx="6">
                  <c:v>0.00840635369462806</c:v>
                </c:pt>
                <c:pt idx="7">
                  <c:v>0.0043317078356077</c:v>
                </c:pt>
                <c:pt idx="8">
                  <c:v>0.0197920529619405</c:v>
                </c:pt>
                <c:pt idx="9">
                  <c:v>0.0327408570680753</c:v>
                </c:pt>
              </c:numCache>
            </c:numRef>
          </c:val>
        </c:ser>
        <c:ser>
          <c:idx val="2"/>
          <c:order val="2"/>
          <c:tx>
            <c:strRef>
              <c:f>summaries.csv!$I$1</c:f>
              <c:strCache>
                <c:ptCount val="1"/>
                <c:pt idx="0">
                  <c:v>Unique Anonymous Visitors (by IP)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summaries.csv!$I$2:$I$11</c:f>
              <c:numCache>
                <c:formatCode>0.0%</c:formatCode>
                <c:ptCount val="10"/>
                <c:pt idx="0">
                  <c:v>0.979866727707411</c:v>
                </c:pt>
                <c:pt idx="1">
                  <c:v>0.967402324472764</c:v>
                </c:pt>
                <c:pt idx="2">
                  <c:v>0.944292097166943</c:v>
                </c:pt>
                <c:pt idx="3">
                  <c:v>0.961907036999605</c:v>
                </c:pt>
                <c:pt idx="4">
                  <c:v>0.965822336583178</c:v>
                </c:pt>
                <c:pt idx="5">
                  <c:v>0.956346765783352</c:v>
                </c:pt>
                <c:pt idx="6">
                  <c:v>0.974026556375588</c:v>
                </c:pt>
                <c:pt idx="7">
                  <c:v>0.984150732802721</c:v>
                </c:pt>
                <c:pt idx="8">
                  <c:v>0.97169228233549</c:v>
                </c:pt>
                <c:pt idx="9">
                  <c:v>0.960525376543651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092376"/>
        <c:axId val="2092089352"/>
      </c:barChart>
      <c:catAx>
        <c:axId val="209209237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2089352"/>
        <c:crosses val="autoZero"/>
        <c:auto val="1"/>
        <c:lblAlgn val="ctr"/>
        <c:lblOffset val="100"/>
        <c:noMultiLvlLbl val="0"/>
      </c:catAx>
      <c:valAx>
        <c:axId val="2092089352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92092376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 u</a:t>
            </a:r>
            <a:r>
              <a:rPr lang="en-US" sz="1600"/>
              <a:t>ser base activity</a:t>
            </a:r>
            <a:r>
              <a:rPr lang="en-US" sz="1600" baseline="0"/>
              <a:t> and growth</a:t>
            </a:r>
            <a:r>
              <a:rPr lang="en-US" sz="1600"/>
              <a:t> per season (Contributing</a:t>
            </a:r>
            <a:r>
              <a:rPr lang="en-US" sz="1600" baseline="0"/>
              <a:t> classifications)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summaries.csv!$K$1</c:f>
              <c:strCache>
                <c:ptCount val="1"/>
                <c:pt idx="0">
                  <c:v>Total Registered Users To Date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57668711656441"/>
                  <c:y val="-0.0448877805486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69938650306748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31288343558282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478527607361963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220858895705522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summaries.csv!$K$2:$K$11</c:f>
              <c:numCache>
                <c:formatCode>_(* #,##0_);_(* \(#,##0\);_(* "-"??_);_(@_)</c:formatCode>
                <c:ptCount val="10"/>
                <c:pt idx="0">
                  <c:v>3958.0</c:v>
                </c:pt>
                <c:pt idx="1">
                  <c:v>10025.0</c:v>
                </c:pt>
                <c:pt idx="2">
                  <c:v>14402.0</c:v>
                </c:pt>
                <c:pt idx="3">
                  <c:v>18444.0</c:v>
                </c:pt>
                <c:pt idx="4">
                  <c:v>22280.0</c:v>
                </c:pt>
                <c:pt idx="5">
                  <c:v>27460.0</c:v>
                </c:pt>
                <c:pt idx="6">
                  <c:v>34120.0</c:v>
                </c:pt>
                <c:pt idx="7">
                  <c:v>42788.0</c:v>
                </c:pt>
                <c:pt idx="8">
                  <c:v>43408.0</c:v>
                </c:pt>
                <c:pt idx="9">
                  <c:v>43691.0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summaries.csv!$L$1</c:f>
              <c:strCache>
                <c:ptCount val="1"/>
                <c:pt idx="0">
                  <c:v>Active Registered Users This Season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20859861842423"/>
                  <c:y val="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96319018404908"/>
                  <c:y val="0.0399002493765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6993961644365"/>
                  <c:y val="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122699386503072"/>
                  <c:y val="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73619631901841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736196319018414"/>
                  <c:y val="0.0199501246882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59509202453989"/>
                  <c:y val="-0.0349127182044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220858895705523"/>
                  <c:y val="-0.029925187032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summaries.csv!$L$2:$L$11</c:f>
              <c:numCache>
                <c:formatCode>_(* #,##0_);_(* \(#,##0\);_(* "-"??_);_(@_)</c:formatCode>
                <c:ptCount val="10"/>
                <c:pt idx="0">
                  <c:v>3958.0</c:v>
                </c:pt>
                <c:pt idx="1">
                  <c:v>9710.0</c:v>
                </c:pt>
                <c:pt idx="2">
                  <c:v>12331.0</c:v>
                </c:pt>
                <c:pt idx="3">
                  <c:v>8292.0</c:v>
                </c:pt>
                <c:pt idx="4">
                  <c:v>7239.0</c:v>
                </c:pt>
                <c:pt idx="5">
                  <c:v>9795.0</c:v>
                </c:pt>
                <c:pt idx="6">
                  <c:v>9847.0</c:v>
                </c:pt>
                <c:pt idx="7">
                  <c:v>11928.0</c:v>
                </c:pt>
                <c:pt idx="8">
                  <c:v>2061.0</c:v>
                </c:pt>
                <c:pt idx="9">
                  <c:v>1659.0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9048"/>
        <c:axId val="2093712104"/>
      </c:lineChart>
      <c:catAx>
        <c:axId val="209370904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3712104"/>
        <c:crosses val="autoZero"/>
        <c:auto val="1"/>
        <c:lblAlgn val="ctr"/>
        <c:lblOffset val="100"/>
        <c:noMultiLvlLbl val="0"/>
      </c:catAx>
      <c:valAx>
        <c:axId val="20937121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2093709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</a:t>
            </a:r>
            <a:r>
              <a:rPr lang="en-US" sz="1400" baseline="0"/>
              <a:t> </a:t>
            </a:r>
            <a:r>
              <a:rPr lang="en-US" sz="1400"/>
              <a:t>Number of active, distinct registered users classifying each</a:t>
            </a:r>
            <a:r>
              <a:rPr lang="en-US" sz="1400" baseline="0"/>
              <a:t> season - new vs returning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3958.0</c:v>
                </c:pt>
                <c:pt idx="1">
                  <c:v>6067.0</c:v>
                </c:pt>
                <c:pt idx="2">
                  <c:v>4377.0</c:v>
                </c:pt>
                <c:pt idx="3">
                  <c:v>4042.0</c:v>
                </c:pt>
                <c:pt idx="4">
                  <c:v>3836.0</c:v>
                </c:pt>
                <c:pt idx="5">
                  <c:v>5180.0</c:v>
                </c:pt>
                <c:pt idx="6">
                  <c:v>6660.0</c:v>
                </c:pt>
                <c:pt idx="7">
                  <c:v>8668.0</c:v>
                </c:pt>
                <c:pt idx="8">
                  <c:v>620.0</c:v>
                </c:pt>
                <c:pt idx="9">
                  <c:v>283.0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3643.0</c:v>
                </c:pt>
                <c:pt idx="2">
                  <c:v>7954.0</c:v>
                </c:pt>
                <c:pt idx="3">
                  <c:v>4250.0</c:v>
                </c:pt>
                <c:pt idx="4">
                  <c:v>3403.0</c:v>
                </c:pt>
                <c:pt idx="5">
                  <c:v>4615.0</c:v>
                </c:pt>
                <c:pt idx="6">
                  <c:v>3187.0</c:v>
                </c:pt>
                <c:pt idx="7">
                  <c:v>3260.0</c:v>
                </c:pt>
                <c:pt idx="8">
                  <c:v>1441.0</c:v>
                </c:pt>
                <c:pt idx="9">
                  <c:v>1376.0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038216"/>
        <c:axId val="2092035192"/>
      </c:barChart>
      <c:catAx>
        <c:axId val="2092038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2035192"/>
        <c:crosses val="autoZero"/>
        <c:auto val="1"/>
        <c:lblAlgn val="ctr"/>
        <c:lblOffset val="100"/>
        <c:noMultiLvlLbl val="0"/>
      </c:catAx>
      <c:valAx>
        <c:axId val="2092035192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9203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3958.0</c:v>
                </c:pt>
                <c:pt idx="1">
                  <c:v>6067.0</c:v>
                </c:pt>
                <c:pt idx="2">
                  <c:v>4377.0</c:v>
                </c:pt>
                <c:pt idx="3">
                  <c:v>4042.0</c:v>
                </c:pt>
                <c:pt idx="4">
                  <c:v>3836.0</c:v>
                </c:pt>
                <c:pt idx="5">
                  <c:v>5180.0</c:v>
                </c:pt>
                <c:pt idx="6">
                  <c:v>6660.0</c:v>
                </c:pt>
                <c:pt idx="7">
                  <c:v>8668.0</c:v>
                </c:pt>
                <c:pt idx="8">
                  <c:v>620.0</c:v>
                </c:pt>
                <c:pt idx="9">
                  <c:v>283.0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3643.0</c:v>
                </c:pt>
                <c:pt idx="2">
                  <c:v>7954.0</c:v>
                </c:pt>
                <c:pt idx="3">
                  <c:v>4250.0</c:v>
                </c:pt>
                <c:pt idx="4">
                  <c:v>3403.0</c:v>
                </c:pt>
                <c:pt idx="5">
                  <c:v>4615.0</c:v>
                </c:pt>
                <c:pt idx="6">
                  <c:v>3187.0</c:v>
                </c:pt>
                <c:pt idx="7">
                  <c:v>3260.0</c:v>
                </c:pt>
                <c:pt idx="8">
                  <c:v>1441.0</c:v>
                </c:pt>
                <c:pt idx="9">
                  <c:v>1376.0</c:v>
                </c:pt>
              </c:numCache>
            </c:numRef>
          </c:val>
        </c:ser>
        <c:ser>
          <c:idx val="2"/>
          <c:order val="2"/>
          <c:tx>
            <c:strRef>
              <c:f>summaries.csv!$D$1</c:f>
              <c:strCache>
                <c:ptCount val="1"/>
                <c:pt idx="0">
                  <c:v>Number of anonymous IPs 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summaries.csv!$D$2:$D$11</c:f>
              <c:numCache>
                <c:formatCode>_(* #,##0_);_(* \(#,##0\);_(* "-"??_);_(@_)</c:formatCode>
                <c:ptCount val="10"/>
                <c:pt idx="0">
                  <c:v>192632.0</c:v>
                </c:pt>
                <c:pt idx="1">
                  <c:v>288164.0</c:v>
                </c:pt>
                <c:pt idx="2">
                  <c:v>209020.0</c:v>
                </c:pt>
                <c:pt idx="3">
                  <c:v>209386.0</c:v>
                </c:pt>
                <c:pt idx="4">
                  <c:v>204566.0</c:v>
                </c:pt>
                <c:pt idx="5">
                  <c:v>214587.0</c:v>
                </c:pt>
                <c:pt idx="6">
                  <c:v>369271.0</c:v>
                </c:pt>
                <c:pt idx="7">
                  <c:v>740662.0</c:v>
                </c:pt>
                <c:pt idx="8">
                  <c:v>70746.0</c:v>
                </c:pt>
                <c:pt idx="9">
                  <c:v>40368.0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999784"/>
        <c:axId val="2091996648"/>
      </c:barChart>
      <c:catAx>
        <c:axId val="209199978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1996648"/>
        <c:crosses val="autoZero"/>
        <c:auto val="1"/>
        <c:lblAlgn val="ctr"/>
        <c:lblOffset val="100"/>
        <c:noMultiLvlLbl val="0"/>
      </c:catAx>
      <c:valAx>
        <c:axId val="2091996648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9199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Serengeti: Percentage of total user</a:t>
            </a:r>
            <a:r>
              <a:rPr lang="en-US" sz="1600"/>
              <a:t> base </a:t>
            </a:r>
            <a:r>
              <a:rPr lang="en-US" sz="1600" baseline="0"/>
              <a:t>that is new / active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summaries.csv!$M$1</c:f>
              <c:strCache>
                <c:ptCount val="1"/>
                <c:pt idx="0">
                  <c:v>Percentage of Total Userbase Active this season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613496932515337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6319018404908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7177914110429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47239263803682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summaries.csv!$M$2:$M$11</c:f>
              <c:numCache>
                <c:formatCode>0.0%</c:formatCode>
                <c:ptCount val="10"/>
                <c:pt idx="0">
                  <c:v>1.0</c:v>
                </c:pt>
                <c:pt idx="1">
                  <c:v>0.96857855361596</c:v>
                </c:pt>
                <c:pt idx="2">
                  <c:v>0.856200527704485</c:v>
                </c:pt>
                <c:pt idx="3">
                  <c:v>0.449577098243331</c:v>
                </c:pt>
                <c:pt idx="4">
                  <c:v>0.324910233393178</c:v>
                </c:pt>
                <c:pt idx="5">
                  <c:v>0.356700655498907</c:v>
                </c:pt>
                <c:pt idx="6">
                  <c:v>0.288599062133646</c:v>
                </c:pt>
                <c:pt idx="7">
                  <c:v>0.278769748527625</c:v>
                </c:pt>
                <c:pt idx="8">
                  <c:v>0.0474797272392186</c:v>
                </c:pt>
                <c:pt idx="9">
                  <c:v>0.0379712068847131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summaries.csv!$N$1</c:f>
              <c:strCache>
                <c:ptCount val="1"/>
                <c:pt idx="0">
                  <c:v>Percentage of Total Userbase who joined this season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50306748466257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3619631901840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245398773006139"/>
                  <c:y val="-0.00997506234413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9079754601227"/>
                  <c:y val="0.0374062874310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82208588957055"/>
                  <c:y val="0.0274314214463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20858895705521"/>
                  <c:y val="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294478527607363"/>
                  <c:y val="0.04239401496259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429447852760736"/>
                  <c:y val="0.0149623971567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0736205980387421"/>
                  <c:y val="0.0149625935162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summaries.csv!$N$2:$N$11</c:f>
              <c:numCache>
                <c:formatCode>0.0%</c:formatCode>
                <c:ptCount val="10"/>
                <c:pt idx="0">
                  <c:v>1.0</c:v>
                </c:pt>
                <c:pt idx="1">
                  <c:v>0.605187032418953</c:v>
                </c:pt>
                <c:pt idx="2">
                  <c:v>0.303916122760728</c:v>
                </c:pt>
                <c:pt idx="3">
                  <c:v>0.219149859032748</c:v>
                </c:pt>
                <c:pt idx="4">
                  <c:v>0.172172351885099</c:v>
                </c:pt>
                <c:pt idx="5">
                  <c:v>0.188638018936635</c:v>
                </c:pt>
                <c:pt idx="6">
                  <c:v>0.195193434935522</c:v>
                </c:pt>
                <c:pt idx="7">
                  <c:v>0.202580162662429</c:v>
                </c:pt>
                <c:pt idx="8">
                  <c:v>0.0142830814596388</c:v>
                </c:pt>
                <c:pt idx="9">
                  <c:v>0.00647730653910416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33048"/>
        <c:axId val="2091930024"/>
      </c:lineChart>
      <c:catAx>
        <c:axId val="209193304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1930024"/>
        <c:crosses val="autoZero"/>
        <c:auto val="1"/>
        <c:lblAlgn val="ctr"/>
        <c:lblOffset val="100"/>
        <c:noMultiLvlLbl val="0"/>
      </c:catAx>
      <c:valAx>
        <c:axId val="20919300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0.0%" sourceLinked="1"/>
        <c:majorTickMark val="out"/>
        <c:minorTickMark val="none"/>
        <c:tickLblPos val="nextTo"/>
        <c:crossAx val="2091933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Serengeti: Percentage of all distinct classifiers who are anonymous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summaries.csv!$P$1</c:f>
              <c:strCache>
                <c:ptCount val="1"/>
                <c:pt idx="0">
                  <c:v>Percentage of Classifiers Who Are Anonymous Users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66136901598956E-8"/>
                  <c:y val="0.00249376558603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613496932515337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122699386503067"/>
                  <c:y val="0.00498753117206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80368098159508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47239263803682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summaries.csv!$P$2:$P$11</c:f>
              <c:numCache>
                <c:formatCode>0.0%</c:formatCode>
                <c:ptCount val="10"/>
                <c:pt idx="0">
                  <c:v>0.979866727707411</c:v>
                </c:pt>
                <c:pt idx="1">
                  <c:v>0.967402324472764</c:v>
                </c:pt>
                <c:pt idx="2">
                  <c:v>0.944292097166943</c:v>
                </c:pt>
                <c:pt idx="3">
                  <c:v>0.961907036999605</c:v>
                </c:pt>
                <c:pt idx="4">
                  <c:v>0.965822336583178</c:v>
                </c:pt>
                <c:pt idx="5">
                  <c:v>0.956346765783352</c:v>
                </c:pt>
                <c:pt idx="6">
                  <c:v>0.974026556375588</c:v>
                </c:pt>
                <c:pt idx="7">
                  <c:v>0.984150732802721</c:v>
                </c:pt>
                <c:pt idx="8">
                  <c:v>0.97169228233549</c:v>
                </c:pt>
                <c:pt idx="9">
                  <c:v>0.960525376543651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02568"/>
        <c:axId val="2094505576"/>
      </c:lineChart>
      <c:catAx>
        <c:axId val="209450256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4505576"/>
        <c:crosses val="autoZero"/>
        <c:auto val="1"/>
        <c:lblAlgn val="ctr"/>
        <c:lblOffset val="100"/>
        <c:noMultiLvlLbl val="0"/>
      </c:catAx>
      <c:valAx>
        <c:axId val="2094505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0.0%" sourceLinked="1"/>
        <c:majorTickMark val="out"/>
        <c:minorTickMark val="none"/>
        <c:tickLblPos val="nextTo"/>
        <c:crossAx val="20945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31750</xdr:rowOff>
    </xdr:from>
    <xdr:to>
      <xdr:col>4</xdr:col>
      <xdr:colOff>1244600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119</xdr:row>
      <xdr:rowOff>101600</xdr:rowOff>
    </xdr:from>
    <xdr:to>
      <xdr:col>4</xdr:col>
      <xdr:colOff>1714500</xdr:colOff>
      <xdr:row>146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64</xdr:row>
      <xdr:rowOff>50800</xdr:rowOff>
    </xdr:from>
    <xdr:to>
      <xdr:col>4</xdr:col>
      <xdr:colOff>1739900</xdr:colOff>
      <xdr:row>91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146</xdr:row>
      <xdr:rowOff>177800</xdr:rowOff>
    </xdr:from>
    <xdr:to>
      <xdr:col>4</xdr:col>
      <xdr:colOff>1701800</xdr:colOff>
      <xdr:row>173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38</xdr:row>
      <xdr:rowOff>25400</xdr:rowOff>
    </xdr:from>
    <xdr:to>
      <xdr:col>4</xdr:col>
      <xdr:colOff>1193800</xdr:colOff>
      <xdr:row>63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508000</xdr:colOff>
      <xdr:row>92</xdr:row>
      <xdr:rowOff>0</xdr:rowOff>
    </xdr:from>
    <xdr:to>
      <xdr:col>4</xdr:col>
      <xdr:colOff>1727200</xdr:colOff>
      <xdr:row>118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174</xdr:row>
      <xdr:rowOff>101600</xdr:rowOff>
    </xdr:from>
    <xdr:to>
      <xdr:col>4</xdr:col>
      <xdr:colOff>1714500</xdr:colOff>
      <xdr:row>201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201</xdr:row>
      <xdr:rowOff>165100</xdr:rowOff>
    </xdr:from>
    <xdr:to>
      <xdr:col>4</xdr:col>
      <xdr:colOff>1689100</xdr:colOff>
      <xdr:row>228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ies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F15" sqref="F15"/>
    </sheetView>
  </sheetViews>
  <sheetFormatPr baseColWidth="10" defaultRowHeight="15" x14ac:dyDescent="0"/>
  <cols>
    <col min="1" max="1" width="17.33203125" customWidth="1"/>
    <col min="2" max="2" width="30.83203125" customWidth="1"/>
    <col min="3" max="3" width="40.33203125" customWidth="1"/>
    <col min="4" max="5" width="31.33203125" customWidth="1"/>
    <col min="6" max="9" width="29" customWidth="1"/>
    <col min="10" max="10" width="30.83203125" customWidth="1"/>
    <col min="11" max="11" width="25" customWidth="1"/>
    <col min="12" max="12" width="29.1640625" customWidth="1"/>
    <col min="13" max="13" width="37.5" customWidth="1"/>
    <col min="14" max="14" width="35.6640625" customWidth="1"/>
    <col min="15" max="15" width="39.1640625" customWidth="1"/>
    <col min="16" max="16" width="46.33203125" customWidth="1"/>
  </cols>
  <sheetData>
    <row r="1" spans="1:17">
      <c r="A1" t="s">
        <v>0</v>
      </c>
      <c r="B1" t="s">
        <v>22</v>
      </c>
      <c r="C1" t="s">
        <v>23</v>
      </c>
      <c r="D1" t="s">
        <v>24</v>
      </c>
      <c r="E1" t="s">
        <v>13</v>
      </c>
      <c r="F1" t="s">
        <v>14</v>
      </c>
      <c r="G1" t="s">
        <v>18</v>
      </c>
      <c r="H1" t="s">
        <v>17</v>
      </c>
      <c r="I1" t="s">
        <v>16</v>
      </c>
      <c r="J1" t="s">
        <v>21</v>
      </c>
      <c r="K1" t="s">
        <v>19</v>
      </c>
      <c r="L1" t="s">
        <v>20</v>
      </c>
      <c r="M1" t="s">
        <v>30</v>
      </c>
      <c r="N1" t="s">
        <v>31</v>
      </c>
      <c r="O1" t="s">
        <v>28</v>
      </c>
      <c r="P1" t="s">
        <v>29</v>
      </c>
      <c r="Q1" t="s">
        <v>1</v>
      </c>
    </row>
    <row r="2" spans="1:17">
      <c r="A2">
        <v>1</v>
      </c>
      <c r="B2" s="4">
        <v>3958</v>
      </c>
      <c r="C2" s="4">
        <v>0</v>
      </c>
      <c r="D2" s="4">
        <v>192632</v>
      </c>
      <c r="E2" s="2">
        <f t="shared" ref="E2:E11" si="0">B2/L2</f>
        <v>1</v>
      </c>
      <c r="F2" s="3">
        <f t="shared" ref="F2:F11" si="1">C2/L2</f>
        <v>0</v>
      </c>
      <c r="G2" s="3">
        <f t="shared" ref="G2:G11" si="2">B2/J2</f>
        <v>2.0133272292588635E-2</v>
      </c>
      <c r="H2" s="3">
        <f t="shared" ref="H2:H11" si="3">C2/J2</f>
        <v>0</v>
      </c>
      <c r="I2" s="3">
        <f t="shared" ref="I2:I11" si="4">D2/J2</f>
        <v>0.97986672770741134</v>
      </c>
      <c r="J2" s="4">
        <f t="shared" ref="J2:J11" si="5">B2+C2+D2</f>
        <v>196590</v>
      </c>
      <c r="K2" s="4">
        <f>B2+C2</f>
        <v>3958</v>
      </c>
      <c r="L2" s="4">
        <f>B2</f>
        <v>3958</v>
      </c>
      <c r="M2" s="3">
        <f>L2/K2</f>
        <v>1</v>
      </c>
      <c r="N2" s="3">
        <f>B2/K2</f>
        <v>1</v>
      </c>
      <c r="O2" s="3">
        <f>C2/K2</f>
        <v>0</v>
      </c>
      <c r="P2" s="3">
        <f>D2/J2</f>
        <v>0.97986672770741134</v>
      </c>
      <c r="Q2" t="s">
        <v>2</v>
      </c>
    </row>
    <row r="3" spans="1:17">
      <c r="A3">
        <v>2</v>
      </c>
      <c r="B3" s="4">
        <v>6067</v>
      </c>
      <c r="C3" s="4">
        <v>3643</v>
      </c>
      <c r="D3" s="4">
        <v>288164</v>
      </c>
      <c r="E3" s="2">
        <f t="shared" si="0"/>
        <v>0.62481977342945416</v>
      </c>
      <c r="F3" s="3">
        <f t="shared" si="1"/>
        <v>0.37518022657054584</v>
      </c>
      <c r="G3" s="3">
        <f t="shared" si="2"/>
        <v>2.0367672237254678E-2</v>
      </c>
      <c r="H3" s="3">
        <f t="shared" si="3"/>
        <v>1.223000328998167E-2</v>
      </c>
      <c r="I3" s="3">
        <f t="shared" si="4"/>
        <v>0.96740232447276364</v>
      </c>
      <c r="J3" s="4">
        <f t="shared" si="5"/>
        <v>297874</v>
      </c>
      <c r="K3" s="4">
        <f t="shared" ref="K3:K11" si="6">K2+B3</f>
        <v>10025</v>
      </c>
      <c r="L3" s="4">
        <f t="shared" ref="L3:L11" si="7">B3+C3</f>
        <v>9710</v>
      </c>
      <c r="M3" s="3">
        <f t="shared" ref="M3:M11" si="8">L3/K3</f>
        <v>0.96857855361596013</v>
      </c>
      <c r="N3" s="3">
        <f t="shared" ref="N3:N11" si="9">B3/K3</f>
        <v>0.60518703241895266</v>
      </c>
      <c r="O3" s="3">
        <f t="shared" ref="O3:O11" si="10">C3/K3</f>
        <v>0.36339152119700746</v>
      </c>
      <c r="P3" s="3">
        <f t="shared" ref="P3:P11" si="11">D3/J3</f>
        <v>0.96740232447276364</v>
      </c>
      <c r="Q3" t="s">
        <v>3</v>
      </c>
    </row>
    <row r="4" spans="1:17">
      <c r="A4">
        <v>3</v>
      </c>
      <c r="B4" s="4">
        <v>4377</v>
      </c>
      <c r="C4" s="4">
        <v>7954</v>
      </c>
      <c r="D4" s="4">
        <v>209020</v>
      </c>
      <c r="E4" s="2">
        <f t="shared" si="0"/>
        <v>0.3549590463060579</v>
      </c>
      <c r="F4" s="3">
        <f t="shared" si="1"/>
        <v>0.6450409536939421</v>
      </c>
      <c r="G4" s="3">
        <f t="shared" si="2"/>
        <v>1.9774024061332454E-2</v>
      </c>
      <c r="H4" s="3">
        <f t="shared" si="3"/>
        <v>3.5933878771724548E-2</v>
      </c>
      <c r="I4" s="3">
        <f t="shared" si="4"/>
        <v>0.94429209716694296</v>
      </c>
      <c r="J4" s="4">
        <f t="shared" si="5"/>
        <v>221351</v>
      </c>
      <c r="K4" s="4">
        <f t="shared" si="6"/>
        <v>14402</v>
      </c>
      <c r="L4" s="4">
        <f t="shared" si="7"/>
        <v>12331</v>
      </c>
      <c r="M4" s="3">
        <f t="shared" si="8"/>
        <v>0.85620052770448551</v>
      </c>
      <c r="N4" s="3">
        <f t="shared" si="9"/>
        <v>0.30391612276072766</v>
      </c>
      <c r="O4" s="3">
        <f t="shared" si="10"/>
        <v>0.55228440494375786</v>
      </c>
      <c r="P4" s="3">
        <f t="shared" si="11"/>
        <v>0.94429209716694296</v>
      </c>
      <c r="Q4" t="s">
        <v>4</v>
      </c>
    </row>
    <row r="5" spans="1:17">
      <c r="A5">
        <v>4</v>
      </c>
      <c r="B5" s="4">
        <v>4042</v>
      </c>
      <c r="C5" s="4">
        <v>4250</v>
      </c>
      <c r="D5" s="4">
        <v>209386</v>
      </c>
      <c r="E5" s="2">
        <f t="shared" si="0"/>
        <v>0.48745779064158223</v>
      </c>
      <c r="F5" s="3">
        <f t="shared" si="1"/>
        <v>0.51254220935841777</v>
      </c>
      <c r="G5" s="3">
        <f t="shared" si="2"/>
        <v>1.8568711583164123E-2</v>
      </c>
      <c r="H5" s="3">
        <f t="shared" si="3"/>
        <v>1.9524251417230958E-2</v>
      </c>
      <c r="I5" s="3">
        <f t="shared" si="4"/>
        <v>0.96190703699960489</v>
      </c>
      <c r="J5" s="4">
        <f t="shared" si="5"/>
        <v>217678</v>
      </c>
      <c r="K5" s="4">
        <f t="shared" si="6"/>
        <v>18444</v>
      </c>
      <c r="L5" s="4">
        <f t="shared" si="7"/>
        <v>8292</v>
      </c>
      <c r="M5" s="3">
        <f t="shared" si="8"/>
        <v>0.44957709824333114</v>
      </c>
      <c r="N5" s="3">
        <f t="shared" si="9"/>
        <v>0.21914985903274778</v>
      </c>
      <c r="O5" s="3">
        <f t="shared" si="10"/>
        <v>0.23042723921058339</v>
      </c>
      <c r="P5" s="3">
        <f t="shared" si="11"/>
        <v>0.96190703699960489</v>
      </c>
      <c r="Q5" s="1" t="s">
        <v>5</v>
      </c>
    </row>
    <row r="6" spans="1:17">
      <c r="A6">
        <v>5</v>
      </c>
      <c r="B6" s="4">
        <v>3836</v>
      </c>
      <c r="C6" s="4">
        <v>3403</v>
      </c>
      <c r="D6" s="4">
        <v>204566</v>
      </c>
      <c r="E6" s="2">
        <f t="shared" si="0"/>
        <v>0.52990744577980387</v>
      </c>
      <c r="F6" s="3">
        <f t="shared" si="1"/>
        <v>0.47009255422019613</v>
      </c>
      <c r="G6" s="3">
        <f t="shared" si="2"/>
        <v>1.8110998323930028E-2</v>
      </c>
      <c r="H6" s="3">
        <f t="shared" si="3"/>
        <v>1.6066665092892046E-2</v>
      </c>
      <c r="I6" s="3">
        <f t="shared" si="4"/>
        <v>0.96582233658317795</v>
      </c>
      <c r="J6" s="4">
        <f t="shared" si="5"/>
        <v>211805</v>
      </c>
      <c r="K6" s="4">
        <f t="shared" si="6"/>
        <v>22280</v>
      </c>
      <c r="L6" s="4">
        <f t="shared" si="7"/>
        <v>7239</v>
      </c>
      <c r="M6" s="3">
        <f t="shared" si="8"/>
        <v>0.32491023339317776</v>
      </c>
      <c r="N6" s="3">
        <f t="shared" si="9"/>
        <v>0.17217235188509875</v>
      </c>
      <c r="O6" s="3">
        <f t="shared" si="10"/>
        <v>0.15273788150807899</v>
      </c>
      <c r="P6" s="3">
        <f t="shared" si="11"/>
        <v>0.96582233658317795</v>
      </c>
      <c r="Q6" t="s">
        <v>6</v>
      </c>
    </row>
    <row r="7" spans="1:17">
      <c r="A7">
        <v>6</v>
      </c>
      <c r="B7" s="4">
        <v>5180</v>
      </c>
      <c r="C7" s="4">
        <v>4615</v>
      </c>
      <c r="D7" s="4">
        <v>214587</v>
      </c>
      <c r="E7" s="2">
        <f t="shared" si="0"/>
        <v>0.52884124553343548</v>
      </c>
      <c r="F7" s="3">
        <f t="shared" si="1"/>
        <v>0.47115875446656458</v>
      </c>
      <c r="G7" s="3">
        <f t="shared" si="2"/>
        <v>2.3085630754695118E-2</v>
      </c>
      <c r="H7" s="3">
        <f t="shared" si="3"/>
        <v>2.0567603461953275E-2</v>
      </c>
      <c r="I7" s="3">
        <f t="shared" si="4"/>
        <v>0.95634676578335165</v>
      </c>
      <c r="J7" s="4">
        <f t="shared" si="5"/>
        <v>224382</v>
      </c>
      <c r="K7" s="4">
        <f t="shared" si="6"/>
        <v>27460</v>
      </c>
      <c r="L7" s="4">
        <f t="shared" si="7"/>
        <v>9795</v>
      </c>
      <c r="M7" s="3">
        <f t="shared" si="8"/>
        <v>0.3567006554989075</v>
      </c>
      <c r="N7" s="3">
        <f t="shared" si="9"/>
        <v>0.18863801893663509</v>
      </c>
      <c r="O7" s="3">
        <f t="shared" si="10"/>
        <v>0.16806263656227238</v>
      </c>
      <c r="P7" s="3">
        <f t="shared" si="11"/>
        <v>0.95634676578335165</v>
      </c>
      <c r="Q7" t="s">
        <v>7</v>
      </c>
    </row>
    <row r="8" spans="1:17">
      <c r="A8">
        <v>7</v>
      </c>
      <c r="B8" s="4">
        <v>6660</v>
      </c>
      <c r="C8" s="4">
        <v>3187</v>
      </c>
      <c r="D8" s="4">
        <v>369271</v>
      </c>
      <c r="E8" s="2">
        <f t="shared" si="0"/>
        <v>0.67634812633289332</v>
      </c>
      <c r="F8" s="3">
        <f t="shared" si="1"/>
        <v>0.32365187366710674</v>
      </c>
      <c r="G8" s="3">
        <f t="shared" si="2"/>
        <v>1.7567089929784393E-2</v>
      </c>
      <c r="H8" s="3">
        <f t="shared" si="3"/>
        <v>8.4063536946280583E-3</v>
      </c>
      <c r="I8" s="3">
        <f t="shared" si="4"/>
        <v>0.97402655637558755</v>
      </c>
      <c r="J8" s="4">
        <f t="shared" si="5"/>
        <v>379118</v>
      </c>
      <c r="K8" s="4">
        <f t="shared" si="6"/>
        <v>34120</v>
      </c>
      <c r="L8" s="4">
        <f t="shared" si="7"/>
        <v>9847</v>
      </c>
      <c r="M8" s="3">
        <f t="shared" si="8"/>
        <v>0.28859906213364594</v>
      </c>
      <c r="N8" s="3">
        <f t="shared" si="9"/>
        <v>0.19519343493552169</v>
      </c>
      <c r="O8" s="3">
        <f t="shared" si="10"/>
        <v>9.3405627198124272E-2</v>
      </c>
      <c r="P8" s="3">
        <f t="shared" si="11"/>
        <v>0.97402655637558755</v>
      </c>
      <c r="Q8" t="s">
        <v>8</v>
      </c>
    </row>
    <row r="9" spans="1:17">
      <c r="A9">
        <v>8</v>
      </c>
      <c r="B9" s="4">
        <v>8668</v>
      </c>
      <c r="C9" s="4">
        <v>3260</v>
      </c>
      <c r="D9" s="4">
        <v>740662</v>
      </c>
      <c r="E9" s="2">
        <f t="shared" si="0"/>
        <v>0.72669349429912811</v>
      </c>
      <c r="F9" s="3">
        <f t="shared" si="1"/>
        <v>0.27330650570087189</v>
      </c>
      <c r="G9" s="3">
        <f t="shared" si="2"/>
        <v>1.151755936167103E-2</v>
      </c>
      <c r="H9" s="3">
        <f t="shared" si="3"/>
        <v>4.3317078356077017E-3</v>
      </c>
      <c r="I9" s="3">
        <f t="shared" si="4"/>
        <v>0.98415073280272125</v>
      </c>
      <c r="J9" s="4">
        <f t="shared" si="5"/>
        <v>752590</v>
      </c>
      <c r="K9" s="4">
        <f t="shared" si="6"/>
        <v>42788</v>
      </c>
      <c r="L9" s="4">
        <f t="shared" si="7"/>
        <v>11928</v>
      </c>
      <c r="M9" s="3">
        <f t="shared" si="8"/>
        <v>0.27876974852762459</v>
      </c>
      <c r="N9" s="3">
        <f t="shared" si="9"/>
        <v>0.20258016266242873</v>
      </c>
      <c r="O9" s="3">
        <f t="shared" si="10"/>
        <v>7.618958586519585E-2</v>
      </c>
      <c r="P9" s="3">
        <f t="shared" si="11"/>
        <v>0.98415073280272125</v>
      </c>
      <c r="Q9" t="s">
        <v>9</v>
      </c>
    </row>
    <row r="10" spans="1:17">
      <c r="A10" t="s">
        <v>10</v>
      </c>
      <c r="B10" s="4">
        <v>620</v>
      </c>
      <c r="C10" s="4">
        <v>1441</v>
      </c>
      <c r="D10" s="4">
        <v>70746</v>
      </c>
      <c r="E10" s="2">
        <f t="shared" si="0"/>
        <v>0.30082484230955847</v>
      </c>
      <c r="F10" s="3">
        <f t="shared" si="1"/>
        <v>0.69917515769044158</v>
      </c>
      <c r="G10" s="3">
        <f t="shared" si="2"/>
        <v>8.5156647025698071E-3</v>
      </c>
      <c r="H10" s="3">
        <f t="shared" si="3"/>
        <v>1.9792052961940473E-2</v>
      </c>
      <c r="I10" s="3">
        <f t="shared" si="4"/>
        <v>0.97169228233548977</v>
      </c>
      <c r="J10" s="4">
        <f t="shared" si="5"/>
        <v>72807</v>
      </c>
      <c r="K10" s="4">
        <f t="shared" si="6"/>
        <v>43408</v>
      </c>
      <c r="L10" s="4">
        <f t="shared" si="7"/>
        <v>2061</v>
      </c>
      <c r="M10" s="3">
        <f t="shared" si="8"/>
        <v>4.7479727239218575E-2</v>
      </c>
      <c r="N10" s="3">
        <f t="shared" si="9"/>
        <v>1.4283081459638776E-2</v>
      </c>
      <c r="O10" s="3">
        <f t="shared" si="10"/>
        <v>3.31966457795798E-2</v>
      </c>
      <c r="P10" s="3">
        <f t="shared" si="11"/>
        <v>0.97169228233548977</v>
      </c>
      <c r="Q10" t="s">
        <v>11</v>
      </c>
    </row>
    <row r="11" spans="1:17">
      <c r="A11" t="s">
        <v>15</v>
      </c>
      <c r="B11" s="4">
        <v>283</v>
      </c>
      <c r="C11" s="4">
        <v>1376</v>
      </c>
      <c r="D11" s="4">
        <v>40368</v>
      </c>
      <c r="E11" s="2">
        <f t="shared" si="0"/>
        <v>0.17058468957203135</v>
      </c>
      <c r="F11" s="3">
        <f t="shared" si="1"/>
        <v>0.82941531042796868</v>
      </c>
      <c r="G11" s="3">
        <f t="shared" si="2"/>
        <v>6.7337663882742049E-3</v>
      </c>
      <c r="H11" s="3">
        <f t="shared" si="3"/>
        <v>3.2740857068075287E-2</v>
      </c>
      <c r="I11" s="3">
        <f t="shared" si="4"/>
        <v>0.96052537654365056</v>
      </c>
      <c r="J11" s="4">
        <f t="shared" si="5"/>
        <v>42027</v>
      </c>
      <c r="K11" s="4">
        <f t="shared" si="6"/>
        <v>43691</v>
      </c>
      <c r="L11" s="4">
        <f t="shared" si="7"/>
        <v>1659</v>
      </c>
      <c r="M11" s="3">
        <f t="shared" si="8"/>
        <v>3.7971206884713102E-2</v>
      </c>
      <c r="N11" s="3">
        <f t="shared" si="9"/>
        <v>6.4773065391041636E-3</v>
      </c>
      <c r="O11" s="3">
        <f t="shared" si="10"/>
        <v>3.1493900345608936E-2</v>
      </c>
      <c r="P11" s="3">
        <f t="shared" si="11"/>
        <v>0.96052537654365056</v>
      </c>
      <c r="Q11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8"/>
  <sheetViews>
    <sheetView workbookViewId="0">
      <selection activeCell="A19" sqref="A19:D28"/>
    </sheetView>
  </sheetViews>
  <sheetFormatPr baseColWidth="10" defaultRowHeight="15" x14ac:dyDescent="0"/>
  <cols>
    <col min="2" max="2" width="5.1640625" customWidth="1"/>
    <col min="3" max="3" width="8.83203125" bestFit="1" customWidth="1"/>
    <col min="4" max="4" width="7.1640625" customWidth="1"/>
  </cols>
  <sheetData>
    <row r="5" spans="5:5">
      <c r="E5" s="1"/>
    </row>
    <row r="18" spans="1:5">
      <c r="A18" t="s">
        <v>0</v>
      </c>
      <c r="B18" t="s">
        <v>25</v>
      </c>
      <c r="C18" t="s">
        <v>26</v>
      </c>
      <c r="D18" t="s">
        <v>27</v>
      </c>
      <c r="E18" t="s">
        <v>1</v>
      </c>
    </row>
    <row r="19" spans="1:5">
      <c r="A19">
        <v>1</v>
      </c>
      <c r="B19">
        <v>3958</v>
      </c>
      <c r="C19">
        <v>0</v>
      </c>
      <c r="D19">
        <v>192632</v>
      </c>
      <c r="E19" t="s">
        <v>2</v>
      </c>
    </row>
    <row r="20" spans="1:5">
      <c r="A20">
        <v>2</v>
      </c>
      <c r="B20">
        <v>6067</v>
      </c>
      <c r="C20">
        <v>3643</v>
      </c>
      <c r="D20">
        <v>288164</v>
      </c>
      <c r="E20" t="s">
        <v>3</v>
      </c>
    </row>
    <row r="21" spans="1:5">
      <c r="A21">
        <v>3</v>
      </c>
      <c r="B21">
        <v>4377</v>
      </c>
      <c r="C21">
        <v>7954</v>
      </c>
      <c r="D21">
        <v>209020</v>
      </c>
      <c r="E21" t="s">
        <v>4</v>
      </c>
    </row>
    <row r="22" spans="1:5">
      <c r="A22">
        <v>4</v>
      </c>
      <c r="B22">
        <v>4042</v>
      </c>
      <c r="C22">
        <v>4250</v>
      </c>
      <c r="D22">
        <v>209386</v>
      </c>
      <c r="E22" s="1" t="s">
        <v>5</v>
      </c>
    </row>
    <row r="23" spans="1:5">
      <c r="A23">
        <v>5</v>
      </c>
      <c r="B23">
        <v>3836</v>
      </c>
      <c r="C23">
        <v>3403</v>
      </c>
      <c r="D23">
        <v>204566</v>
      </c>
      <c r="E23" t="s">
        <v>6</v>
      </c>
    </row>
    <row r="24" spans="1:5">
      <c r="A24">
        <v>6</v>
      </c>
      <c r="B24">
        <v>5180</v>
      </c>
      <c r="C24">
        <v>4615</v>
      </c>
      <c r="D24">
        <v>214587</v>
      </c>
      <c r="E24" t="s">
        <v>7</v>
      </c>
    </row>
    <row r="25" spans="1:5">
      <c r="A25">
        <v>7</v>
      </c>
      <c r="B25">
        <v>6660</v>
      </c>
      <c r="C25">
        <v>3187</v>
      </c>
      <c r="D25">
        <v>369271</v>
      </c>
      <c r="E25" t="s">
        <v>8</v>
      </c>
    </row>
    <row r="26" spans="1:5">
      <c r="A26">
        <v>8</v>
      </c>
      <c r="B26">
        <v>8668</v>
      </c>
      <c r="C26">
        <v>3260</v>
      </c>
      <c r="D26">
        <v>740662</v>
      </c>
      <c r="E26" t="s">
        <v>9</v>
      </c>
    </row>
    <row r="27" spans="1:5">
      <c r="A27" t="s">
        <v>10</v>
      </c>
      <c r="B27">
        <v>620</v>
      </c>
      <c r="C27">
        <v>1441</v>
      </c>
      <c r="D27">
        <v>70746</v>
      </c>
      <c r="E27" t="s">
        <v>11</v>
      </c>
    </row>
    <row r="28" spans="1:5">
      <c r="A28">
        <v>9</v>
      </c>
      <c r="B28">
        <v>283</v>
      </c>
      <c r="C28">
        <v>1376</v>
      </c>
      <c r="D28">
        <v>40368</v>
      </c>
      <c r="E28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summaries.csv</vt:lpstr>
      <vt:lpstr>Sheet1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Bowyer</dc:creator>
  <cp:lastModifiedBy>Alex Bowyer</cp:lastModifiedBy>
  <dcterms:created xsi:type="dcterms:W3CDTF">2016-02-22T18:30:43Z</dcterms:created>
  <dcterms:modified xsi:type="dcterms:W3CDTF">2016-02-25T08:28:41Z</dcterms:modified>
</cp:coreProperties>
</file>