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yephillips/Desktop/LRF (Bermuda)/Feeding Trial Jessye 2023/"/>
    </mc:Choice>
  </mc:AlternateContent>
  <xr:revisionPtr revIDLastSave="0" documentId="13_ncr:1_{D87BFE15-AF44-E442-AF86-66C3C285CDC0}" xr6:coauthVersionLast="47" xr6:coauthVersionMax="47" xr10:uidLastSave="{00000000-0000-0000-0000-000000000000}"/>
  <bookViews>
    <workbookView xWindow="0" yWindow="500" windowWidth="28800" windowHeight="16100" xr2:uid="{215A1BB8-346A-48B6-9E73-8839DCF63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7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7" i="1"/>
</calcChain>
</file>

<file path=xl/sharedStrings.xml><?xml version="1.0" encoding="utf-8"?>
<sst xmlns="http://schemas.openxmlformats.org/spreadsheetml/2006/main" count="1007" uniqueCount="211">
  <si>
    <t>Feeding experiment 2023</t>
  </si>
  <si>
    <t>Start Date</t>
  </si>
  <si>
    <t>July 31 2023</t>
  </si>
  <si>
    <t>Spat age</t>
  </si>
  <si>
    <t>Day 18-Day 20</t>
  </si>
  <si>
    <t>Batch feed in 8 litres; aerated</t>
  </si>
  <si>
    <t>Treatment</t>
  </si>
  <si>
    <t>HD-1</t>
  </si>
  <si>
    <t>C1</t>
  </si>
  <si>
    <t>C8</t>
  </si>
  <si>
    <t>P112</t>
  </si>
  <si>
    <t>C2</t>
  </si>
  <si>
    <t>C3</t>
  </si>
  <si>
    <t>Pool B</t>
  </si>
  <si>
    <t>C2a</t>
  </si>
  <si>
    <t>C4</t>
  </si>
  <si>
    <t>C2c</t>
  </si>
  <si>
    <t>Unknown</t>
  </si>
  <si>
    <t>HD_1</t>
  </si>
  <si>
    <t>P9</t>
  </si>
  <si>
    <t>P123</t>
  </si>
  <si>
    <t>P19</t>
  </si>
  <si>
    <t>P131</t>
  </si>
  <si>
    <t>F</t>
  </si>
  <si>
    <t>M</t>
  </si>
  <si>
    <t>P113</t>
  </si>
  <si>
    <t>P2</t>
  </si>
  <si>
    <t>Disc</t>
  </si>
  <si>
    <t>HD_2</t>
  </si>
  <si>
    <t>C2b</t>
  </si>
  <si>
    <t>P32</t>
  </si>
  <si>
    <t>C1b</t>
  </si>
  <si>
    <t>P50</t>
  </si>
  <si>
    <t>P11</t>
  </si>
  <si>
    <t>Pool Bb</t>
  </si>
  <si>
    <t>P110</t>
  </si>
  <si>
    <t>I</t>
  </si>
  <si>
    <t>N</t>
  </si>
  <si>
    <t>LD_1</t>
  </si>
  <si>
    <t>P74</t>
  </si>
  <si>
    <t>P91</t>
  </si>
  <si>
    <t>P58</t>
  </si>
  <si>
    <t>P61</t>
  </si>
  <si>
    <t>P66</t>
  </si>
  <si>
    <t>P12</t>
  </si>
  <si>
    <t>P124</t>
  </si>
  <si>
    <t>P111</t>
  </si>
  <si>
    <t>P20</t>
  </si>
  <si>
    <t>J</t>
  </si>
  <si>
    <t>P</t>
  </si>
  <si>
    <t>LD_2</t>
  </si>
  <si>
    <t>P57</t>
  </si>
  <si>
    <t>P95</t>
  </si>
  <si>
    <t>P25</t>
  </si>
  <si>
    <t>P51</t>
  </si>
  <si>
    <t>P13</t>
  </si>
  <si>
    <t>P132</t>
  </si>
  <si>
    <t>A</t>
  </si>
  <si>
    <t>Q</t>
  </si>
  <si>
    <t>Tile</t>
  </si>
  <si>
    <t>C_1</t>
  </si>
  <si>
    <t>P104</t>
  </si>
  <si>
    <t>P101</t>
  </si>
  <si>
    <t>P10</t>
  </si>
  <si>
    <t>P121</t>
  </si>
  <si>
    <t>C1 (12.07)</t>
  </si>
  <si>
    <t>Pool CH (10.07)</t>
  </si>
  <si>
    <t>P21</t>
  </si>
  <si>
    <t>K</t>
  </si>
  <si>
    <t>R</t>
  </si>
  <si>
    <t>C_2</t>
  </si>
  <si>
    <t>P84</t>
  </si>
  <si>
    <t>P92</t>
  </si>
  <si>
    <t>P28</t>
  </si>
  <si>
    <t>P54</t>
  </si>
  <si>
    <t>P16</t>
  </si>
  <si>
    <t>Pool A</t>
  </si>
  <si>
    <t>P38</t>
  </si>
  <si>
    <t>Pool CH</t>
  </si>
  <si>
    <t>B</t>
  </si>
  <si>
    <t>L</t>
  </si>
  <si>
    <t>S</t>
  </si>
  <si>
    <t>P76</t>
  </si>
  <si>
    <t>P77</t>
  </si>
  <si>
    <t>P62</t>
  </si>
  <si>
    <t>P114</t>
  </si>
  <si>
    <t>P67</t>
  </si>
  <si>
    <t>P59</t>
  </si>
  <si>
    <t>P70</t>
  </si>
  <si>
    <t>P97</t>
  </si>
  <si>
    <t>P105</t>
  </si>
  <si>
    <t>P100</t>
  </si>
  <si>
    <t>P109</t>
  </si>
  <si>
    <t>P102</t>
  </si>
  <si>
    <t>P89</t>
  </si>
  <si>
    <t>P82</t>
  </si>
  <si>
    <t>P83</t>
  </si>
  <si>
    <t>Surface Area</t>
  </si>
  <si>
    <t>Day 3</t>
  </si>
  <si>
    <t>Source Parent</t>
  </si>
  <si>
    <t>P78</t>
  </si>
  <si>
    <t xml:space="preserve">I </t>
  </si>
  <si>
    <t xml:space="preserve">Tile </t>
  </si>
  <si>
    <t>August 8 2023</t>
  </si>
  <si>
    <t>Day 9</t>
  </si>
  <si>
    <t xml:space="preserve">C_2 </t>
  </si>
  <si>
    <t xml:space="preserve">Comments </t>
  </si>
  <si>
    <t>Perimeter</t>
  </si>
  <si>
    <t>lots of algae, in a groove</t>
  </si>
  <si>
    <t>in a groove, seems damaged</t>
  </si>
  <si>
    <t>damaged?</t>
  </si>
  <si>
    <t>lots of algae, partly in a groove</t>
  </si>
  <si>
    <t>damaged LHS</t>
  </si>
  <si>
    <t xml:space="preserve">image not clear, algae </t>
  </si>
  <si>
    <t>in a groove</t>
  </si>
  <si>
    <t>in a groove, image not clear</t>
  </si>
  <si>
    <t>damaged at top?</t>
  </si>
  <si>
    <t>blurred</t>
  </si>
  <si>
    <t>in a groove/damaged?</t>
  </si>
  <si>
    <t>algae on RHS</t>
  </si>
  <si>
    <t>in a groove, lots of algae</t>
  </si>
  <si>
    <t>1&amp;2</t>
  </si>
  <si>
    <t>lots of algae</t>
  </si>
  <si>
    <t>very unclear, lots of algae</t>
  </si>
  <si>
    <t>in a groove, hard to determine edge</t>
  </si>
  <si>
    <t>in a groove?</t>
  </si>
  <si>
    <t xml:space="preserve">slightly curving off edge </t>
  </si>
  <si>
    <t>lots of algae?</t>
  </si>
  <si>
    <t>edges not clear</t>
  </si>
  <si>
    <t>lots of algae, scale overlapping</t>
  </si>
  <si>
    <t>outline not very clear</t>
  </si>
  <si>
    <t>Day 12</t>
  </si>
  <si>
    <t>on other side</t>
  </si>
  <si>
    <t>on other side, faint</t>
  </si>
  <si>
    <t>budding</t>
  </si>
  <si>
    <t>in a groove, budding</t>
  </si>
  <si>
    <t>in  a groove</t>
  </si>
  <si>
    <t>on other side, fused to C5</t>
  </si>
  <si>
    <t>on other side, fused to C4</t>
  </si>
  <si>
    <t>bleached!</t>
  </si>
  <si>
    <t>bleached! Periphery unclear</t>
  </si>
  <si>
    <t xml:space="preserve">budding </t>
  </si>
  <si>
    <t>budding? (LHS)</t>
  </si>
  <si>
    <t>budding - hard to see outline (algae)</t>
  </si>
  <si>
    <t>budding, over a groove</t>
  </si>
  <si>
    <t>budding, in a groove</t>
  </si>
  <si>
    <t>Day 22</t>
  </si>
  <si>
    <t xml:space="preserve">budding at top? </t>
  </si>
  <si>
    <t>budding at sides?</t>
  </si>
  <si>
    <t>budding, edges a bit difficult to distinguish</t>
  </si>
  <si>
    <t xml:space="preserve">in  a groove, perimeter difficult to distinguish </t>
  </si>
  <si>
    <t xml:space="preserve">in a groove </t>
  </si>
  <si>
    <t xml:space="preserve">curving over the edge, budding </t>
  </si>
  <si>
    <t>edges not very well defined</t>
  </si>
  <si>
    <t>in a groove, lots of alage</t>
  </si>
  <si>
    <t xml:space="preserve">interesting shape </t>
  </si>
  <si>
    <t>over a groove, difficult to distinguish edges</t>
  </si>
  <si>
    <t>budding at bottom?</t>
  </si>
  <si>
    <t xml:space="preserve">algae but outline still visible </t>
  </si>
  <si>
    <t>algae top left, potentially starting to bud on RHS</t>
  </si>
  <si>
    <t xml:space="preserve">budding, some algae but outline still mostly distinguishable </t>
  </si>
  <si>
    <t>in a groove, starting to bud top and bottom?</t>
  </si>
  <si>
    <t>algae RHS</t>
  </si>
  <si>
    <t>starting to bud LHS?</t>
  </si>
  <si>
    <t>starting to bud top LHS?</t>
  </si>
  <si>
    <t>budding LHS</t>
  </si>
  <si>
    <t>starting to bud?</t>
  </si>
  <si>
    <t xml:space="preserve">starting to bud </t>
  </si>
  <si>
    <t>starting to bud</t>
  </si>
  <si>
    <t>algae, starting to bud?</t>
  </si>
  <si>
    <t>startin to bud LHS?</t>
  </si>
  <si>
    <t>starting to bud (top)?</t>
  </si>
  <si>
    <t>in a groove, starting to bud LHS?</t>
  </si>
  <si>
    <t>algae on LHS, starting to bud?</t>
  </si>
  <si>
    <t>pale, hard to distinguish edges</t>
  </si>
  <si>
    <t>2 polyps fused? or one polyp budded?</t>
  </si>
  <si>
    <t>curving over the edge, budding (RHS)</t>
  </si>
  <si>
    <t>in a groove, starting to bud?</t>
  </si>
  <si>
    <t xml:space="preserve">weird shape - some structure </t>
  </si>
  <si>
    <t>August 2 2023 (Day 3)</t>
  </si>
  <si>
    <t>August 11 2023 (Day 12)</t>
  </si>
  <si>
    <t>NA</t>
  </si>
  <si>
    <t>NO SCALE BAR</t>
  </si>
  <si>
    <t>goes over a groove, starting to bud?</t>
  </si>
  <si>
    <t>over a groove , starting to bud?</t>
  </si>
  <si>
    <t>pale, budding</t>
  </si>
  <si>
    <t>Photo taken?</t>
  </si>
  <si>
    <t>Substrate Type</t>
  </si>
  <si>
    <t>Substrate Label</t>
  </si>
  <si>
    <t>Polyp Number</t>
  </si>
  <si>
    <t>Photo Taken? (02.08)</t>
  </si>
  <si>
    <t>Comments (11.08)</t>
  </si>
  <si>
    <t>Perimeter (11.08)</t>
  </si>
  <si>
    <t>Surface Area (11.08)</t>
  </si>
  <si>
    <t>Photo Taken? (11.08)</t>
  </si>
  <si>
    <t>Comments (02.08)</t>
  </si>
  <si>
    <t>Perimeter (02.08)</t>
  </si>
  <si>
    <t>Surface Area (02.08)</t>
  </si>
  <si>
    <t xml:space="preserve">reddish colour </t>
  </si>
  <si>
    <t xml:space="preserve">no strong outline </t>
  </si>
  <si>
    <t xml:space="preserve">algae; very faint - lack of internal  structure </t>
  </si>
  <si>
    <t>HD</t>
  </si>
  <si>
    <t>LD</t>
  </si>
  <si>
    <t>C</t>
  </si>
  <si>
    <t>Tank</t>
  </si>
  <si>
    <t>SA Change (%)</t>
  </si>
  <si>
    <t>Perim. Change (%)</t>
  </si>
  <si>
    <t>SA Change (mm2)</t>
  </si>
  <si>
    <t>Perim. Change (mm)</t>
  </si>
  <si>
    <r>
      <rPr>
        <sz val="11"/>
        <color theme="1"/>
        <rFont val="Calibri (Body)"/>
      </rPr>
      <t>Phtoso need to be checked for budding</t>
    </r>
    <r>
      <rPr>
        <sz val="11"/>
        <color rgb="FFFFFF00"/>
        <rFont val="Calibri"/>
        <family val="2"/>
        <scheme val="minor"/>
      </rPr>
      <t xml:space="preserve"> </t>
    </r>
  </si>
  <si>
    <t>Photos need to be checked as implies budding was present on Day 3 but not Day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</si>
</sst>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 (Bod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 (Body)"/>
    </font>
    <font>
      <b/>
      <sz val="16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5FC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4" xfId="0" applyBorder="1"/>
    <xf numFmtId="0" fontId="2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6" fillId="0" borderId="9" xfId="0" applyFont="1" applyBorder="1"/>
    <xf numFmtId="0" fontId="6" fillId="0" borderId="10" xfId="0" applyFont="1" applyBorder="1"/>
    <xf numFmtId="164" fontId="6" fillId="0" borderId="9" xfId="0" applyNumberFormat="1" applyFont="1" applyBorder="1"/>
    <xf numFmtId="0" fontId="6" fillId="0" borderId="11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7" fillId="0" borderId="0" xfId="0" applyFont="1"/>
    <xf numFmtId="0" fontId="6" fillId="3" borderId="1" xfId="0" applyFont="1" applyFill="1" applyBorder="1"/>
    <xf numFmtId="0" fontId="6" fillId="3" borderId="4" xfId="0" applyFont="1" applyFill="1" applyBorder="1"/>
    <xf numFmtId="0" fontId="6" fillId="3" borderId="6" xfId="0" applyFont="1" applyFill="1" applyBorder="1"/>
    <xf numFmtId="0" fontId="6" fillId="4" borderId="1" xfId="0" applyFont="1" applyFill="1" applyBorder="1"/>
    <xf numFmtId="0" fontId="6" fillId="4" borderId="4" xfId="0" applyFont="1" applyFill="1" applyBorder="1"/>
    <xf numFmtId="0" fontId="6" fillId="4" borderId="6" xfId="0" applyFont="1" applyFill="1" applyBorder="1"/>
    <xf numFmtId="0" fontId="6" fillId="5" borderId="1" xfId="0" applyFont="1" applyFill="1" applyBorder="1"/>
    <xf numFmtId="0" fontId="6" fillId="5" borderId="4" xfId="0" applyFont="1" applyFill="1" applyBorder="1"/>
    <xf numFmtId="0" fontId="7" fillId="5" borderId="4" xfId="0" applyFont="1" applyFill="1" applyBorder="1"/>
    <xf numFmtId="0" fontId="6" fillId="5" borderId="6" xfId="0" applyFont="1" applyFill="1" applyBorder="1"/>
    <xf numFmtId="0" fontId="6" fillId="6" borderId="1" xfId="0" applyFont="1" applyFill="1" applyBorder="1"/>
    <xf numFmtId="0" fontId="6" fillId="6" borderId="4" xfId="0" applyFont="1" applyFill="1" applyBorder="1"/>
    <xf numFmtId="0" fontId="6" fillId="6" borderId="6" xfId="0" applyFont="1" applyFill="1" applyBorder="1"/>
    <xf numFmtId="0" fontId="6" fillId="7" borderId="1" xfId="0" applyFont="1" applyFill="1" applyBorder="1"/>
    <xf numFmtId="0" fontId="6" fillId="7" borderId="4" xfId="0" applyFont="1" applyFill="1" applyBorder="1"/>
    <xf numFmtId="0" fontId="6" fillId="7" borderId="6" xfId="0" applyFont="1" applyFill="1" applyBorder="1"/>
    <xf numFmtId="0" fontId="6" fillId="8" borderId="4" xfId="0" applyFont="1" applyFill="1" applyBorder="1"/>
    <xf numFmtId="0" fontId="6" fillId="8" borderId="6" xfId="0" applyFont="1" applyFill="1" applyBorder="1"/>
    <xf numFmtId="0" fontId="5" fillId="0" borderId="0" xfId="0" applyFont="1"/>
    <xf numFmtId="0" fontId="4" fillId="0" borderId="4" xfId="0" applyFont="1" applyBorder="1"/>
    <xf numFmtId="0" fontId="8" fillId="0" borderId="9" xfId="0" applyFont="1" applyBorder="1"/>
    <xf numFmtId="0" fontId="8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4" xfId="0" applyFill="1" applyBorder="1"/>
    <xf numFmtId="0" fontId="5" fillId="0" borderId="12" xfId="0" applyFont="1" applyBorder="1"/>
    <xf numFmtId="0" fontId="8" fillId="0" borderId="11" xfId="0" applyFont="1" applyBorder="1"/>
    <xf numFmtId="0" fontId="9" fillId="0" borderId="0" xfId="0" applyFont="1"/>
    <xf numFmtId="164" fontId="5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Fill="1" applyBorder="1"/>
    <xf numFmtId="0" fontId="10" fillId="2" borderId="0" xfId="0" applyFont="1" applyFill="1"/>
    <xf numFmtId="0" fontId="0" fillId="2" borderId="0" xfId="0" applyFill="1"/>
    <xf numFmtId="0" fontId="0" fillId="9" borderId="5" xfId="0" applyFill="1" applyBorder="1"/>
    <xf numFmtId="0" fontId="0" fillId="9" borderId="0" xfId="0" applyFill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A5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57C6-E120-4BE7-9C83-D38CF248AD9C}">
  <dimension ref="A1:W112"/>
  <sheetViews>
    <sheetView tabSelected="1" zoomScale="64" zoomScaleNormal="64" workbookViewId="0">
      <selection activeCell="H12" sqref="H12"/>
    </sheetView>
  </sheetViews>
  <sheetFormatPr baseColWidth="10" defaultColWidth="8.83203125" defaultRowHeight="15" x14ac:dyDescent="0.2"/>
  <cols>
    <col min="2" max="2" width="11.83203125" customWidth="1"/>
    <col min="3" max="3" width="12" customWidth="1"/>
    <col min="4" max="4" width="12.33203125" customWidth="1"/>
    <col min="5" max="6" width="12" customWidth="1"/>
    <col min="7" max="7" width="14.33203125" bestFit="1" customWidth="1"/>
    <col min="8" max="8" width="12.1640625" bestFit="1" customWidth="1"/>
    <col min="9" max="9" width="13.5" customWidth="1"/>
    <col min="10" max="10" width="28.6640625" customWidth="1"/>
    <col min="11" max="11" width="14.6640625" customWidth="1"/>
    <col min="12" max="12" width="12" customWidth="1"/>
    <col min="13" max="13" width="12.5" customWidth="1"/>
    <col min="14" max="14" width="42.83203125" customWidth="1"/>
    <col min="15" max="15" width="16" customWidth="1"/>
    <col min="16" max="16" width="18.83203125" customWidth="1"/>
    <col min="17" max="17" width="13.33203125" customWidth="1"/>
    <col min="18" max="18" width="16.33203125" customWidth="1"/>
  </cols>
  <sheetData>
    <row r="1" spans="1:23" ht="21" x14ac:dyDescent="0.25">
      <c r="A1" s="50" t="s">
        <v>0</v>
      </c>
      <c r="E1" s="61" t="s">
        <v>209</v>
      </c>
      <c r="F1" s="62"/>
      <c r="G1" s="62"/>
      <c r="S1" s="11"/>
    </row>
    <row r="2" spans="1:23" x14ac:dyDescent="0.2">
      <c r="A2" s="18" t="s">
        <v>1</v>
      </c>
      <c r="B2" t="s">
        <v>2</v>
      </c>
      <c r="E2" s="64" t="s">
        <v>210</v>
      </c>
      <c r="F2" s="64"/>
      <c r="G2" s="64"/>
      <c r="H2" s="64"/>
      <c r="I2" s="64"/>
    </row>
    <row r="3" spans="1:23" x14ac:dyDescent="0.2">
      <c r="A3" s="18" t="s">
        <v>3</v>
      </c>
      <c r="B3" t="s">
        <v>4</v>
      </c>
      <c r="J3" s="2"/>
    </row>
    <row r="4" spans="1:23" x14ac:dyDescent="0.2">
      <c r="A4" t="s">
        <v>5</v>
      </c>
    </row>
    <row r="5" spans="1:23" ht="16" x14ac:dyDescent="0.2">
      <c r="G5" s="51" t="s">
        <v>179</v>
      </c>
      <c r="H5" s="52"/>
      <c r="I5" s="52"/>
      <c r="J5" s="53"/>
      <c r="K5" s="54" t="s">
        <v>180</v>
      </c>
      <c r="L5" s="55"/>
      <c r="M5" s="55"/>
      <c r="N5" s="56"/>
      <c r="O5" s="39"/>
      <c r="T5" s="57" t="s">
        <v>103</v>
      </c>
      <c r="U5" s="58"/>
      <c r="V5" s="58"/>
      <c r="W5" s="59"/>
    </row>
    <row r="6" spans="1:23" ht="16" x14ac:dyDescent="0.2">
      <c r="A6" s="48" t="s">
        <v>6</v>
      </c>
      <c r="B6" s="13" t="s">
        <v>204</v>
      </c>
      <c r="C6" s="14" t="s">
        <v>187</v>
      </c>
      <c r="D6" s="14" t="s">
        <v>188</v>
      </c>
      <c r="E6" s="14" t="s">
        <v>99</v>
      </c>
      <c r="F6" s="14" t="s">
        <v>189</v>
      </c>
      <c r="G6" s="15" t="s">
        <v>190</v>
      </c>
      <c r="H6" s="14" t="s">
        <v>197</v>
      </c>
      <c r="I6" s="14" t="s">
        <v>196</v>
      </c>
      <c r="J6" s="16" t="s">
        <v>195</v>
      </c>
      <c r="K6" s="13" t="s">
        <v>194</v>
      </c>
      <c r="L6" s="14" t="s">
        <v>193</v>
      </c>
      <c r="M6" s="14" t="s">
        <v>192</v>
      </c>
      <c r="N6" s="16" t="s">
        <v>191</v>
      </c>
      <c r="O6" s="41" t="s">
        <v>207</v>
      </c>
      <c r="P6" s="42" t="s">
        <v>208</v>
      </c>
      <c r="Q6" s="49" t="s">
        <v>205</v>
      </c>
      <c r="R6" s="42" t="s">
        <v>206</v>
      </c>
      <c r="T6" s="13" t="s">
        <v>186</v>
      </c>
      <c r="U6" s="14" t="s">
        <v>97</v>
      </c>
      <c r="V6" s="14" t="s">
        <v>107</v>
      </c>
      <c r="W6" s="16" t="s">
        <v>106</v>
      </c>
    </row>
    <row r="7" spans="1:23" x14ac:dyDescent="0.2">
      <c r="A7" s="44" t="s">
        <v>201</v>
      </c>
      <c r="B7" s="21" t="s">
        <v>18</v>
      </c>
      <c r="C7" s="10" t="s">
        <v>27</v>
      </c>
      <c r="D7" s="17" t="s">
        <v>10</v>
      </c>
      <c r="E7" s="10" t="s">
        <v>9</v>
      </c>
      <c r="F7" s="17">
        <v>1</v>
      </c>
      <c r="G7" s="11" t="s">
        <v>98</v>
      </c>
      <c r="H7" s="10">
        <v>0.998</v>
      </c>
      <c r="I7" s="10">
        <v>3.6259999999999999</v>
      </c>
      <c r="J7" s="12"/>
      <c r="K7" s="46" t="s">
        <v>131</v>
      </c>
      <c r="L7" s="10">
        <v>1.1679999999999999</v>
      </c>
      <c r="M7" s="10">
        <v>3.98</v>
      </c>
      <c r="N7" s="12"/>
      <c r="O7" s="11">
        <f>L7-H7</f>
        <v>0.16999999999999993</v>
      </c>
      <c r="P7" s="43">
        <f>M7-I7</f>
        <v>0.35400000000000009</v>
      </c>
      <c r="Q7">
        <f>((L7-H7)/H7) * 100</f>
        <v>17.034068136272538</v>
      </c>
      <c r="R7" s="44">
        <f>((M7-I7)/I7)*100</f>
        <v>9.762824048538338</v>
      </c>
      <c r="T7" s="11" t="s">
        <v>104</v>
      </c>
      <c r="U7" s="10"/>
      <c r="V7" s="10"/>
      <c r="W7" s="12"/>
    </row>
    <row r="8" spans="1:23" x14ac:dyDescent="0.2">
      <c r="A8" s="44" t="s">
        <v>201</v>
      </c>
      <c r="B8" s="22" t="s">
        <v>18</v>
      </c>
      <c r="C8" t="s">
        <v>27</v>
      </c>
      <c r="D8" s="18" t="s">
        <v>25</v>
      </c>
      <c r="E8" t="s">
        <v>9</v>
      </c>
      <c r="F8" s="18">
        <v>1</v>
      </c>
      <c r="G8" s="4" t="s">
        <v>98</v>
      </c>
      <c r="H8">
        <v>0.58499999999999996</v>
      </c>
      <c r="I8">
        <v>2.7450000000000001</v>
      </c>
      <c r="J8" s="3"/>
      <c r="K8" s="47" t="s">
        <v>131</v>
      </c>
      <c r="L8">
        <v>0.63600000000000001</v>
      </c>
      <c r="M8">
        <v>2.9</v>
      </c>
      <c r="N8" s="3"/>
      <c r="O8" s="4">
        <f t="shared" ref="O8:O71" si="0">L8-H8</f>
        <v>5.1000000000000045E-2</v>
      </c>
      <c r="P8" s="44">
        <f t="shared" ref="P8:P71" si="1">M8-I8</f>
        <v>0.1549999999999998</v>
      </c>
      <c r="Q8">
        <f t="shared" ref="Q8:Q71" si="2">((L8-H8)/H8) * 100</f>
        <v>8.7179487179487261</v>
      </c>
      <c r="R8" s="44">
        <f t="shared" ref="R8:R71" si="3">((M8-I8)/I8)*100</f>
        <v>5.6466302367941639</v>
      </c>
      <c r="T8" s="4" t="s">
        <v>104</v>
      </c>
      <c r="W8" s="3"/>
    </row>
    <row r="9" spans="1:23" x14ac:dyDescent="0.2">
      <c r="A9" s="44" t="s">
        <v>201</v>
      </c>
      <c r="B9" s="22" t="s">
        <v>18</v>
      </c>
      <c r="C9" t="s">
        <v>27</v>
      </c>
      <c r="D9" s="18" t="s">
        <v>25</v>
      </c>
      <c r="E9" t="s">
        <v>9</v>
      </c>
      <c r="F9" s="18">
        <v>2</v>
      </c>
      <c r="G9" s="4" t="s">
        <v>98</v>
      </c>
      <c r="H9">
        <v>0.63300000000000001</v>
      </c>
      <c r="I9">
        <v>2.8679999999999999</v>
      </c>
      <c r="J9" s="3"/>
      <c r="K9" s="47" t="s">
        <v>131</v>
      </c>
      <c r="L9">
        <v>0.70899999999999996</v>
      </c>
      <c r="M9">
        <v>3.06</v>
      </c>
      <c r="N9" s="3"/>
      <c r="O9" s="4">
        <f t="shared" si="0"/>
        <v>7.5999999999999956E-2</v>
      </c>
      <c r="P9" s="44">
        <f t="shared" si="1"/>
        <v>0.19200000000000017</v>
      </c>
      <c r="Q9">
        <f t="shared" si="2"/>
        <v>12.006319115323848</v>
      </c>
      <c r="R9" s="44">
        <f t="shared" si="3"/>
        <v>6.6945606694560738</v>
      </c>
      <c r="T9" s="4" t="s">
        <v>104</v>
      </c>
      <c r="W9" s="3"/>
    </row>
    <row r="10" spans="1:23" x14ac:dyDescent="0.2">
      <c r="A10" s="44" t="s">
        <v>201</v>
      </c>
      <c r="B10" s="22" t="s">
        <v>18</v>
      </c>
      <c r="C10" t="s">
        <v>27</v>
      </c>
      <c r="D10" s="18" t="s">
        <v>85</v>
      </c>
      <c r="E10" t="s">
        <v>9</v>
      </c>
      <c r="F10" s="18">
        <v>1</v>
      </c>
      <c r="G10" s="4" t="s">
        <v>98</v>
      </c>
      <c r="H10">
        <v>1.7749999999999999</v>
      </c>
      <c r="I10">
        <v>4.835</v>
      </c>
      <c r="J10" s="3" t="s">
        <v>134</v>
      </c>
      <c r="K10" s="4" t="s">
        <v>131</v>
      </c>
      <c r="L10">
        <v>1.8779999999999999</v>
      </c>
      <c r="M10">
        <v>4.9950000000000001</v>
      </c>
      <c r="N10" s="3" t="s">
        <v>134</v>
      </c>
      <c r="O10" s="4">
        <f t="shared" si="0"/>
        <v>0.10299999999999998</v>
      </c>
      <c r="P10" s="44">
        <f t="shared" si="1"/>
        <v>0.16000000000000014</v>
      </c>
      <c r="Q10">
        <f t="shared" si="2"/>
        <v>5.8028169014084501</v>
      </c>
      <c r="R10" s="44">
        <f t="shared" si="3"/>
        <v>3.3092037228541913</v>
      </c>
      <c r="T10" s="4" t="s">
        <v>104</v>
      </c>
      <c r="W10" s="3"/>
    </row>
    <row r="11" spans="1:23" x14ac:dyDescent="0.2">
      <c r="A11" s="44" t="s">
        <v>201</v>
      </c>
      <c r="B11" s="22" t="s">
        <v>18</v>
      </c>
      <c r="C11" t="s">
        <v>27</v>
      </c>
      <c r="D11" s="18">
        <v>115</v>
      </c>
      <c r="E11" t="s">
        <v>9</v>
      </c>
      <c r="F11" s="18">
        <v>1</v>
      </c>
      <c r="G11" s="4" t="s">
        <v>98</v>
      </c>
      <c r="H11">
        <v>0.89900000000000002</v>
      </c>
      <c r="I11">
        <v>3.4569999999999999</v>
      </c>
      <c r="J11" s="3" t="s">
        <v>134</v>
      </c>
      <c r="K11" s="4" t="s">
        <v>131</v>
      </c>
      <c r="L11">
        <v>0.96299999999999997</v>
      </c>
      <c r="M11">
        <v>3.581</v>
      </c>
      <c r="N11" s="63"/>
      <c r="O11" s="4">
        <f t="shared" si="0"/>
        <v>6.3999999999999946E-2</v>
      </c>
      <c r="P11" s="44">
        <f t="shared" si="1"/>
        <v>0.12400000000000011</v>
      </c>
      <c r="Q11">
        <f t="shared" si="2"/>
        <v>7.1190211345939876</v>
      </c>
      <c r="R11" s="44">
        <f t="shared" si="3"/>
        <v>3.5869250795487453</v>
      </c>
      <c r="T11" s="4" t="s">
        <v>104</v>
      </c>
      <c r="W11" s="3"/>
    </row>
    <row r="12" spans="1:23" x14ac:dyDescent="0.2">
      <c r="A12" s="44" t="s">
        <v>201</v>
      </c>
      <c r="B12" s="22" t="s">
        <v>18</v>
      </c>
      <c r="C12" t="s">
        <v>27</v>
      </c>
      <c r="D12" s="18">
        <v>115</v>
      </c>
      <c r="E12" t="s">
        <v>9</v>
      </c>
      <c r="F12" s="18">
        <v>2</v>
      </c>
      <c r="G12" s="4" t="s">
        <v>98</v>
      </c>
      <c r="H12">
        <v>2.5299999999999998</v>
      </c>
      <c r="I12">
        <v>5.7779999999999996</v>
      </c>
      <c r="J12" s="3" t="s">
        <v>163</v>
      </c>
      <c r="K12" s="4" t="s">
        <v>131</v>
      </c>
      <c r="L12">
        <v>2.5859999999999999</v>
      </c>
      <c r="M12">
        <v>5.8940000000000001</v>
      </c>
      <c r="N12" s="3" t="s">
        <v>134</v>
      </c>
      <c r="O12" s="4">
        <f t="shared" si="0"/>
        <v>5.600000000000005E-2</v>
      </c>
      <c r="P12" s="44">
        <f t="shared" si="1"/>
        <v>0.11600000000000055</v>
      </c>
      <c r="Q12">
        <f t="shared" si="2"/>
        <v>2.2134387351778679</v>
      </c>
      <c r="R12" s="44">
        <f t="shared" si="3"/>
        <v>2.0076150917272511</v>
      </c>
      <c r="T12" s="4" t="s">
        <v>104</v>
      </c>
      <c r="W12" s="3"/>
    </row>
    <row r="13" spans="1:23" x14ac:dyDescent="0.2">
      <c r="A13" s="44" t="s">
        <v>201</v>
      </c>
      <c r="B13" s="22" t="s">
        <v>18</v>
      </c>
      <c r="C13" t="s">
        <v>27</v>
      </c>
      <c r="D13" s="18" t="s">
        <v>41</v>
      </c>
      <c r="E13" t="s">
        <v>9</v>
      </c>
      <c r="F13" s="18">
        <v>1</v>
      </c>
      <c r="G13" s="4" t="s">
        <v>98</v>
      </c>
      <c r="H13">
        <v>1.5229999999999999</v>
      </c>
      <c r="I13">
        <v>4.5149999999999997</v>
      </c>
      <c r="J13" s="3"/>
      <c r="K13" s="4" t="s">
        <v>131</v>
      </c>
      <c r="L13">
        <v>1.6040000000000001</v>
      </c>
      <c r="M13">
        <v>4.6120000000000001</v>
      </c>
      <c r="N13" s="3" t="s">
        <v>134</v>
      </c>
      <c r="O13" s="4">
        <f t="shared" si="0"/>
        <v>8.1000000000000183E-2</v>
      </c>
      <c r="P13" s="44">
        <f t="shared" si="1"/>
        <v>9.7000000000000419E-2</v>
      </c>
      <c r="Q13">
        <f t="shared" si="2"/>
        <v>5.3184504267892434</v>
      </c>
      <c r="R13" s="44">
        <f t="shared" si="3"/>
        <v>2.148394241417507</v>
      </c>
      <c r="T13" s="4" t="s">
        <v>104</v>
      </c>
      <c r="W13" s="3"/>
    </row>
    <row r="14" spans="1:23" x14ac:dyDescent="0.2">
      <c r="A14" s="44" t="s">
        <v>201</v>
      </c>
      <c r="B14" s="22" t="s">
        <v>7</v>
      </c>
      <c r="C14" t="s">
        <v>27</v>
      </c>
      <c r="D14" s="18" t="s">
        <v>41</v>
      </c>
      <c r="E14" t="s">
        <v>9</v>
      </c>
      <c r="F14" s="18">
        <v>2</v>
      </c>
      <c r="G14" s="4" t="s">
        <v>98</v>
      </c>
      <c r="H14">
        <v>1.1160000000000001</v>
      </c>
      <c r="I14">
        <v>3.8620000000000001</v>
      </c>
      <c r="J14" s="3" t="s">
        <v>164</v>
      </c>
      <c r="K14" s="4" t="s">
        <v>131</v>
      </c>
      <c r="L14">
        <v>1.21</v>
      </c>
      <c r="M14">
        <v>4.0190000000000001</v>
      </c>
      <c r="N14" s="63"/>
      <c r="O14" s="4">
        <f t="shared" si="0"/>
        <v>9.3999999999999861E-2</v>
      </c>
      <c r="P14" s="44">
        <f t="shared" si="1"/>
        <v>0.15700000000000003</v>
      </c>
      <c r="Q14">
        <f t="shared" si="2"/>
        <v>8.4229390681003444</v>
      </c>
      <c r="R14" s="44">
        <f t="shared" si="3"/>
        <v>4.0652511651993795</v>
      </c>
      <c r="T14" s="4" t="s">
        <v>104</v>
      </c>
      <c r="W14" s="3"/>
    </row>
    <row r="15" spans="1:23" x14ac:dyDescent="0.2">
      <c r="A15" s="44" t="s">
        <v>201</v>
      </c>
      <c r="B15" s="22" t="s">
        <v>7</v>
      </c>
      <c r="C15" t="s">
        <v>27</v>
      </c>
      <c r="D15" s="18" t="s">
        <v>26</v>
      </c>
      <c r="E15" t="s">
        <v>8</v>
      </c>
      <c r="F15" s="18">
        <v>1</v>
      </c>
      <c r="G15" s="4" t="s">
        <v>98</v>
      </c>
      <c r="H15">
        <v>0.19800000000000001</v>
      </c>
      <c r="I15">
        <v>1.6719999999999999</v>
      </c>
      <c r="J15" s="3" t="s">
        <v>108</v>
      </c>
      <c r="K15" s="4" t="s">
        <v>131</v>
      </c>
      <c r="L15">
        <v>0.28399999999999997</v>
      </c>
      <c r="M15">
        <v>1.9350000000000001</v>
      </c>
      <c r="N15" s="3" t="s">
        <v>108</v>
      </c>
      <c r="O15" s="4">
        <f t="shared" si="0"/>
        <v>8.5999999999999965E-2</v>
      </c>
      <c r="P15" s="44">
        <f t="shared" si="1"/>
        <v>0.26300000000000012</v>
      </c>
      <c r="Q15">
        <f t="shared" si="2"/>
        <v>43.434343434343411</v>
      </c>
      <c r="R15" s="44">
        <f t="shared" si="3"/>
        <v>15.729665071770343</v>
      </c>
      <c r="T15" s="4" t="s">
        <v>104</v>
      </c>
      <c r="W15" s="3"/>
    </row>
    <row r="16" spans="1:23" x14ac:dyDescent="0.2">
      <c r="A16" s="44" t="s">
        <v>201</v>
      </c>
      <c r="B16" s="22" t="s">
        <v>7</v>
      </c>
      <c r="C16" t="s">
        <v>27</v>
      </c>
      <c r="D16" s="18">
        <v>101</v>
      </c>
      <c r="E16" t="s">
        <v>11</v>
      </c>
      <c r="F16" s="18">
        <v>2</v>
      </c>
      <c r="G16" s="4" t="s">
        <v>98</v>
      </c>
      <c r="H16">
        <v>1.61</v>
      </c>
      <c r="I16">
        <v>5.66</v>
      </c>
      <c r="J16" s="3" t="s">
        <v>109</v>
      </c>
      <c r="K16" s="4" t="s">
        <v>131</v>
      </c>
      <c r="L16">
        <v>2.0179999999999998</v>
      </c>
      <c r="M16">
        <v>5.5170000000000003</v>
      </c>
      <c r="N16" s="3" t="s">
        <v>134</v>
      </c>
      <c r="O16" s="4">
        <f t="shared" si="0"/>
        <v>0.4079999999999997</v>
      </c>
      <c r="P16" s="44">
        <f t="shared" si="1"/>
        <v>-0.14299999999999979</v>
      </c>
      <c r="Q16">
        <f t="shared" si="2"/>
        <v>25.341614906832277</v>
      </c>
      <c r="R16" s="44">
        <f t="shared" si="3"/>
        <v>-2.5265017667844485</v>
      </c>
      <c r="T16" s="4" t="s">
        <v>104</v>
      </c>
      <c r="W16" s="3"/>
    </row>
    <row r="17" spans="1:23" x14ac:dyDescent="0.2">
      <c r="A17" s="44" t="s">
        <v>201</v>
      </c>
      <c r="B17" s="22" t="s">
        <v>7</v>
      </c>
      <c r="C17" t="s">
        <v>27</v>
      </c>
      <c r="D17" s="18" t="s">
        <v>19</v>
      </c>
      <c r="E17" t="s">
        <v>12</v>
      </c>
      <c r="F17" s="18">
        <v>1</v>
      </c>
      <c r="G17" s="4" t="s">
        <v>98</v>
      </c>
      <c r="H17">
        <v>1.1080000000000001</v>
      </c>
      <c r="I17">
        <v>3.923</v>
      </c>
      <c r="J17" s="3" t="s">
        <v>165</v>
      </c>
      <c r="K17" s="4" t="s">
        <v>131</v>
      </c>
      <c r="L17">
        <v>1.216</v>
      </c>
      <c r="M17">
        <v>4.0549999999999997</v>
      </c>
      <c r="N17" s="3" t="s">
        <v>134</v>
      </c>
      <c r="O17" s="4">
        <f t="shared" si="0"/>
        <v>0.10799999999999987</v>
      </c>
      <c r="P17" s="44">
        <f t="shared" si="1"/>
        <v>0.13199999999999967</v>
      </c>
      <c r="Q17">
        <f t="shared" si="2"/>
        <v>9.7472924187725507</v>
      </c>
      <c r="R17" s="44">
        <f t="shared" si="3"/>
        <v>3.3647718582717223</v>
      </c>
      <c r="T17" s="4" t="s">
        <v>104</v>
      </c>
      <c r="W17" s="3"/>
    </row>
    <row r="18" spans="1:23" x14ac:dyDescent="0.2">
      <c r="A18" s="44" t="s">
        <v>201</v>
      </c>
      <c r="B18" s="22" t="s">
        <v>7</v>
      </c>
      <c r="C18" t="s">
        <v>27</v>
      </c>
      <c r="D18" s="18" t="s">
        <v>19</v>
      </c>
      <c r="E18" t="s">
        <v>12</v>
      </c>
      <c r="F18" s="18">
        <v>2</v>
      </c>
      <c r="G18" s="4" t="s">
        <v>98</v>
      </c>
      <c r="H18">
        <v>1.1439999999999999</v>
      </c>
      <c r="I18">
        <v>4.2050000000000001</v>
      </c>
      <c r="J18" s="3" t="s">
        <v>110</v>
      </c>
      <c r="K18" s="4" t="s">
        <v>131</v>
      </c>
      <c r="L18">
        <v>1.1950000000000001</v>
      </c>
      <c r="M18">
        <v>4.181</v>
      </c>
      <c r="N18" s="3" t="s">
        <v>134</v>
      </c>
      <c r="O18" s="4">
        <f t="shared" si="0"/>
        <v>5.1000000000000156E-2</v>
      </c>
      <c r="P18" s="44">
        <f t="shared" si="1"/>
        <v>-2.4000000000000021E-2</v>
      </c>
      <c r="Q18">
        <f t="shared" si="2"/>
        <v>4.4580419580419726</v>
      </c>
      <c r="R18" s="44">
        <f t="shared" si="3"/>
        <v>-0.57074910820451896</v>
      </c>
      <c r="T18" s="4" t="s">
        <v>104</v>
      </c>
      <c r="W18" s="3"/>
    </row>
    <row r="19" spans="1:23" x14ac:dyDescent="0.2">
      <c r="A19" s="44" t="s">
        <v>201</v>
      </c>
      <c r="B19" s="22" t="s">
        <v>7</v>
      </c>
      <c r="C19" t="s">
        <v>59</v>
      </c>
      <c r="D19" s="18" t="s">
        <v>20</v>
      </c>
      <c r="E19" t="s">
        <v>13</v>
      </c>
      <c r="F19" s="18">
        <v>1</v>
      </c>
      <c r="G19" s="4" t="s">
        <v>98</v>
      </c>
      <c r="H19">
        <v>2.8719999999999999</v>
      </c>
      <c r="I19">
        <v>6.1840000000000002</v>
      </c>
      <c r="J19" s="3"/>
      <c r="K19" s="4" t="s">
        <v>131</v>
      </c>
      <c r="L19">
        <v>2.6960000000000002</v>
      </c>
      <c r="M19">
        <v>6.1520000000000001</v>
      </c>
      <c r="N19" s="3" t="s">
        <v>134</v>
      </c>
      <c r="O19" s="4">
        <f t="shared" si="0"/>
        <v>-0.17599999999999971</v>
      </c>
      <c r="P19" s="44">
        <f t="shared" si="1"/>
        <v>-3.2000000000000028E-2</v>
      </c>
      <c r="Q19">
        <f t="shared" si="2"/>
        <v>-6.1281337047353661</v>
      </c>
      <c r="R19" s="44">
        <f t="shared" si="3"/>
        <v>-0.5174644243208284</v>
      </c>
      <c r="T19" s="4" t="s">
        <v>104</v>
      </c>
      <c r="W19" s="3"/>
    </row>
    <row r="20" spans="1:23" x14ac:dyDescent="0.2">
      <c r="A20" s="44" t="s">
        <v>201</v>
      </c>
      <c r="B20" s="22" t="s">
        <v>7</v>
      </c>
      <c r="C20" t="s">
        <v>27</v>
      </c>
      <c r="D20" s="18" t="s">
        <v>21</v>
      </c>
      <c r="E20" t="s">
        <v>14</v>
      </c>
      <c r="F20" s="18">
        <v>1</v>
      </c>
      <c r="G20" s="4" t="s">
        <v>98</v>
      </c>
      <c r="H20">
        <v>1.7430000000000001</v>
      </c>
      <c r="I20">
        <v>4.9669999999999996</v>
      </c>
      <c r="J20" s="3" t="s">
        <v>111</v>
      </c>
      <c r="K20" s="4" t="s">
        <v>131</v>
      </c>
      <c r="L20">
        <v>1.4370000000000001</v>
      </c>
      <c r="M20">
        <v>4.4530000000000003</v>
      </c>
      <c r="N20" s="3" t="s">
        <v>111</v>
      </c>
      <c r="O20" s="4">
        <f t="shared" si="0"/>
        <v>-0.30600000000000005</v>
      </c>
      <c r="P20" s="44">
        <f t="shared" si="1"/>
        <v>-0.51399999999999935</v>
      </c>
      <c r="Q20">
        <f t="shared" si="2"/>
        <v>-17.555938037865751</v>
      </c>
      <c r="R20" s="44">
        <f t="shared" si="3"/>
        <v>-10.348298771894491</v>
      </c>
      <c r="T20" s="4" t="s">
        <v>104</v>
      </c>
      <c r="W20" s="3"/>
    </row>
    <row r="21" spans="1:23" x14ac:dyDescent="0.2">
      <c r="A21" s="44" t="s">
        <v>201</v>
      </c>
      <c r="B21" s="22" t="s">
        <v>7</v>
      </c>
      <c r="C21" t="s">
        <v>27</v>
      </c>
      <c r="D21" s="18" t="s">
        <v>22</v>
      </c>
      <c r="E21" t="s">
        <v>15</v>
      </c>
      <c r="F21" s="18">
        <v>1</v>
      </c>
      <c r="G21" s="4" t="s">
        <v>98</v>
      </c>
      <c r="H21">
        <v>1.1559999999999999</v>
      </c>
      <c r="I21">
        <v>4.2080000000000002</v>
      </c>
      <c r="J21" s="3" t="s">
        <v>112</v>
      </c>
      <c r="K21" s="4" t="s">
        <v>131</v>
      </c>
      <c r="L21">
        <v>1.27</v>
      </c>
      <c r="M21">
        <v>4.3040000000000003</v>
      </c>
      <c r="N21" s="3"/>
      <c r="O21" s="4">
        <f t="shared" si="0"/>
        <v>0.1140000000000001</v>
      </c>
      <c r="P21" s="44">
        <f t="shared" si="1"/>
        <v>9.6000000000000085E-2</v>
      </c>
      <c r="Q21">
        <f t="shared" si="2"/>
        <v>9.8615916955017404</v>
      </c>
      <c r="R21" s="44">
        <f t="shared" si="3"/>
        <v>2.2813688212927774</v>
      </c>
      <c r="T21" s="4" t="s">
        <v>104</v>
      </c>
      <c r="W21" s="3"/>
    </row>
    <row r="22" spans="1:23" x14ac:dyDescent="0.2">
      <c r="A22" s="44" t="s">
        <v>201</v>
      </c>
      <c r="B22" s="22" t="s">
        <v>7</v>
      </c>
      <c r="C22" t="s">
        <v>59</v>
      </c>
      <c r="D22" s="18" t="s">
        <v>23</v>
      </c>
      <c r="E22" t="s">
        <v>16</v>
      </c>
      <c r="F22" s="18">
        <v>1</v>
      </c>
      <c r="G22" s="4" t="s">
        <v>98</v>
      </c>
      <c r="H22">
        <v>1.7649999999999999</v>
      </c>
      <c r="I22">
        <v>4.8319999999999999</v>
      </c>
      <c r="J22" s="3" t="s">
        <v>166</v>
      </c>
      <c r="K22" s="4" t="s">
        <v>131</v>
      </c>
      <c r="L22">
        <v>1.8320000000000001</v>
      </c>
      <c r="M22">
        <v>4.9429999999999996</v>
      </c>
      <c r="N22" s="63"/>
      <c r="O22" s="4">
        <f t="shared" si="0"/>
        <v>6.7000000000000171E-2</v>
      </c>
      <c r="P22" s="44">
        <f t="shared" si="1"/>
        <v>0.11099999999999977</v>
      </c>
      <c r="Q22">
        <f t="shared" si="2"/>
        <v>3.7960339943342873</v>
      </c>
      <c r="R22" s="44">
        <f t="shared" si="3"/>
        <v>2.2971854304635713</v>
      </c>
      <c r="T22" s="4" t="s">
        <v>104</v>
      </c>
      <c r="W22" s="3"/>
    </row>
    <row r="23" spans="1:23" x14ac:dyDescent="0.2">
      <c r="A23" s="44" t="s">
        <v>201</v>
      </c>
      <c r="B23" s="23" t="s">
        <v>18</v>
      </c>
      <c r="C23" s="6" t="s">
        <v>27</v>
      </c>
      <c r="D23" s="19" t="s">
        <v>24</v>
      </c>
      <c r="E23" s="6" t="s">
        <v>17</v>
      </c>
      <c r="F23" s="19">
        <v>1</v>
      </c>
      <c r="G23" s="8" t="s">
        <v>98</v>
      </c>
      <c r="H23" s="6">
        <v>2.8029999999999999</v>
      </c>
      <c r="I23" s="6">
        <v>6.44</v>
      </c>
      <c r="J23" s="7"/>
      <c r="K23" s="8" t="s">
        <v>131</v>
      </c>
      <c r="L23" s="6">
        <v>3.1789999999999998</v>
      </c>
      <c r="M23" s="6">
        <v>6.94</v>
      </c>
      <c r="N23" s="7" t="s">
        <v>135</v>
      </c>
      <c r="O23" s="8">
        <f t="shared" si="0"/>
        <v>0.37599999999999989</v>
      </c>
      <c r="P23" s="45">
        <f t="shared" si="1"/>
        <v>0.5</v>
      </c>
      <c r="Q23" s="8">
        <f t="shared" si="2"/>
        <v>13.414199072422401</v>
      </c>
      <c r="R23" s="45">
        <f t="shared" si="3"/>
        <v>7.7639751552795024</v>
      </c>
      <c r="T23" s="8" t="s">
        <v>104</v>
      </c>
      <c r="U23" s="6"/>
      <c r="V23" s="6"/>
      <c r="W23" s="7"/>
    </row>
    <row r="24" spans="1:23" x14ac:dyDescent="0.2">
      <c r="A24" s="44" t="s">
        <v>201</v>
      </c>
      <c r="B24" s="24" t="s">
        <v>28</v>
      </c>
      <c r="C24" s="10" t="s">
        <v>27</v>
      </c>
      <c r="D24" s="17" t="s">
        <v>39</v>
      </c>
      <c r="E24" s="10" t="s">
        <v>9</v>
      </c>
      <c r="F24" s="17">
        <v>1</v>
      </c>
      <c r="G24" s="11" t="s">
        <v>98</v>
      </c>
      <c r="H24" s="10">
        <v>0.91800000000000004</v>
      </c>
      <c r="I24" s="10">
        <v>3.4710000000000001</v>
      </c>
      <c r="J24" s="12" t="s">
        <v>164</v>
      </c>
      <c r="K24" s="11" t="s">
        <v>131</v>
      </c>
      <c r="L24" s="10">
        <v>1.0049999999999999</v>
      </c>
      <c r="M24" s="10">
        <v>3.6469999999999998</v>
      </c>
      <c r="N24" s="12" t="s">
        <v>134</v>
      </c>
      <c r="O24" s="11">
        <f t="shared" si="0"/>
        <v>8.6999999999999855E-2</v>
      </c>
      <c r="P24" s="43">
        <f t="shared" si="1"/>
        <v>0.17599999999999971</v>
      </c>
      <c r="Q24">
        <f t="shared" si="2"/>
        <v>9.47712418300652</v>
      </c>
      <c r="R24" s="44">
        <f t="shared" si="3"/>
        <v>5.0705848458657359</v>
      </c>
      <c r="T24" s="11" t="s">
        <v>104</v>
      </c>
      <c r="U24" s="10"/>
      <c r="V24" s="10"/>
      <c r="W24" s="12"/>
    </row>
    <row r="25" spans="1:23" x14ac:dyDescent="0.2">
      <c r="A25" s="44" t="s">
        <v>201</v>
      </c>
      <c r="B25" s="25" t="s">
        <v>28</v>
      </c>
      <c r="C25" t="s">
        <v>27</v>
      </c>
      <c r="D25" s="18" t="s">
        <v>82</v>
      </c>
      <c r="E25" t="s">
        <v>9</v>
      </c>
      <c r="F25" s="18">
        <v>1</v>
      </c>
      <c r="G25" s="4" t="s">
        <v>98</v>
      </c>
      <c r="H25">
        <v>1.9730000000000001</v>
      </c>
      <c r="I25">
        <v>5.1210000000000004</v>
      </c>
      <c r="J25" s="3"/>
      <c r="K25" s="4" t="s">
        <v>131</v>
      </c>
      <c r="L25">
        <v>2.1970000000000001</v>
      </c>
      <c r="M25">
        <v>5.4809999999999999</v>
      </c>
      <c r="N25" s="3" t="s">
        <v>134</v>
      </c>
      <c r="O25" s="4">
        <f t="shared" si="0"/>
        <v>0.22399999999999998</v>
      </c>
      <c r="P25" s="44">
        <f t="shared" si="1"/>
        <v>0.35999999999999943</v>
      </c>
      <c r="Q25">
        <f t="shared" si="2"/>
        <v>11.353269133299543</v>
      </c>
      <c r="R25" s="44">
        <f t="shared" si="3"/>
        <v>7.0298769771528882</v>
      </c>
      <c r="T25" s="4" t="s">
        <v>104</v>
      </c>
      <c r="W25" s="3"/>
    </row>
    <row r="26" spans="1:23" x14ac:dyDescent="0.2">
      <c r="A26" s="44" t="s">
        <v>201</v>
      </c>
      <c r="B26" s="25" t="s">
        <v>28</v>
      </c>
      <c r="C26" t="s">
        <v>27</v>
      </c>
      <c r="D26" s="18" t="s">
        <v>83</v>
      </c>
      <c r="E26" t="s">
        <v>9</v>
      </c>
      <c r="F26" s="18">
        <v>1</v>
      </c>
      <c r="G26" s="4" t="s">
        <v>98</v>
      </c>
      <c r="H26">
        <v>0.7</v>
      </c>
      <c r="I26">
        <v>3.0219999999999998</v>
      </c>
      <c r="J26" s="3"/>
      <c r="K26" s="4" t="s">
        <v>131</v>
      </c>
      <c r="L26">
        <v>0.89100000000000001</v>
      </c>
      <c r="M26">
        <v>3.444</v>
      </c>
      <c r="N26" s="3"/>
      <c r="O26" s="4">
        <f t="shared" si="0"/>
        <v>0.19100000000000006</v>
      </c>
      <c r="P26" s="44">
        <f t="shared" si="1"/>
        <v>0.42200000000000015</v>
      </c>
      <c r="Q26">
        <f t="shared" si="2"/>
        <v>27.285714285714295</v>
      </c>
      <c r="R26" s="44">
        <f t="shared" si="3"/>
        <v>13.964262078093984</v>
      </c>
      <c r="T26" s="4" t="s">
        <v>104</v>
      </c>
      <c r="W26" s="3"/>
    </row>
    <row r="27" spans="1:23" x14ac:dyDescent="0.2">
      <c r="A27" s="44" t="s">
        <v>201</v>
      </c>
      <c r="B27" s="25" t="s">
        <v>28</v>
      </c>
      <c r="C27" t="s">
        <v>27</v>
      </c>
      <c r="D27" s="18" t="s">
        <v>83</v>
      </c>
      <c r="E27" t="s">
        <v>9</v>
      </c>
      <c r="F27" s="18">
        <v>2</v>
      </c>
      <c r="G27" s="4" t="s">
        <v>98</v>
      </c>
      <c r="H27">
        <v>0.253</v>
      </c>
      <c r="I27">
        <v>1.8280000000000001</v>
      </c>
      <c r="J27" s="3"/>
      <c r="K27" s="4" t="s">
        <v>131</v>
      </c>
      <c r="L27">
        <v>0.25600000000000001</v>
      </c>
      <c r="M27">
        <v>1.825</v>
      </c>
      <c r="N27" s="3"/>
      <c r="O27" s="4">
        <f t="shared" si="0"/>
        <v>3.0000000000000027E-3</v>
      </c>
      <c r="P27" s="44">
        <f t="shared" si="1"/>
        <v>-3.0000000000001137E-3</v>
      </c>
      <c r="Q27">
        <f t="shared" si="2"/>
        <v>1.1857707509881432</v>
      </c>
      <c r="R27" s="44">
        <f t="shared" si="3"/>
        <v>-0.16411378555799308</v>
      </c>
      <c r="T27" s="4" t="s">
        <v>104</v>
      </c>
      <c r="W27" s="3"/>
    </row>
    <row r="28" spans="1:23" x14ac:dyDescent="0.2">
      <c r="A28" s="44" t="s">
        <v>201</v>
      </c>
      <c r="B28" s="25" t="s">
        <v>28</v>
      </c>
      <c r="C28" t="s">
        <v>27</v>
      </c>
      <c r="D28" s="18" t="s">
        <v>40</v>
      </c>
      <c r="E28" t="s">
        <v>9</v>
      </c>
      <c r="F28" s="18">
        <v>1</v>
      </c>
      <c r="G28" s="4" t="s">
        <v>98</v>
      </c>
      <c r="H28">
        <v>2.5960000000000001</v>
      </c>
      <c r="I28">
        <v>5.8440000000000003</v>
      </c>
      <c r="J28" s="3" t="s">
        <v>167</v>
      </c>
      <c r="K28" s="4" t="s">
        <v>131</v>
      </c>
      <c r="L28">
        <v>2.77</v>
      </c>
      <c r="M28">
        <v>6.04</v>
      </c>
      <c r="N28" s="3" t="s">
        <v>134</v>
      </c>
      <c r="O28" s="4">
        <f t="shared" si="0"/>
        <v>0.17399999999999993</v>
      </c>
      <c r="P28" s="44">
        <f t="shared" si="1"/>
        <v>0.19599999999999973</v>
      </c>
      <c r="Q28">
        <f t="shared" si="2"/>
        <v>6.7026194144838183</v>
      </c>
      <c r="R28" s="44">
        <f t="shared" si="3"/>
        <v>3.3538672142368191</v>
      </c>
      <c r="T28" s="4" t="s">
        <v>104</v>
      </c>
      <c r="W28" s="3"/>
    </row>
    <row r="29" spans="1:23" x14ac:dyDescent="0.2">
      <c r="A29" s="44" t="s">
        <v>201</v>
      </c>
      <c r="B29" s="25" t="s">
        <v>28</v>
      </c>
      <c r="C29" t="s">
        <v>27</v>
      </c>
      <c r="D29" s="18" t="s">
        <v>30</v>
      </c>
      <c r="E29" t="s">
        <v>29</v>
      </c>
      <c r="F29" s="18">
        <v>1</v>
      </c>
      <c r="G29" s="4" t="s">
        <v>98</v>
      </c>
      <c r="H29">
        <v>1.002</v>
      </c>
      <c r="I29">
        <v>3.6739999999999999</v>
      </c>
      <c r="J29" s="3" t="s">
        <v>113</v>
      </c>
      <c r="K29" s="4" t="s">
        <v>131</v>
      </c>
      <c r="L29">
        <v>0.90400000000000003</v>
      </c>
      <c r="M29">
        <v>3.4950000000000001</v>
      </c>
      <c r="N29" s="3"/>
      <c r="O29" s="4">
        <f t="shared" si="0"/>
        <v>-9.7999999999999976E-2</v>
      </c>
      <c r="P29" s="44">
        <f t="shared" si="1"/>
        <v>-0.17899999999999983</v>
      </c>
      <c r="Q29">
        <f t="shared" si="2"/>
        <v>-9.7804391217564852</v>
      </c>
      <c r="R29" s="44">
        <f t="shared" si="3"/>
        <v>-4.8720740337506756</v>
      </c>
      <c r="T29" s="4" t="s">
        <v>104</v>
      </c>
      <c r="W29" s="3"/>
    </row>
    <row r="30" spans="1:23" x14ac:dyDescent="0.2">
      <c r="A30" s="44" t="s">
        <v>201</v>
      </c>
      <c r="B30" s="25" t="s">
        <v>28</v>
      </c>
      <c r="C30" t="s">
        <v>27</v>
      </c>
      <c r="D30" s="18" t="s">
        <v>100</v>
      </c>
      <c r="F30" s="18">
        <v>1</v>
      </c>
      <c r="G30" s="4"/>
      <c r="H30" t="s">
        <v>181</v>
      </c>
      <c r="I30" t="s">
        <v>181</v>
      </c>
      <c r="J30" s="3"/>
      <c r="K30" s="4" t="s">
        <v>131</v>
      </c>
      <c r="L30">
        <v>1.32</v>
      </c>
      <c r="M30">
        <v>4.1900000000000004</v>
      </c>
      <c r="N30" s="3"/>
      <c r="O30" s="4" t="e">
        <f t="shared" si="0"/>
        <v>#VALUE!</v>
      </c>
      <c r="P30" s="44" t="e">
        <f t="shared" si="1"/>
        <v>#VALUE!</v>
      </c>
      <c r="Q30" t="e">
        <f t="shared" si="2"/>
        <v>#VALUE!</v>
      </c>
      <c r="R30" s="44" t="e">
        <f t="shared" si="3"/>
        <v>#VALUE!</v>
      </c>
      <c r="T30" s="4" t="s">
        <v>104</v>
      </c>
      <c r="W30" s="3"/>
    </row>
    <row r="31" spans="1:23" x14ac:dyDescent="0.2">
      <c r="A31" s="44" t="s">
        <v>201</v>
      </c>
      <c r="B31" s="25" t="s">
        <v>28</v>
      </c>
      <c r="C31" t="s">
        <v>27</v>
      </c>
      <c r="D31" s="18">
        <v>102</v>
      </c>
      <c r="E31" t="s">
        <v>11</v>
      </c>
      <c r="F31" s="18">
        <v>1</v>
      </c>
      <c r="G31" s="4" t="s">
        <v>98</v>
      </c>
      <c r="H31">
        <v>1.052</v>
      </c>
      <c r="I31">
        <v>4.2140000000000004</v>
      </c>
      <c r="J31" s="3" t="s">
        <v>115</v>
      </c>
      <c r="K31" s="4" t="s">
        <v>131</v>
      </c>
      <c r="L31">
        <v>1.0249999999999999</v>
      </c>
      <c r="M31">
        <v>4.0880000000000001</v>
      </c>
      <c r="N31" s="3" t="s">
        <v>136</v>
      </c>
      <c r="O31" s="4">
        <f t="shared" si="0"/>
        <v>-2.7000000000000135E-2</v>
      </c>
      <c r="P31" s="44">
        <f t="shared" si="1"/>
        <v>-0.12600000000000033</v>
      </c>
      <c r="Q31">
        <f t="shared" si="2"/>
        <v>-2.5665399239543851</v>
      </c>
      <c r="R31" s="44">
        <f t="shared" si="3"/>
        <v>-2.9900332225913697</v>
      </c>
      <c r="T31" s="4" t="s">
        <v>104</v>
      </c>
      <c r="W31" s="3"/>
    </row>
    <row r="32" spans="1:23" x14ac:dyDescent="0.2">
      <c r="A32" s="44" t="s">
        <v>201</v>
      </c>
      <c r="B32" s="25" t="s">
        <v>28</v>
      </c>
      <c r="C32" t="s">
        <v>27</v>
      </c>
      <c r="D32" s="18" t="s">
        <v>32</v>
      </c>
      <c r="E32" t="s">
        <v>31</v>
      </c>
      <c r="F32" s="18">
        <v>1</v>
      </c>
      <c r="G32" s="4" t="s">
        <v>98</v>
      </c>
      <c r="H32">
        <v>2.399</v>
      </c>
      <c r="I32">
        <v>5.5579999999999998</v>
      </c>
      <c r="J32" s="3"/>
      <c r="K32" s="4" t="s">
        <v>131</v>
      </c>
      <c r="L32">
        <v>2.1160000000000001</v>
      </c>
      <c r="M32">
        <v>5.2489999999999997</v>
      </c>
      <c r="N32" s="3"/>
      <c r="O32" s="4">
        <f t="shared" si="0"/>
        <v>-0.28299999999999992</v>
      </c>
      <c r="P32" s="44">
        <f t="shared" si="1"/>
        <v>-0.30900000000000016</v>
      </c>
      <c r="Q32">
        <f t="shared" si="2"/>
        <v>-11.7965819091288</v>
      </c>
      <c r="R32" s="44">
        <f t="shared" si="3"/>
        <v>-5.5595537963296175</v>
      </c>
      <c r="T32" s="4" t="s">
        <v>104</v>
      </c>
      <c r="W32" s="3"/>
    </row>
    <row r="33" spans="1:23" x14ac:dyDescent="0.2">
      <c r="A33" s="44" t="s">
        <v>201</v>
      </c>
      <c r="B33" s="25" t="s">
        <v>28</v>
      </c>
      <c r="C33" t="s">
        <v>27</v>
      </c>
      <c r="D33" s="18" t="s">
        <v>33</v>
      </c>
      <c r="E33" t="s">
        <v>12</v>
      </c>
      <c r="F33" s="18">
        <v>1</v>
      </c>
      <c r="G33" s="4" t="s">
        <v>98</v>
      </c>
      <c r="H33">
        <v>3.117</v>
      </c>
      <c r="I33">
        <v>6.3979999999999997</v>
      </c>
      <c r="J33" s="3" t="s">
        <v>134</v>
      </c>
      <c r="K33" s="4" t="s">
        <v>131</v>
      </c>
      <c r="L33">
        <v>3.1179999999999999</v>
      </c>
      <c r="M33">
        <v>6.5039999999999996</v>
      </c>
      <c r="N33" s="3" t="s">
        <v>134</v>
      </c>
      <c r="O33" s="4">
        <f t="shared" si="0"/>
        <v>9.9999999999988987E-4</v>
      </c>
      <c r="P33" s="44">
        <f t="shared" si="1"/>
        <v>0.10599999999999987</v>
      </c>
      <c r="Q33">
        <f t="shared" si="2"/>
        <v>3.2082130253445293E-2</v>
      </c>
      <c r="R33" s="44">
        <f t="shared" si="3"/>
        <v>1.6567677399187228</v>
      </c>
      <c r="T33" s="4" t="s">
        <v>104</v>
      </c>
      <c r="W33" s="3"/>
    </row>
    <row r="34" spans="1:23" x14ac:dyDescent="0.2">
      <c r="A34" s="44" t="s">
        <v>201</v>
      </c>
      <c r="B34" s="25" t="s">
        <v>28</v>
      </c>
      <c r="C34" t="s">
        <v>27</v>
      </c>
      <c r="D34" s="18" t="s">
        <v>33</v>
      </c>
      <c r="E34" t="s">
        <v>12</v>
      </c>
      <c r="F34" s="18">
        <v>2</v>
      </c>
      <c r="G34" s="4" t="s">
        <v>98</v>
      </c>
      <c r="H34">
        <v>2.4750000000000001</v>
      </c>
      <c r="I34">
        <v>5.7030000000000003</v>
      </c>
      <c r="J34" s="3" t="s">
        <v>134</v>
      </c>
      <c r="K34" s="4" t="s">
        <v>131</v>
      </c>
      <c r="L34">
        <v>2.262</v>
      </c>
      <c r="M34">
        <v>5.468</v>
      </c>
      <c r="N34" s="3" t="s">
        <v>134</v>
      </c>
      <c r="O34" s="4">
        <f t="shared" si="0"/>
        <v>-0.21300000000000008</v>
      </c>
      <c r="P34" s="44">
        <f t="shared" si="1"/>
        <v>-0.23500000000000032</v>
      </c>
      <c r="Q34">
        <f t="shared" si="2"/>
        <v>-8.6060606060606091</v>
      </c>
      <c r="R34" s="44">
        <f t="shared" si="3"/>
        <v>-4.120638260564621</v>
      </c>
      <c r="T34" s="4" t="s">
        <v>104</v>
      </c>
      <c r="W34" s="3"/>
    </row>
    <row r="35" spans="1:23" x14ac:dyDescent="0.2">
      <c r="A35" s="44" t="s">
        <v>201</v>
      </c>
      <c r="B35" s="25" t="s">
        <v>28</v>
      </c>
      <c r="C35" t="s">
        <v>59</v>
      </c>
      <c r="D35" s="18" t="s">
        <v>35</v>
      </c>
      <c r="E35" t="s">
        <v>34</v>
      </c>
      <c r="F35" s="18">
        <v>1</v>
      </c>
      <c r="G35" s="4" t="s">
        <v>98</v>
      </c>
      <c r="H35">
        <v>2.2210000000000001</v>
      </c>
      <c r="I35">
        <v>5.5110000000000001</v>
      </c>
      <c r="J35" s="3" t="s">
        <v>168</v>
      </c>
      <c r="K35" s="4" t="s">
        <v>131</v>
      </c>
      <c r="L35">
        <v>2.4239999999999999</v>
      </c>
      <c r="M35">
        <v>5.6820000000000004</v>
      </c>
      <c r="N35" s="3" t="s">
        <v>134</v>
      </c>
      <c r="O35" s="4">
        <f t="shared" si="0"/>
        <v>0.20299999999999985</v>
      </c>
      <c r="P35" s="44">
        <f t="shared" si="1"/>
        <v>0.17100000000000026</v>
      </c>
      <c r="Q35">
        <f t="shared" si="2"/>
        <v>9.1400270148581662</v>
      </c>
      <c r="R35" s="44">
        <f t="shared" si="3"/>
        <v>3.1028851388132872</v>
      </c>
      <c r="T35" s="4" t="s">
        <v>104</v>
      </c>
      <c r="W35" s="3"/>
    </row>
    <row r="36" spans="1:23" x14ac:dyDescent="0.2">
      <c r="A36" s="44" t="s">
        <v>201</v>
      </c>
      <c r="B36" s="25" t="s">
        <v>28</v>
      </c>
      <c r="C36" t="s">
        <v>59</v>
      </c>
      <c r="D36" s="18" t="s">
        <v>36</v>
      </c>
      <c r="E36" t="s">
        <v>16</v>
      </c>
      <c r="F36" s="18">
        <v>1</v>
      </c>
      <c r="G36" s="4" t="s">
        <v>98</v>
      </c>
      <c r="H36">
        <v>2.665</v>
      </c>
      <c r="I36">
        <v>6.0010000000000003</v>
      </c>
      <c r="J36" s="3" t="s">
        <v>166</v>
      </c>
      <c r="K36" s="4" t="s">
        <v>131</v>
      </c>
      <c r="L36">
        <v>2.923</v>
      </c>
      <c r="M36">
        <v>6.2759999999999998</v>
      </c>
      <c r="N36" s="3" t="s">
        <v>134</v>
      </c>
      <c r="O36" s="4">
        <f t="shared" si="0"/>
        <v>0.25800000000000001</v>
      </c>
      <c r="P36" s="44">
        <f t="shared" si="1"/>
        <v>0.27499999999999947</v>
      </c>
      <c r="Q36">
        <f t="shared" si="2"/>
        <v>9.6810506566604122</v>
      </c>
      <c r="R36" s="44">
        <f t="shared" si="3"/>
        <v>4.5825695717380341</v>
      </c>
      <c r="T36" s="4" t="s">
        <v>104</v>
      </c>
      <c r="W36" s="3"/>
    </row>
    <row r="37" spans="1:23" x14ac:dyDescent="0.2">
      <c r="A37" s="44" t="s">
        <v>201</v>
      </c>
      <c r="B37" s="25" t="s">
        <v>28</v>
      </c>
      <c r="C37" t="s">
        <v>59</v>
      </c>
      <c r="D37" s="18" t="s">
        <v>36</v>
      </c>
      <c r="E37" t="s">
        <v>16</v>
      </c>
      <c r="F37" s="18">
        <v>2</v>
      </c>
      <c r="G37" s="4" t="s">
        <v>98</v>
      </c>
      <c r="H37">
        <v>2.5150000000000001</v>
      </c>
      <c r="I37">
        <v>5.694</v>
      </c>
      <c r="J37" s="3" t="s">
        <v>169</v>
      </c>
      <c r="K37" s="4" t="s">
        <v>131</v>
      </c>
      <c r="L37">
        <v>2.2709999999999999</v>
      </c>
      <c r="M37">
        <v>5.492</v>
      </c>
      <c r="N37" s="3" t="s">
        <v>134</v>
      </c>
      <c r="O37" s="4">
        <f t="shared" si="0"/>
        <v>-0.24400000000000022</v>
      </c>
      <c r="P37" s="44">
        <f t="shared" si="1"/>
        <v>-0.20199999999999996</v>
      </c>
      <c r="Q37">
        <f t="shared" si="2"/>
        <v>-9.7017892644135273</v>
      </c>
      <c r="R37" s="44">
        <f t="shared" si="3"/>
        <v>-3.5475939585528615</v>
      </c>
      <c r="T37" s="4" t="s">
        <v>104</v>
      </c>
      <c r="W37" s="3"/>
    </row>
    <row r="38" spans="1:23" x14ac:dyDescent="0.2">
      <c r="A38" s="44" t="s">
        <v>201</v>
      </c>
      <c r="B38" s="25" t="s">
        <v>28</v>
      </c>
      <c r="C38" t="s">
        <v>102</v>
      </c>
      <c r="D38" s="18" t="s">
        <v>101</v>
      </c>
      <c r="E38" t="s">
        <v>16</v>
      </c>
      <c r="F38" s="18">
        <v>3</v>
      </c>
      <c r="G38" s="4"/>
      <c r="H38" t="s">
        <v>181</v>
      </c>
      <c r="I38" t="s">
        <v>181</v>
      </c>
      <c r="J38" s="3"/>
      <c r="K38" s="4" t="s">
        <v>131</v>
      </c>
      <c r="L38">
        <v>1.6539999999999999</v>
      </c>
      <c r="M38">
        <v>4.7169999999999996</v>
      </c>
      <c r="N38" s="3" t="s">
        <v>132</v>
      </c>
      <c r="O38" s="4" t="e">
        <f t="shared" si="0"/>
        <v>#VALUE!</v>
      </c>
      <c r="P38" s="44" t="e">
        <f t="shared" si="1"/>
        <v>#VALUE!</v>
      </c>
      <c r="Q38" t="e">
        <f t="shared" si="2"/>
        <v>#VALUE!</v>
      </c>
      <c r="R38" s="44" t="e">
        <f t="shared" si="3"/>
        <v>#VALUE!</v>
      </c>
      <c r="T38" s="4"/>
      <c r="W38" s="3"/>
    </row>
    <row r="39" spans="1:23" x14ac:dyDescent="0.2">
      <c r="A39" s="44" t="s">
        <v>201</v>
      </c>
      <c r="B39" s="25" t="s">
        <v>28</v>
      </c>
      <c r="C39" t="s">
        <v>102</v>
      </c>
      <c r="D39" s="18" t="s">
        <v>36</v>
      </c>
      <c r="E39" t="s">
        <v>16</v>
      </c>
      <c r="F39" s="18">
        <v>4</v>
      </c>
      <c r="G39" s="4"/>
      <c r="H39" t="s">
        <v>181</v>
      </c>
      <c r="I39" t="s">
        <v>181</v>
      </c>
      <c r="J39" s="3"/>
      <c r="K39" s="4" t="s">
        <v>131</v>
      </c>
      <c r="L39">
        <v>0.98699999999999999</v>
      </c>
      <c r="M39">
        <v>3.6560000000000001</v>
      </c>
      <c r="N39" s="3" t="s">
        <v>137</v>
      </c>
      <c r="O39" s="4" t="e">
        <f t="shared" si="0"/>
        <v>#VALUE!</v>
      </c>
      <c r="P39" s="44" t="e">
        <f t="shared" si="1"/>
        <v>#VALUE!</v>
      </c>
      <c r="Q39" t="e">
        <f t="shared" si="2"/>
        <v>#VALUE!</v>
      </c>
      <c r="R39" s="44" t="e">
        <f t="shared" si="3"/>
        <v>#VALUE!</v>
      </c>
      <c r="T39" s="4"/>
      <c r="W39" s="3"/>
    </row>
    <row r="40" spans="1:23" x14ac:dyDescent="0.2">
      <c r="A40" s="44" t="s">
        <v>201</v>
      </c>
      <c r="B40" s="25" t="s">
        <v>28</v>
      </c>
      <c r="C40" t="s">
        <v>59</v>
      </c>
      <c r="D40" s="18" t="s">
        <v>36</v>
      </c>
      <c r="E40" t="s">
        <v>16</v>
      </c>
      <c r="F40" s="18">
        <v>5</v>
      </c>
      <c r="G40" s="4"/>
      <c r="H40" t="s">
        <v>181</v>
      </c>
      <c r="I40" t="s">
        <v>181</v>
      </c>
      <c r="J40" s="3"/>
      <c r="K40" s="4" t="s">
        <v>131</v>
      </c>
      <c r="L40">
        <v>2.1509999999999998</v>
      </c>
      <c r="M40">
        <v>5.4710000000000001</v>
      </c>
      <c r="N40" s="3" t="s">
        <v>138</v>
      </c>
      <c r="O40" s="4" t="e">
        <f t="shared" si="0"/>
        <v>#VALUE!</v>
      </c>
      <c r="P40" s="44" t="e">
        <f t="shared" si="1"/>
        <v>#VALUE!</v>
      </c>
      <c r="Q40" t="e">
        <f t="shared" si="2"/>
        <v>#VALUE!</v>
      </c>
      <c r="R40" s="44" t="e">
        <f t="shared" si="3"/>
        <v>#VALUE!</v>
      </c>
      <c r="T40" s="4"/>
      <c r="W40" s="3"/>
    </row>
    <row r="41" spans="1:23" x14ac:dyDescent="0.2">
      <c r="A41" s="44" t="s">
        <v>201</v>
      </c>
      <c r="B41" s="25" t="s">
        <v>28</v>
      </c>
      <c r="C41" t="s">
        <v>59</v>
      </c>
      <c r="D41" s="18" t="s">
        <v>36</v>
      </c>
      <c r="E41" t="s">
        <v>16</v>
      </c>
      <c r="F41" s="18">
        <v>6</v>
      </c>
      <c r="G41" s="4"/>
      <c r="H41" t="s">
        <v>181</v>
      </c>
      <c r="I41" t="s">
        <v>181</v>
      </c>
      <c r="J41" s="3"/>
      <c r="K41" s="4" t="s">
        <v>131</v>
      </c>
      <c r="L41">
        <v>1.7669999999999999</v>
      </c>
      <c r="M41">
        <v>4.9180000000000001</v>
      </c>
      <c r="N41" s="3" t="s">
        <v>132</v>
      </c>
      <c r="O41" s="4" t="e">
        <f t="shared" si="0"/>
        <v>#VALUE!</v>
      </c>
      <c r="P41" s="44" t="e">
        <f t="shared" si="1"/>
        <v>#VALUE!</v>
      </c>
      <c r="Q41" t="e">
        <f t="shared" si="2"/>
        <v>#VALUE!</v>
      </c>
      <c r="R41" s="44" t="e">
        <f t="shared" si="3"/>
        <v>#VALUE!</v>
      </c>
      <c r="T41" s="4"/>
      <c r="W41" s="3"/>
    </row>
    <row r="42" spans="1:23" x14ac:dyDescent="0.2">
      <c r="A42" s="44" t="s">
        <v>201</v>
      </c>
      <c r="B42" s="25" t="s">
        <v>28</v>
      </c>
      <c r="C42" t="s">
        <v>27</v>
      </c>
      <c r="D42" s="18" t="s">
        <v>37</v>
      </c>
      <c r="E42" t="s">
        <v>17</v>
      </c>
      <c r="F42" s="18">
        <v>1</v>
      </c>
      <c r="G42" s="4" t="s">
        <v>98</v>
      </c>
      <c r="H42">
        <v>1.964</v>
      </c>
      <c r="I42">
        <v>5.1920000000000002</v>
      </c>
      <c r="J42" s="3"/>
      <c r="K42" s="4" t="s">
        <v>131</v>
      </c>
      <c r="L42">
        <v>2.3079999999999998</v>
      </c>
      <c r="M42">
        <v>5.8659999999999997</v>
      </c>
      <c r="N42" s="3" t="s">
        <v>134</v>
      </c>
      <c r="O42" s="4">
        <f t="shared" si="0"/>
        <v>0.34399999999999986</v>
      </c>
      <c r="P42" s="44">
        <f t="shared" si="1"/>
        <v>0.67399999999999949</v>
      </c>
      <c r="Q42">
        <f t="shared" si="2"/>
        <v>17.515274949083494</v>
      </c>
      <c r="R42" s="44">
        <f t="shared" si="3"/>
        <v>12.981510015408309</v>
      </c>
      <c r="T42" s="4" t="s">
        <v>104</v>
      </c>
      <c r="W42" s="3"/>
    </row>
    <row r="43" spans="1:23" x14ac:dyDescent="0.2">
      <c r="A43" s="45" t="s">
        <v>201</v>
      </c>
      <c r="B43" s="26" t="s">
        <v>28</v>
      </c>
      <c r="C43" s="6" t="s">
        <v>27</v>
      </c>
      <c r="D43" s="19" t="s">
        <v>37</v>
      </c>
      <c r="E43" s="6" t="s">
        <v>17</v>
      </c>
      <c r="F43" s="19">
        <v>2</v>
      </c>
      <c r="G43" s="8" t="s">
        <v>98</v>
      </c>
      <c r="H43" s="6">
        <v>2.0569999999999999</v>
      </c>
      <c r="I43" s="6">
        <v>5.3550000000000004</v>
      </c>
      <c r="J43" s="7" t="s">
        <v>170</v>
      </c>
      <c r="K43" s="8" t="s">
        <v>131</v>
      </c>
      <c r="L43" s="6">
        <v>2.2120000000000002</v>
      </c>
      <c r="M43" s="6">
        <v>5.6619999999999999</v>
      </c>
      <c r="N43" s="7" t="s">
        <v>134</v>
      </c>
      <c r="O43" s="8">
        <f t="shared" si="0"/>
        <v>0.15500000000000025</v>
      </c>
      <c r="P43" s="45">
        <f t="shared" si="1"/>
        <v>0.3069999999999995</v>
      </c>
      <c r="Q43" s="8">
        <f t="shared" si="2"/>
        <v>7.5352455031599543</v>
      </c>
      <c r="R43" s="45">
        <f t="shared" si="3"/>
        <v>5.7329598506068997</v>
      </c>
      <c r="T43" s="8" t="s">
        <v>104</v>
      </c>
      <c r="U43" s="6"/>
      <c r="V43" s="6"/>
      <c r="W43" s="7"/>
    </row>
    <row r="44" spans="1:23" x14ac:dyDescent="0.2">
      <c r="A44" s="43" t="s">
        <v>202</v>
      </c>
      <c r="B44" s="27" t="s">
        <v>38</v>
      </c>
      <c r="C44" s="10" t="s">
        <v>27</v>
      </c>
      <c r="D44" s="17" t="s">
        <v>42</v>
      </c>
      <c r="E44" s="10" t="s">
        <v>9</v>
      </c>
      <c r="F44" s="17">
        <v>1</v>
      </c>
      <c r="G44" s="11" t="s">
        <v>98</v>
      </c>
      <c r="H44" s="10">
        <v>1.0760000000000001</v>
      </c>
      <c r="I44" s="10">
        <v>3.7839999999999998</v>
      </c>
      <c r="J44" s="12"/>
      <c r="K44" s="11" t="s">
        <v>131</v>
      </c>
      <c r="L44" s="10">
        <v>1.006</v>
      </c>
      <c r="M44" s="10">
        <v>3.665</v>
      </c>
      <c r="N44" s="12"/>
      <c r="O44" s="11">
        <f t="shared" si="0"/>
        <v>-7.0000000000000062E-2</v>
      </c>
      <c r="P44" s="43">
        <f t="shared" si="1"/>
        <v>-0.11899999999999977</v>
      </c>
      <c r="Q44">
        <f t="shared" si="2"/>
        <v>-6.5055762081784447</v>
      </c>
      <c r="R44" s="44">
        <f t="shared" si="3"/>
        <v>-3.1448202959830809</v>
      </c>
      <c r="T44" s="11" t="s">
        <v>104</v>
      </c>
      <c r="U44" s="10"/>
      <c r="V44" s="10"/>
      <c r="W44" s="12"/>
    </row>
    <row r="45" spans="1:23" x14ac:dyDescent="0.2">
      <c r="A45" s="44" t="s">
        <v>202</v>
      </c>
      <c r="B45" s="28" t="s">
        <v>38</v>
      </c>
      <c r="C45" t="s">
        <v>27</v>
      </c>
      <c r="D45" s="18" t="s">
        <v>42</v>
      </c>
      <c r="E45" t="s">
        <v>9</v>
      </c>
      <c r="F45" s="18">
        <v>2</v>
      </c>
      <c r="G45" s="4" t="s">
        <v>98</v>
      </c>
      <c r="H45">
        <v>2.3380000000000001</v>
      </c>
      <c r="I45">
        <v>5.5709999999999997</v>
      </c>
      <c r="J45" s="3" t="s">
        <v>171</v>
      </c>
      <c r="K45" s="4" t="s">
        <v>131</v>
      </c>
      <c r="L45">
        <v>2.339</v>
      </c>
      <c r="M45">
        <v>5.6020000000000003</v>
      </c>
      <c r="N45" s="3" t="s">
        <v>134</v>
      </c>
      <c r="O45" s="4">
        <f t="shared" si="0"/>
        <v>9.9999999999988987E-4</v>
      </c>
      <c r="P45" s="44">
        <f t="shared" si="1"/>
        <v>3.1000000000000583E-2</v>
      </c>
      <c r="Q45">
        <f t="shared" si="2"/>
        <v>4.2771599657822491E-2</v>
      </c>
      <c r="R45" s="44">
        <f t="shared" si="3"/>
        <v>0.55645306049184318</v>
      </c>
      <c r="T45" s="4" t="s">
        <v>104</v>
      </c>
      <c r="W45" s="3"/>
    </row>
    <row r="46" spans="1:23" x14ac:dyDescent="0.2">
      <c r="A46" s="44" t="s">
        <v>202</v>
      </c>
      <c r="B46" s="28" t="s">
        <v>38</v>
      </c>
      <c r="C46" t="s">
        <v>27</v>
      </c>
      <c r="D46" s="18" t="s">
        <v>84</v>
      </c>
      <c r="E46" t="s">
        <v>9</v>
      </c>
      <c r="F46" s="18">
        <v>1</v>
      </c>
      <c r="G46" s="4" t="s">
        <v>98</v>
      </c>
      <c r="H46">
        <v>2.1789999999999998</v>
      </c>
      <c r="I46">
        <v>5.3339999999999996</v>
      </c>
      <c r="J46" s="3" t="s">
        <v>141</v>
      </c>
      <c r="K46" s="60" t="s">
        <v>131</v>
      </c>
      <c r="L46">
        <v>1.2210000000000001</v>
      </c>
      <c r="M46">
        <v>4.1280000000000001</v>
      </c>
      <c r="N46" s="3" t="s">
        <v>140</v>
      </c>
      <c r="O46" s="4">
        <f t="shared" si="0"/>
        <v>-0.95799999999999974</v>
      </c>
      <c r="P46" s="44">
        <f t="shared" si="1"/>
        <v>-1.2059999999999995</v>
      </c>
      <c r="Q46">
        <f t="shared" si="2"/>
        <v>-43.96512161541991</v>
      </c>
      <c r="R46" s="44">
        <f t="shared" si="3"/>
        <v>-22.609673790776146</v>
      </c>
      <c r="T46" s="4" t="s">
        <v>104</v>
      </c>
      <c r="W46" s="3"/>
    </row>
    <row r="47" spans="1:23" x14ac:dyDescent="0.2">
      <c r="A47" s="44" t="s">
        <v>202</v>
      </c>
      <c r="B47" s="28" t="s">
        <v>38</v>
      </c>
      <c r="C47" t="s">
        <v>27</v>
      </c>
      <c r="D47" s="18" t="s">
        <v>84</v>
      </c>
      <c r="E47" t="s">
        <v>9</v>
      </c>
      <c r="F47" s="18">
        <v>2</v>
      </c>
      <c r="G47" s="4" t="s">
        <v>98</v>
      </c>
      <c r="H47" t="s">
        <v>182</v>
      </c>
      <c r="I47" t="s">
        <v>182</v>
      </c>
      <c r="J47" s="3" t="s">
        <v>134</v>
      </c>
      <c r="K47" s="4" t="s">
        <v>131</v>
      </c>
      <c r="L47">
        <v>1.8280000000000001</v>
      </c>
      <c r="M47">
        <v>4.8760000000000003</v>
      </c>
      <c r="N47" s="3" t="s">
        <v>139</v>
      </c>
      <c r="O47" s="4" t="e">
        <f t="shared" si="0"/>
        <v>#VALUE!</v>
      </c>
      <c r="P47" s="44" t="e">
        <f t="shared" si="1"/>
        <v>#VALUE!</v>
      </c>
      <c r="Q47" t="e">
        <f t="shared" si="2"/>
        <v>#VALUE!</v>
      </c>
      <c r="R47" s="44" t="e">
        <f t="shared" si="3"/>
        <v>#VALUE!</v>
      </c>
      <c r="T47" s="4" t="s">
        <v>104</v>
      </c>
      <c r="W47" s="3"/>
    </row>
    <row r="48" spans="1:23" x14ac:dyDescent="0.2">
      <c r="A48" s="44" t="s">
        <v>202</v>
      </c>
      <c r="B48" s="28" t="s">
        <v>38</v>
      </c>
      <c r="C48" t="s">
        <v>27</v>
      </c>
      <c r="D48" s="18" t="s">
        <v>86</v>
      </c>
      <c r="E48" t="s">
        <v>9</v>
      </c>
      <c r="F48" s="18">
        <v>1</v>
      </c>
      <c r="G48" s="4" t="s">
        <v>98</v>
      </c>
      <c r="H48">
        <v>1.944</v>
      </c>
      <c r="I48">
        <v>5.04</v>
      </c>
      <c r="J48" s="3" t="s">
        <v>134</v>
      </c>
      <c r="K48" s="4" t="s">
        <v>131</v>
      </c>
      <c r="L48">
        <v>2.04</v>
      </c>
      <c r="M48">
        <v>5.1820000000000004</v>
      </c>
      <c r="N48" s="3" t="s">
        <v>141</v>
      </c>
      <c r="O48" s="4">
        <f t="shared" si="0"/>
        <v>9.6000000000000085E-2</v>
      </c>
      <c r="P48" s="44">
        <f t="shared" si="1"/>
        <v>0.14200000000000035</v>
      </c>
      <c r="Q48">
        <f t="shared" si="2"/>
        <v>4.9382716049382758</v>
      </c>
      <c r="R48" s="44">
        <f t="shared" si="3"/>
        <v>2.8174603174603243</v>
      </c>
      <c r="T48" s="4" t="s">
        <v>104</v>
      </c>
      <c r="W48" s="3"/>
    </row>
    <row r="49" spans="1:23" x14ac:dyDescent="0.2">
      <c r="A49" s="44" t="s">
        <v>202</v>
      </c>
      <c r="B49" s="28" t="s">
        <v>38</v>
      </c>
      <c r="C49" t="s">
        <v>27</v>
      </c>
      <c r="D49" s="18" t="s">
        <v>43</v>
      </c>
      <c r="E49" t="s">
        <v>9</v>
      </c>
      <c r="F49" s="18">
        <v>1</v>
      </c>
      <c r="G49" s="4" t="s">
        <v>98</v>
      </c>
      <c r="H49">
        <v>0.51800000000000002</v>
      </c>
      <c r="I49">
        <v>2.6349999999999998</v>
      </c>
      <c r="J49" s="3"/>
      <c r="K49" s="4" t="s">
        <v>131</v>
      </c>
      <c r="L49" t="s">
        <v>181</v>
      </c>
      <c r="M49" t="s">
        <v>181</v>
      </c>
      <c r="N49" s="3"/>
      <c r="O49" s="4" t="e">
        <f t="shared" si="0"/>
        <v>#VALUE!</v>
      </c>
      <c r="P49" s="44" t="e">
        <f t="shared" si="1"/>
        <v>#VALUE!</v>
      </c>
      <c r="Q49" t="e">
        <f t="shared" si="2"/>
        <v>#VALUE!</v>
      </c>
      <c r="R49" s="44" t="e">
        <f t="shared" si="3"/>
        <v>#VALUE!</v>
      </c>
      <c r="T49" s="4" t="s">
        <v>104</v>
      </c>
      <c r="W49" s="3"/>
    </row>
    <row r="50" spans="1:23" x14ac:dyDescent="0.2">
      <c r="A50" s="44" t="s">
        <v>202</v>
      </c>
      <c r="B50" s="29" t="s">
        <v>38</v>
      </c>
      <c r="C50" s="9" t="s">
        <v>27</v>
      </c>
      <c r="D50" s="20" t="s">
        <v>43</v>
      </c>
      <c r="E50" s="9" t="s">
        <v>9</v>
      </c>
      <c r="F50" s="20">
        <v>2</v>
      </c>
      <c r="G50" s="5" t="s">
        <v>98</v>
      </c>
      <c r="H50">
        <v>1.56</v>
      </c>
      <c r="I50">
        <v>4.5970000000000004</v>
      </c>
      <c r="J50" s="3"/>
      <c r="K50" s="4" t="s">
        <v>131</v>
      </c>
      <c r="L50">
        <v>1.8109999999999999</v>
      </c>
      <c r="M50">
        <v>4.9470000000000001</v>
      </c>
      <c r="N50" s="3" t="s">
        <v>134</v>
      </c>
      <c r="O50" s="4">
        <f t="shared" si="0"/>
        <v>0.25099999999999989</v>
      </c>
      <c r="P50" s="44">
        <f t="shared" si="1"/>
        <v>0.34999999999999964</v>
      </c>
      <c r="Q50">
        <f t="shared" si="2"/>
        <v>16.089743589743584</v>
      </c>
      <c r="R50" s="44">
        <f t="shared" si="3"/>
        <v>7.613661083315197</v>
      </c>
      <c r="T50" s="4"/>
      <c r="W50" s="3"/>
    </row>
    <row r="51" spans="1:23" x14ac:dyDescent="0.2">
      <c r="A51" s="44" t="s">
        <v>202</v>
      </c>
      <c r="B51" s="28" t="s">
        <v>38</v>
      </c>
      <c r="C51" t="s">
        <v>27</v>
      </c>
      <c r="D51" s="18" t="s">
        <v>44</v>
      </c>
      <c r="E51" t="s">
        <v>12</v>
      </c>
      <c r="F51" s="18">
        <v>1</v>
      </c>
      <c r="G51" s="4" t="s">
        <v>98</v>
      </c>
      <c r="H51">
        <v>2.0339999999999998</v>
      </c>
      <c r="I51">
        <v>5.157</v>
      </c>
      <c r="J51" s="3"/>
      <c r="K51" s="4" t="s">
        <v>131</v>
      </c>
      <c r="L51">
        <v>2.34</v>
      </c>
      <c r="M51">
        <v>5.3319999999999999</v>
      </c>
      <c r="N51" s="3" t="s">
        <v>142</v>
      </c>
      <c r="O51" s="4">
        <f t="shared" si="0"/>
        <v>0.30600000000000005</v>
      </c>
      <c r="P51" s="44">
        <f t="shared" si="1"/>
        <v>0.17499999999999982</v>
      </c>
      <c r="Q51">
        <f t="shared" si="2"/>
        <v>15.044247787610624</v>
      </c>
      <c r="R51" s="44">
        <f t="shared" si="3"/>
        <v>3.3934458018227613</v>
      </c>
      <c r="T51" s="4" t="s">
        <v>104</v>
      </c>
      <c r="W51" s="3"/>
    </row>
    <row r="52" spans="1:23" x14ac:dyDescent="0.2">
      <c r="A52" s="44" t="s">
        <v>202</v>
      </c>
      <c r="B52" s="28" t="s">
        <v>38</v>
      </c>
      <c r="C52" t="s">
        <v>27</v>
      </c>
      <c r="D52" s="18" t="s">
        <v>44</v>
      </c>
      <c r="E52" t="s">
        <v>12</v>
      </c>
      <c r="F52" s="18">
        <v>2</v>
      </c>
      <c r="G52" s="4" t="s">
        <v>98</v>
      </c>
      <c r="H52">
        <v>2.5830000000000002</v>
      </c>
      <c r="I52">
        <v>5.8239999999999998</v>
      </c>
      <c r="J52" s="3" t="s">
        <v>166</v>
      </c>
      <c r="K52" s="4" t="s">
        <v>131</v>
      </c>
      <c r="L52">
        <v>2.8140000000000001</v>
      </c>
      <c r="M52">
        <v>6.0819999999999999</v>
      </c>
      <c r="N52" s="3" t="s">
        <v>134</v>
      </c>
      <c r="O52" s="4">
        <f t="shared" si="0"/>
        <v>0.23099999999999987</v>
      </c>
      <c r="P52" s="44">
        <f t="shared" si="1"/>
        <v>0.25800000000000001</v>
      </c>
      <c r="Q52">
        <f t="shared" si="2"/>
        <v>8.9430894308943039</v>
      </c>
      <c r="R52" s="44">
        <f t="shared" si="3"/>
        <v>4.4299450549450547</v>
      </c>
      <c r="T52" s="4" t="s">
        <v>104</v>
      </c>
      <c r="W52" s="3"/>
    </row>
    <row r="53" spans="1:23" x14ac:dyDescent="0.2">
      <c r="A53" s="44" t="s">
        <v>202</v>
      </c>
      <c r="B53" s="28" t="s">
        <v>38</v>
      </c>
      <c r="C53" t="s">
        <v>27</v>
      </c>
      <c r="D53" s="18">
        <v>103</v>
      </c>
      <c r="E53" t="s">
        <v>11</v>
      </c>
      <c r="F53" s="18">
        <v>1</v>
      </c>
      <c r="G53" s="4" t="s">
        <v>98</v>
      </c>
      <c r="H53">
        <v>2.61</v>
      </c>
      <c r="I53">
        <v>5.81</v>
      </c>
      <c r="J53" s="3" t="s">
        <v>166</v>
      </c>
      <c r="K53" s="4" t="s">
        <v>131</v>
      </c>
      <c r="L53">
        <v>2.5830000000000002</v>
      </c>
      <c r="M53">
        <v>5.7720000000000002</v>
      </c>
      <c r="N53" s="3" t="s">
        <v>141</v>
      </c>
      <c r="O53" s="4">
        <f t="shared" si="0"/>
        <v>-2.6999999999999691E-2</v>
      </c>
      <c r="P53" s="44">
        <f t="shared" si="1"/>
        <v>-3.7999999999999368E-2</v>
      </c>
      <c r="Q53">
        <f t="shared" si="2"/>
        <v>-1.034482758620678</v>
      </c>
      <c r="R53" s="44">
        <f t="shared" si="3"/>
        <v>-0.65404475043028176</v>
      </c>
      <c r="T53" s="4" t="s">
        <v>104</v>
      </c>
      <c r="W53" s="3"/>
    </row>
    <row r="54" spans="1:23" x14ac:dyDescent="0.2">
      <c r="A54" s="44" t="s">
        <v>202</v>
      </c>
      <c r="B54" s="28" t="s">
        <v>38</v>
      </c>
      <c r="C54" t="s">
        <v>27</v>
      </c>
      <c r="D54" s="18">
        <v>103</v>
      </c>
      <c r="E54" t="s">
        <v>11</v>
      </c>
      <c r="F54" s="18">
        <v>2</v>
      </c>
      <c r="G54" s="4" t="s">
        <v>98</v>
      </c>
      <c r="H54">
        <v>1.3180000000000001</v>
      </c>
      <c r="I54">
        <v>4.4249999999999998</v>
      </c>
      <c r="J54" s="3" t="s">
        <v>116</v>
      </c>
      <c r="K54" s="4" t="s">
        <v>131</v>
      </c>
      <c r="L54">
        <v>1.401</v>
      </c>
      <c r="M54">
        <v>4.4109999999999996</v>
      </c>
      <c r="N54" s="3"/>
      <c r="O54" s="4">
        <f t="shared" si="0"/>
        <v>8.2999999999999963E-2</v>
      </c>
      <c r="P54" s="44">
        <f t="shared" si="1"/>
        <v>-1.4000000000000234E-2</v>
      </c>
      <c r="Q54">
        <f t="shared" si="2"/>
        <v>6.2974203338391472</v>
      </c>
      <c r="R54" s="44">
        <f t="shared" si="3"/>
        <v>-0.31638418079096575</v>
      </c>
      <c r="T54" s="4" t="s">
        <v>104</v>
      </c>
      <c r="W54" s="3"/>
    </row>
    <row r="55" spans="1:23" x14ac:dyDescent="0.2">
      <c r="A55" s="44" t="s">
        <v>202</v>
      </c>
      <c r="B55" s="28" t="s">
        <v>38</v>
      </c>
      <c r="C55" t="s">
        <v>59</v>
      </c>
      <c r="D55" s="18" t="s">
        <v>45</v>
      </c>
      <c r="E55" t="s">
        <v>13</v>
      </c>
      <c r="F55" s="18">
        <v>1</v>
      </c>
      <c r="G55" s="4" t="s">
        <v>98</v>
      </c>
      <c r="H55">
        <v>2.117</v>
      </c>
      <c r="I55">
        <v>5.2750000000000004</v>
      </c>
      <c r="J55" s="3" t="s">
        <v>166</v>
      </c>
      <c r="K55" s="4" t="s">
        <v>131</v>
      </c>
      <c r="L55">
        <v>1.974</v>
      </c>
      <c r="M55">
        <v>5.0970000000000004</v>
      </c>
      <c r="N55" s="3" t="s">
        <v>143</v>
      </c>
      <c r="O55" s="4">
        <f t="shared" si="0"/>
        <v>-0.14300000000000002</v>
      </c>
      <c r="P55" s="44">
        <f t="shared" si="1"/>
        <v>-0.17799999999999994</v>
      </c>
      <c r="Q55">
        <f t="shared" si="2"/>
        <v>-6.7548417572035904</v>
      </c>
      <c r="R55" s="44">
        <f t="shared" si="3"/>
        <v>-3.3744075829383871</v>
      </c>
      <c r="T55" s="4" t="s">
        <v>104</v>
      </c>
      <c r="W55" s="3"/>
    </row>
    <row r="56" spans="1:23" x14ac:dyDescent="0.2">
      <c r="A56" s="44" t="s">
        <v>202</v>
      </c>
      <c r="B56" s="28" t="s">
        <v>38</v>
      </c>
      <c r="C56" t="s">
        <v>59</v>
      </c>
      <c r="D56" s="18" t="s">
        <v>45</v>
      </c>
      <c r="E56" t="s">
        <v>13</v>
      </c>
      <c r="F56" s="18">
        <v>2</v>
      </c>
      <c r="G56" s="4" t="s">
        <v>98</v>
      </c>
      <c r="H56">
        <v>0.88700000000000001</v>
      </c>
      <c r="I56">
        <v>3.5489999999999999</v>
      </c>
      <c r="J56" s="3" t="s">
        <v>117</v>
      </c>
      <c r="K56" s="4" t="s">
        <v>131</v>
      </c>
      <c r="L56">
        <v>1.401</v>
      </c>
      <c r="M56">
        <v>4.2949999999999999</v>
      </c>
      <c r="N56" s="3" t="s">
        <v>198</v>
      </c>
      <c r="O56" s="4">
        <f t="shared" si="0"/>
        <v>0.51400000000000001</v>
      </c>
      <c r="P56" s="44">
        <f t="shared" si="1"/>
        <v>0.746</v>
      </c>
      <c r="Q56">
        <f t="shared" si="2"/>
        <v>57.948139797068777</v>
      </c>
      <c r="R56" s="44">
        <f t="shared" si="3"/>
        <v>21.020005635390252</v>
      </c>
      <c r="T56" s="4" t="s">
        <v>104</v>
      </c>
      <c r="W56" s="3"/>
    </row>
    <row r="57" spans="1:23" x14ac:dyDescent="0.2">
      <c r="A57" s="44" t="s">
        <v>202</v>
      </c>
      <c r="B57" s="28" t="s">
        <v>38</v>
      </c>
      <c r="C57" t="s">
        <v>59</v>
      </c>
      <c r="D57" s="18" t="s">
        <v>45</v>
      </c>
      <c r="E57" t="s">
        <v>13</v>
      </c>
      <c r="F57" s="18">
        <v>3</v>
      </c>
      <c r="G57" s="4" t="s">
        <v>98</v>
      </c>
      <c r="H57">
        <v>9.4E-2</v>
      </c>
      <c r="I57">
        <v>1.1040000000000001</v>
      </c>
      <c r="J57" s="3" t="s">
        <v>199</v>
      </c>
      <c r="K57" s="4" t="s">
        <v>131</v>
      </c>
      <c r="L57">
        <v>9.2999999999999999E-2</v>
      </c>
      <c r="M57">
        <v>1.1000000000000001</v>
      </c>
      <c r="N57" s="3" t="s">
        <v>200</v>
      </c>
      <c r="O57" s="4">
        <f t="shared" si="0"/>
        <v>-1.0000000000000009E-3</v>
      </c>
      <c r="P57" s="44">
        <f t="shared" si="1"/>
        <v>-4.0000000000000036E-3</v>
      </c>
      <c r="Q57">
        <f t="shared" si="2"/>
        <v>-1.0638297872340436</v>
      </c>
      <c r="R57" s="44">
        <f t="shared" si="3"/>
        <v>-0.36231884057971048</v>
      </c>
      <c r="T57" s="4" t="s">
        <v>104</v>
      </c>
      <c r="W57" s="3"/>
    </row>
    <row r="58" spans="1:23" x14ac:dyDescent="0.2">
      <c r="A58" s="44" t="s">
        <v>202</v>
      </c>
      <c r="B58" s="28" t="s">
        <v>38</v>
      </c>
      <c r="C58" t="s">
        <v>59</v>
      </c>
      <c r="D58" s="18" t="s">
        <v>46</v>
      </c>
      <c r="E58" t="s">
        <v>34</v>
      </c>
      <c r="F58" s="18">
        <v>1</v>
      </c>
      <c r="G58" s="4" t="s">
        <v>98</v>
      </c>
      <c r="H58">
        <v>0.90900000000000003</v>
      </c>
      <c r="I58">
        <v>3.5270000000000001</v>
      </c>
      <c r="J58" s="3"/>
      <c r="K58" s="4" t="s">
        <v>131</v>
      </c>
      <c r="L58">
        <v>0.90400000000000003</v>
      </c>
      <c r="M58">
        <v>3.4710000000000001</v>
      </c>
      <c r="N58" s="3"/>
      <c r="O58" s="4">
        <f t="shared" si="0"/>
        <v>-5.0000000000000044E-3</v>
      </c>
      <c r="P58" s="44">
        <f t="shared" si="1"/>
        <v>-5.600000000000005E-2</v>
      </c>
      <c r="Q58">
        <f t="shared" si="2"/>
        <v>-0.55005500550055053</v>
      </c>
      <c r="R58" s="44">
        <f t="shared" si="3"/>
        <v>-1.5877516302806931</v>
      </c>
      <c r="T58" s="4" t="s">
        <v>104</v>
      </c>
      <c r="W58" s="3"/>
    </row>
    <row r="59" spans="1:23" x14ac:dyDescent="0.2">
      <c r="A59" s="44" t="s">
        <v>202</v>
      </c>
      <c r="B59" s="28" t="s">
        <v>38</v>
      </c>
      <c r="C59" t="s">
        <v>27</v>
      </c>
      <c r="D59" s="18" t="s">
        <v>47</v>
      </c>
      <c r="E59" t="s">
        <v>14</v>
      </c>
      <c r="F59" s="18">
        <v>1</v>
      </c>
      <c r="G59" s="4" t="s">
        <v>98</v>
      </c>
      <c r="H59">
        <v>2.3090000000000002</v>
      </c>
      <c r="I59">
        <v>6.8920000000000003</v>
      </c>
      <c r="J59" s="3" t="s">
        <v>114</v>
      </c>
      <c r="K59" s="4" t="s">
        <v>131</v>
      </c>
      <c r="L59">
        <v>2.9420000000000002</v>
      </c>
      <c r="M59">
        <v>6.5289999999999999</v>
      </c>
      <c r="N59" s="3" t="s">
        <v>144</v>
      </c>
      <c r="O59" s="4">
        <f t="shared" si="0"/>
        <v>0.63300000000000001</v>
      </c>
      <c r="P59" s="44">
        <f t="shared" si="1"/>
        <v>-0.36300000000000043</v>
      </c>
      <c r="Q59">
        <f t="shared" si="2"/>
        <v>27.414465136422695</v>
      </c>
      <c r="R59" s="44">
        <f t="shared" si="3"/>
        <v>-5.2669762042948403</v>
      </c>
      <c r="T59" s="4" t="s">
        <v>104</v>
      </c>
      <c r="W59" s="3"/>
    </row>
    <row r="60" spans="1:23" x14ac:dyDescent="0.2">
      <c r="A60" s="44" t="s">
        <v>202</v>
      </c>
      <c r="B60" s="28" t="s">
        <v>38</v>
      </c>
      <c r="C60" t="s">
        <v>59</v>
      </c>
      <c r="D60" s="18" t="s">
        <v>48</v>
      </c>
      <c r="E60" t="s">
        <v>16</v>
      </c>
      <c r="F60" s="18">
        <v>1</v>
      </c>
      <c r="G60" s="4" t="s">
        <v>98</v>
      </c>
      <c r="H60">
        <v>2.0710000000000002</v>
      </c>
      <c r="I60">
        <v>5.26</v>
      </c>
      <c r="J60" s="3" t="s">
        <v>166</v>
      </c>
      <c r="K60" s="4" t="s">
        <v>131</v>
      </c>
      <c r="L60">
        <v>2.99</v>
      </c>
      <c r="M60">
        <v>6.3140000000000001</v>
      </c>
      <c r="N60" s="3" t="s">
        <v>134</v>
      </c>
      <c r="O60" s="4">
        <f t="shared" si="0"/>
        <v>0.91900000000000004</v>
      </c>
      <c r="P60" s="44">
        <f t="shared" si="1"/>
        <v>1.0540000000000003</v>
      </c>
      <c r="Q60">
        <f t="shared" si="2"/>
        <v>44.374698213423464</v>
      </c>
      <c r="R60" s="44">
        <f t="shared" si="3"/>
        <v>20.038022813688219</v>
      </c>
      <c r="T60" s="4" t="s">
        <v>104</v>
      </c>
      <c r="W60" s="3"/>
    </row>
    <row r="61" spans="1:23" x14ac:dyDescent="0.2">
      <c r="A61" s="44" t="s">
        <v>202</v>
      </c>
      <c r="B61" s="28" t="s">
        <v>38</v>
      </c>
      <c r="C61" t="s">
        <v>27</v>
      </c>
      <c r="D61" s="18" t="s">
        <v>49</v>
      </c>
      <c r="E61" t="s">
        <v>17</v>
      </c>
      <c r="F61" s="18">
        <v>1</v>
      </c>
      <c r="G61" s="4" t="s">
        <v>98</v>
      </c>
      <c r="H61">
        <v>2.496</v>
      </c>
      <c r="I61">
        <v>6.0919999999999996</v>
      </c>
      <c r="J61" s="3" t="s">
        <v>172</v>
      </c>
      <c r="K61" s="4" t="s">
        <v>131</v>
      </c>
      <c r="L61">
        <v>2.6040000000000001</v>
      </c>
      <c r="M61">
        <v>6.0960000000000001</v>
      </c>
      <c r="N61" s="3" t="s">
        <v>145</v>
      </c>
      <c r="O61" s="4">
        <f t="shared" si="0"/>
        <v>0.1080000000000001</v>
      </c>
      <c r="P61" s="44">
        <f t="shared" si="1"/>
        <v>4.0000000000004476E-3</v>
      </c>
      <c r="Q61">
        <f t="shared" si="2"/>
        <v>4.3269230769230811</v>
      </c>
      <c r="R61" s="44">
        <f t="shared" si="3"/>
        <v>6.56598818122201E-2</v>
      </c>
      <c r="T61" s="4" t="s">
        <v>104</v>
      </c>
      <c r="W61" s="3"/>
    </row>
    <row r="62" spans="1:23" x14ac:dyDescent="0.2">
      <c r="A62" s="44" t="s">
        <v>202</v>
      </c>
      <c r="B62" s="30" t="s">
        <v>38</v>
      </c>
      <c r="C62" s="6" t="s">
        <v>27</v>
      </c>
      <c r="D62" s="19" t="s">
        <v>49</v>
      </c>
      <c r="E62" s="6" t="s">
        <v>17</v>
      </c>
      <c r="F62" s="19">
        <v>2</v>
      </c>
      <c r="G62" s="8" t="s">
        <v>98</v>
      </c>
      <c r="H62" s="6">
        <v>1.5509999999999999</v>
      </c>
      <c r="I62" s="6">
        <v>7.1440000000000001</v>
      </c>
      <c r="J62" s="7" t="s">
        <v>118</v>
      </c>
      <c r="K62" s="8" t="s">
        <v>131</v>
      </c>
      <c r="L62" s="6">
        <v>1.841</v>
      </c>
      <c r="M62" s="6">
        <v>5.5970000000000004</v>
      </c>
      <c r="N62" s="7" t="s">
        <v>135</v>
      </c>
      <c r="O62" s="8">
        <f t="shared" si="0"/>
        <v>0.29000000000000004</v>
      </c>
      <c r="P62" s="45">
        <f t="shared" si="1"/>
        <v>-1.5469999999999997</v>
      </c>
      <c r="Q62" s="8">
        <f t="shared" si="2"/>
        <v>18.697614442295297</v>
      </c>
      <c r="R62" s="45">
        <f t="shared" si="3"/>
        <v>-21.6545352743561</v>
      </c>
      <c r="T62" s="8" t="s">
        <v>104</v>
      </c>
      <c r="U62" s="6"/>
      <c r="V62" s="6"/>
      <c r="W62" s="7"/>
    </row>
    <row r="63" spans="1:23" x14ac:dyDescent="0.2">
      <c r="A63" s="44" t="s">
        <v>202</v>
      </c>
      <c r="B63" s="31" t="s">
        <v>50</v>
      </c>
      <c r="C63" s="10" t="s">
        <v>27</v>
      </c>
      <c r="D63" s="17" t="s">
        <v>51</v>
      </c>
      <c r="E63" s="10" t="s">
        <v>9</v>
      </c>
      <c r="F63" s="17">
        <v>1</v>
      </c>
      <c r="G63" s="11" t="s">
        <v>98</v>
      </c>
      <c r="H63" s="10">
        <v>0.93799999999999994</v>
      </c>
      <c r="I63" s="10">
        <v>3.49</v>
      </c>
      <c r="J63" s="12"/>
      <c r="K63" s="11" t="s">
        <v>131</v>
      </c>
      <c r="L63" s="10">
        <v>1.024</v>
      </c>
      <c r="M63" s="10">
        <v>3.7410000000000001</v>
      </c>
      <c r="N63" s="12"/>
      <c r="O63" s="11">
        <f t="shared" si="0"/>
        <v>8.6000000000000076E-2</v>
      </c>
      <c r="P63" s="43">
        <f t="shared" si="1"/>
        <v>0.25099999999999989</v>
      </c>
      <c r="Q63">
        <f t="shared" si="2"/>
        <v>9.1684434968017143</v>
      </c>
      <c r="R63" s="44">
        <f t="shared" si="3"/>
        <v>7.1919770773638936</v>
      </c>
      <c r="T63" s="11" t="s">
        <v>104</v>
      </c>
      <c r="U63" s="10"/>
      <c r="V63" s="10"/>
      <c r="W63" s="12"/>
    </row>
    <row r="64" spans="1:23" x14ac:dyDescent="0.2">
      <c r="A64" s="44" t="s">
        <v>202</v>
      </c>
      <c r="B64" s="32" t="s">
        <v>50</v>
      </c>
      <c r="C64" t="s">
        <v>27</v>
      </c>
      <c r="D64" s="18" t="s">
        <v>51</v>
      </c>
      <c r="E64" t="s">
        <v>9</v>
      </c>
      <c r="F64" s="18">
        <v>2</v>
      </c>
      <c r="G64" s="4" t="s">
        <v>98</v>
      </c>
      <c r="H64">
        <v>1.617</v>
      </c>
      <c r="I64">
        <v>4.6029999999999998</v>
      </c>
      <c r="J64" s="3"/>
      <c r="K64" s="4" t="s">
        <v>131</v>
      </c>
      <c r="L64">
        <v>1.611</v>
      </c>
      <c r="M64">
        <v>4.6379999999999999</v>
      </c>
      <c r="N64" s="3" t="s">
        <v>147</v>
      </c>
      <c r="O64" s="4">
        <f t="shared" si="0"/>
        <v>-6.0000000000000053E-3</v>
      </c>
      <c r="P64" s="44">
        <f t="shared" si="1"/>
        <v>3.5000000000000142E-2</v>
      </c>
      <c r="Q64">
        <f t="shared" si="2"/>
        <v>-0.37105751391465713</v>
      </c>
      <c r="R64" s="44">
        <f t="shared" si="3"/>
        <v>0.76037366934608186</v>
      </c>
      <c r="T64" s="4" t="s">
        <v>104</v>
      </c>
      <c r="W64" s="3"/>
    </row>
    <row r="65" spans="1:23" x14ac:dyDescent="0.2">
      <c r="A65" s="44" t="s">
        <v>202</v>
      </c>
      <c r="B65" s="32" t="s">
        <v>50</v>
      </c>
      <c r="C65" t="s">
        <v>27</v>
      </c>
      <c r="D65" s="18" t="s">
        <v>87</v>
      </c>
      <c r="E65" t="s">
        <v>9</v>
      </c>
      <c r="F65" s="18">
        <v>1</v>
      </c>
      <c r="G65" s="4" t="s">
        <v>98</v>
      </c>
      <c r="H65">
        <v>1.905</v>
      </c>
      <c r="I65">
        <v>5.0570000000000004</v>
      </c>
      <c r="J65" s="3" t="s">
        <v>173</v>
      </c>
      <c r="K65" s="4" t="s">
        <v>131</v>
      </c>
      <c r="L65">
        <v>1.851</v>
      </c>
      <c r="M65">
        <v>5.0039999999999996</v>
      </c>
      <c r="N65" s="3" t="s">
        <v>134</v>
      </c>
      <c r="O65" s="4">
        <f t="shared" si="0"/>
        <v>-5.4000000000000048E-2</v>
      </c>
      <c r="P65" s="44">
        <f t="shared" si="1"/>
        <v>-5.3000000000000824E-2</v>
      </c>
      <c r="Q65">
        <f t="shared" si="2"/>
        <v>-2.8346456692913411</v>
      </c>
      <c r="R65" s="44">
        <f t="shared" si="3"/>
        <v>-1.0480522048645604</v>
      </c>
      <c r="T65" s="4" t="s">
        <v>104</v>
      </c>
      <c r="W65" s="3"/>
    </row>
    <row r="66" spans="1:23" x14ac:dyDescent="0.2">
      <c r="A66" s="44" t="s">
        <v>202</v>
      </c>
      <c r="B66" s="32" t="s">
        <v>50</v>
      </c>
      <c r="C66" t="s">
        <v>27</v>
      </c>
      <c r="D66" s="18" t="s">
        <v>87</v>
      </c>
      <c r="E66" t="s">
        <v>9</v>
      </c>
      <c r="F66" s="18">
        <v>2</v>
      </c>
      <c r="G66" s="4" t="s">
        <v>98</v>
      </c>
      <c r="H66">
        <v>1.39</v>
      </c>
      <c r="I66">
        <v>4.383</v>
      </c>
      <c r="J66" s="3" t="s">
        <v>119</v>
      </c>
      <c r="K66" s="4" t="s">
        <v>131</v>
      </c>
      <c r="L66">
        <v>1.415</v>
      </c>
      <c r="M66">
        <v>4.3170000000000002</v>
      </c>
      <c r="N66" s="3" t="s">
        <v>148</v>
      </c>
      <c r="O66" s="4">
        <f t="shared" si="0"/>
        <v>2.5000000000000133E-2</v>
      </c>
      <c r="P66" s="44">
        <f t="shared" si="1"/>
        <v>-6.5999999999999837E-2</v>
      </c>
      <c r="Q66">
        <f t="shared" si="2"/>
        <v>1.7985611510791464</v>
      </c>
      <c r="R66" s="44">
        <f t="shared" si="3"/>
        <v>-1.505817932922652</v>
      </c>
      <c r="T66" s="4" t="s">
        <v>104</v>
      </c>
      <c r="W66" s="3"/>
    </row>
    <row r="67" spans="1:23" x14ac:dyDescent="0.2">
      <c r="A67" s="44" t="s">
        <v>202</v>
      </c>
      <c r="B67" s="32" t="s">
        <v>50</v>
      </c>
      <c r="C67" t="s">
        <v>27</v>
      </c>
      <c r="D67" s="18" t="s">
        <v>88</v>
      </c>
      <c r="E67" t="s">
        <v>9</v>
      </c>
      <c r="F67" s="18">
        <v>1</v>
      </c>
      <c r="G67" s="4" t="s">
        <v>98</v>
      </c>
      <c r="H67">
        <v>0.752</v>
      </c>
      <c r="I67">
        <v>3.1419999999999999</v>
      </c>
      <c r="J67" s="3"/>
      <c r="K67" s="4" t="s">
        <v>131</v>
      </c>
      <c r="L67">
        <v>0.78</v>
      </c>
      <c r="M67">
        <v>3.2280000000000002</v>
      </c>
      <c r="N67" s="3"/>
      <c r="O67" s="4">
        <f t="shared" si="0"/>
        <v>2.8000000000000025E-2</v>
      </c>
      <c r="P67" s="44">
        <f t="shared" si="1"/>
        <v>8.6000000000000298E-2</v>
      </c>
      <c r="Q67">
        <f t="shared" si="2"/>
        <v>3.7234042553191524</v>
      </c>
      <c r="R67" s="44">
        <f t="shared" si="3"/>
        <v>2.7371101209420847</v>
      </c>
      <c r="T67" s="4" t="s">
        <v>104</v>
      </c>
      <c r="W67" s="3"/>
    </row>
    <row r="68" spans="1:23" x14ac:dyDescent="0.2">
      <c r="A68" s="44" t="s">
        <v>202</v>
      </c>
      <c r="B68" s="32" t="s">
        <v>50</v>
      </c>
      <c r="C68" t="s">
        <v>27</v>
      </c>
      <c r="D68" s="18" t="s">
        <v>89</v>
      </c>
      <c r="E68" t="s">
        <v>9</v>
      </c>
      <c r="F68" s="18">
        <v>1</v>
      </c>
      <c r="G68" s="4" t="s">
        <v>98</v>
      </c>
      <c r="H68">
        <v>1.532</v>
      </c>
      <c r="I68">
        <v>4.5199999999999996</v>
      </c>
      <c r="J68" s="3"/>
      <c r="K68" s="4" t="s">
        <v>131</v>
      </c>
      <c r="L68">
        <v>1.4159999999999999</v>
      </c>
      <c r="M68">
        <v>4.3369999999999997</v>
      </c>
      <c r="N68" s="3"/>
      <c r="O68" s="4">
        <f t="shared" si="0"/>
        <v>-0.1160000000000001</v>
      </c>
      <c r="P68" s="44">
        <f t="shared" si="1"/>
        <v>-0.18299999999999983</v>
      </c>
      <c r="Q68">
        <f t="shared" si="2"/>
        <v>-7.5718015665796408</v>
      </c>
      <c r="R68" s="44">
        <f t="shared" si="3"/>
        <v>-4.0486725663716774</v>
      </c>
      <c r="T68" s="4" t="s">
        <v>104</v>
      </c>
      <c r="W68" s="3"/>
    </row>
    <row r="69" spans="1:23" x14ac:dyDescent="0.2">
      <c r="A69" s="44" t="s">
        <v>202</v>
      </c>
      <c r="B69" s="32" t="s">
        <v>50</v>
      </c>
      <c r="C69" t="s">
        <v>27</v>
      </c>
      <c r="D69" s="18" t="s">
        <v>52</v>
      </c>
      <c r="E69" t="s">
        <v>9</v>
      </c>
      <c r="F69" s="18">
        <v>1</v>
      </c>
      <c r="G69" s="4" t="s">
        <v>98</v>
      </c>
      <c r="H69">
        <v>1.28</v>
      </c>
      <c r="I69">
        <v>4.0979999999999999</v>
      </c>
      <c r="J69" s="3" t="s">
        <v>166</v>
      </c>
      <c r="K69" s="4" t="s">
        <v>131</v>
      </c>
      <c r="L69">
        <v>1.389</v>
      </c>
      <c r="M69">
        <v>4.2930000000000001</v>
      </c>
      <c r="N69" s="3" t="s">
        <v>166</v>
      </c>
      <c r="O69" s="4">
        <f t="shared" si="0"/>
        <v>0.10899999999999999</v>
      </c>
      <c r="P69" s="44">
        <f t="shared" si="1"/>
        <v>0.19500000000000028</v>
      </c>
      <c r="Q69">
        <f t="shared" si="2"/>
        <v>8.5156249999999982</v>
      </c>
      <c r="R69" s="44">
        <f t="shared" si="3"/>
        <v>4.7584187408492014</v>
      </c>
      <c r="T69" s="4" t="s">
        <v>104</v>
      </c>
      <c r="W69" s="3"/>
    </row>
    <row r="70" spans="1:23" x14ac:dyDescent="0.2">
      <c r="A70" s="44" t="s">
        <v>202</v>
      </c>
      <c r="B70" s="32" t="s">
        <v>50</v>
      </c>
      <c r="C70" t="s">
        <v>27</v>
      </c>
      <c r="D70" s="18" t="s">
        <v>53</v>
      </c>
      <c r="E70" t="s">
        <v>29</v>
      </c>
      <c r="F70" s="18">
        <v>1</v>
      </c>
      <c r="G70" s="4" t="s">
        <v>98</v>
      </c>
      <c r="H70">
        <v>0.77800000000000002</v>
      </c>
      <c r="I70">
        <v>3.298</v>
      </c>
      <c r="J70" s="3"/>
      <c r="K70" s="4" t="s">
        <v>131</v>
      </c>
      <c r="L70">
        <v>0.94199999999999995</v>
      </c>
      <c r="M70">
        <v>3.5510000000000002</v>
      </c>
      <c r="N70" s="3"/>
      <c r="O70" s="4">
        <f t="shared" si="0"/>
        <v>0.16399999999999992</v>
      </c>
      <c r="P70" s="44">
        <f t="shared" si="1"/>
        <v>0.25300000000000011</v>
      </c>
      <c r="Q70">
        <f t="shared" si="2"/>
        <v>21.079691516709502</v>
      </c>
      <c r="R70" s="44">
        <f t="shared" si="3"/>
        <v>7.6713159490600393</v>
      </c>
      <c r="T70" s="4" t="s">
        <v>104</v>
      </c>
      <c r="W70" s="3"/>
    </row>
    <row r="71" spans="1:23" x14ac:dyDescent="0.2">
      <c r="A71" s="44" t="s">
        <v>202</v>
      </c>
      <c r="B71" s="32" t="s">
        <v>50</v>
      </c>
      <c r="C71" t="s">
        <v>27</v>
      </c>
      <c r="D71" s="18" t="s">
        <v>53</v>
      </c>
      <c r="E71" t="s">
        <v>29</v>
      </c>
      <c r="F71" s="18">
        <v>2</v>
      </c>
      <c r="G71" s="4"/>
      <c r="H71" t="s">
        <v>181</v>
      </c>
      <c r="I71" t="s">
        <v>181</v>
      </c>
      <c r="J71" s="3"/>
      <c r="K71" s="4" t="s">
        <v>131</v>
      </c>
      <c r="L71">
        <v>1.4630000000000001</v>
      </c>
      <c r="M71">
        <v>4.54</v>
      </c>
      <c r="N71" s="3" t="s">
        <v>133</v>
      </c>
      <c r="O71" s="4" t="e">
        <f t="shared" si="0"/>
        <v>#VALUE!</v>
      </c>
      <c r="P71" s="44" t="e">
        <f t="shared" si="1"/>
        <v>#VALUE!</v>
      </c>
      <c r="Q71" t="e">
        <f t="shared" si="2"/>
        <v>#VALUE!</v>
      </c>
      <c r="R71" s="44" t="e">
        <f t="shared" si="3"/>
        <v>#VALUE!</v>
      </c>
      <c r="T71" s="4"/>
      <c r="W71" s="3"/>
    </row>
    <row r="72" spans="1:23" x14ac:dyDescent="0.2">
      <c r="A72" s="44" t="s">
        <v>202</v>
      </c>
      <c r="B72" s="32" t="s">
        <v>50</v>
      </c>
      <c r="C72" t="s">
        <v>27</v>
      </c>
      <c r="D72" s="18">
        <v>104</v>
      </c>
      <c r="E72" t="s">
        <v>11</v>
      </c>
      <c r="F72" s="18">
        <v>1</v>
      </c>
      <c r="G72" s="4" t="s">
        <v>98</v>
      </c>
      <c r="H72">
        <v>1.125</v>
      </c>
      <c r="I72">
        <v>4.024</v>
      </c>
      <c r="J72" s="3"/>
      <c r="K72" s="4" t="s">
        <v>131</v>
      </c>
      <c r="L72">
        <v>0.97</v>
      </c>
      <c r="M72">
        <v>4.01</v>
      </c>
      <c r="N72" s="3" t="s">
        <v>114</v>
      </c>
      <c r="O72" s="4">
        <f t="shared" ref="O72:O111" si="4">L72-H72</f>
        <v>-0.15500000000000003</v>
      </c>
      <c r="P72" s="44">
        <f t="shared" ref="P72:P111" si="5">M72-I72</f>
        <v>-1.4000000000000234E-2</v>
      </c>
      <c r="Q72">
        <f t="shared" ref="Q72:Q111" si="6">((L72-H72)/H72) * 100</f>
        <v>-13.77777777777778</v>
      </c>
      <c r="R72" s="44">
        <f t="shared" ref="R72:R111" si="7">((M72-I72)/I72)*100</f>
        <v>-0.34791252485090046</v>
      </c>
      <c r="T72" s="4" t="s">
        <v>104</v>
      </c>
      <c r="W72" s="3"/>
    </row>
    <row r="73" spans="1:23" x14ac:dyDescent="0.2">
      <c r="A73" s="44" t="s">
        <v>202</v>
      </c>
      <c r="B73" s="32" t="s">
        <v>50</v>
      </c>
      <c r="C73" t="s">
        <v>27</v>
      </c>
      <c r="D73" s="18">
        <v>104</v>
      </c>
      <c r="E73" t="s">
        <v>11</v>
      </c>
      <c r="F73" s="18">
        <v>2</v>
      </c>
      <c r="G73" s="4" t="s">
        <v>98</v>
      </c>
      <c r="H73">
        <v>1.373</v>
      </c>
      <c r="I73">
        <v>4.7350000000000003</v>
      </c>
      <c r="J73" s="3" t="s">
        <v>120</v>
      </c>
      <c r="K73" s="4" t="s">
        <v>146</v>
      </c>
      <c r="L73">
        <v>1.27</v>
      </c>
      <c r="M73">
        <v>4.423</v>
      </c>
      <c r="N73" s="3" t="s">
        <v>136</v>
      </c>
      <c r="O73" s="4">
        <f t="shared" si="4"/>
        <v>-0.10299999999999998</v>
      </c>
      <c r="P73" s="44">
        <f t="shared" si="5"/>
        <v>-0.31200000000000028</v>
      </c>
      <c r="Q73">
        <f t="shared" si="6"/>
        <v>-7.5018208302986151</v>
      </c>
      <c r="R73" s="44">
        <f t="shared" si="7"/>
        <v>-6.5892291446673763</v>
      </c>
      <c r="T73" s="4" t="s">
        <v>104</v>
      </c>
      <c r="W73" s="3"/>
    </row>
    <row r="74" spans="1:23" x14ac:dyDescent="0.2">
      <c r="A74" s="44" t="s">
        <v>202</v>
      </c>
      <c r="B74" s="32" t="s">
        <v>50</v>
      </c>
      <c r="C74" t="s">
        <v>27</v>
      </c>
      <c r="D74" s="18" t="s">
        <v>54</v>
      </c>
      <c r="E74" t="s">
        <v>31</v>
      </c>
      <c r="F74" s="18">
        <v>1</v>
      </c>
      <c r="G74" s="4" t="s">
        <v>98</v>
      </c>
      <c r="H74">
        <v>2.6720000000000002</v>
      </c>
      <c r="I74">
        <v>5.8890000000000002</v>
      </c>
      <c r="J74" s="3" t="s">
        <v>174</v>
      </c>
      <c r="K74" s="4" t="s">
        <v>131</v>
      </c>
      <c r="L74">
        <v>2.3490000000000002</v>
      </c>
      <c r="M74">
        <v>5.5469999999999997</v>
      </c>
      <c r="N74" s="3" t="s">
        <v>149</v>
      </c>
      <c r="O74" s="4">
        <f t="shared" si="4"/>
        <v>-0.32299999999999995</v>
      </c>
      <c r="P74" s="44">
        <f t="shared" si="5"/>
        <v>-0.34200000000000053</v>
      </c>
      <c r="Q74">
        <f t="shared" si="6"/>
        <v>-12.088323353293411</v>
      </c>
      <c r="R74" s="44">
        <f t="shared" si="7"/>
        <v>-5.8074375955170749</v>
      </c>
      <c r="T74" s="4" t="s">
        <v>104</v>
      </c>
      <c r="W74" s="3"/>
    </row>
    <row r="75" spans="1:23" x14ac:dyDescent="0.2">
      <c r="A75" s="44" t="s">
        <v>202</v>
      </c>
      <c r="B75" s="32" t="s">
        <v>50</v>
      </c>
      <c r="C75" t="s">
        <v>27</v>
      </c>
      <c r="D75" s="18" t="s">
        <v>55</v>
      </c>
      <c r="E75" t="s">
        <v>12</v>
      </c>
      <c r="F75" s="18" t="s">
        <v>121</v>
      </c>
      <c r="G75" s="4" t="s">
        <v>98</v>
      </c>
      <c r="H75">
        <v>2.3860000000000001</v>
      </c>
      <c r="I75">
        <v>5.8179999999999996</v>
      </c>
      <c r="J75" s="3" t="s">
        <v>175</v>
      </c>
      <c r="K75" s="4" t="s">
        <v>131</v>
      </c>
      <c r="L75">
        <v>2.5609999999999999</v>
      </c>
      <c r="M75">
        <v>5.9290000000000003</v>
      </c>
      <c r="N75" s="3" t="s">
        <v>134</v>
      </c>
      <c r="O75" s="4">
        <f t="shared" si="4"/>
        <v>0.17499999999999982</v>
      </c>
      <c r="P75" s="44">
        <f t="shared" si="5"/>
        <v>0.11100000000000065</v>
      </c>
      <c r="Q75">
        <f t="shared" si="6"/>
        <v>7.3344509639564039</v>
      </c>
      <c r="R75" s="44">
        <f t="shared" si="7"/>
        <v>1.9078721210037928</v>
      </c>
      <c r="T75" s="4" t="s">
        <v>104</v>
      </c>
      <c r="W75" s="3"/>
    </row>
    <row r="76" spans="1:23" x14ac:dyDescent="0.2">
      <c r="A76" s="44" t="s">
        <v>202</v>
      </c>
      <c r="B76" s="32" t="s">
        <v>50</v>
      </c>
      <c r="C76" t="s">
        <v>59</v>
      </c>
      <c r="D76" s="18" t="s">
        <v>56</v>
      </c>
      <c r="E76" t="s">
        <v>15</v>
      </c>
      <c r="F76" s="18">
        <v>1</v>
      </c>
      <c r="G76" s="4" t="s">
        <v>98</v>
      </c>
      <c r="H76">
        <v>2.5299999999999998</v>
      </c>
      <c r="I76">
        <v>5.96</v>
      </c>
      <c r="J76" s="3"/>
      <c r="K76" s="4" t="s">
        <v>131</v>
      </c>
      <c r="L76">
        <v>2.415</v>
      </c>
      <c r="M76">
        <v>5.694</v>
      </c>
      <c r="N76" s="3"/>
      <c r="O76" s="4">
        <f t="shared" si="4"/>
        <v>-0.11499999999999977</v>
      </c>
      <c r="P76" s="44">
        <f t="shared" si="5"/>
        <v>-0.26600000000000001</v>
      </c>
      <c r="Q76">
        <f t="shared" si="6"/>
        <v>-4.545454545454537</v>
      </c>
      <c r="R76" s="44">
        <f t="shared" si="7"/>
        <v>-4.4630872483221475</v>
      </c>
      <c r="T76" s="4" t="s">
        <v>104</v>
      </c>
      <c r="W76" s="3"/>
    </row>
    <row r="77" spans="1:23" x14ac:dyDescent="0.2">
      <c r="A77" s="44" t="s">
        <v>202</v>
      </c>
      <c r="B77" s="32" t="s">
        <v>50</v>
      </c>
      <c r="C77" t="s">
        <v>59</v>
      </c>
      <c r="D77" s="18" t="s">
        <v>56</v>
      </c>
      <c r="E77" t="s">
        <v>15</v>
      </c>
      <c r="F77" s="18">
        <v>2</v>
      </c>
      <c r="G77" s="4" t="s">
        <v>98</v>
      </c>
      <c r="H77">
        <v>0.51300000000000001</v>
      </c>
      <c r="I77">
        <v>2.5760000000000001</v>
      </c>
      <c r="J77" s="3" t="s">
        <v>122</v>
      </c>
      <c r="K77" s="4" t="s">
        <v>131</v>
      </c>
      <c r="L77">
        <v>0.439</v>
      </c>
      <c r="M77">
        <v>2.3879999999999999</v>
      </c>
      <c r="N77" s="3"/>
      <c r="O77" s="4">
        <f t="shared" si="4"/>
        <v>-7.400000000000001E-2</v>
      </c>
      <c r="P77" s="44">
        <f t="shared" si="5"/>
        <v>-0.18800000000000017</v>
      </c>
      <c r="Q77">
        <f t="shared" si="6"/>
        <v>-14.424951267056532</v>
      </c>
      <c r="R77" s="44">
        <f t="shared" si="7"/>
        <v>-7.2981366459627397</v>
      </c>
      <c r="T77" s="4" t="s">
        <v>104</v>
      </c>
      <c r="W77" s="3"/>
    </row>
    <row r="78" spans="1:23" x14ac:dyDescent="0.2">
      <c r="A78" s="44" t="s">
        <v>202</v>
      </c>
      <c r="B78" s="32" t="s">
        <v>50</v>
      </c>
      <c r="C78" t="s">
        <v>59</v>
      </c>
      <c r="D78" s="18" t="s">
        <v>56</v>
      </c>
      <c r="E78" t="s">
        <v>15</v>
      </c>
      <c r="F78" s="18">
        <v>3</v>
      </c>
      <c r="G78" s="4" t="s">
        <v>98</v>
      </c>
      <c r="H78">
        <v>2.3620000000000001</v>
      </c>
      <c r="I78">
        <v>5.7619999999999996</v>
      </c>
      <c r="J78" s="3"/>
      <c r="K78" s="4" t="s">
        <v>131</v>
      </c>
      <c r="L78">
        <v>2.3439999999999999</v>
      </c>
      <c r="M78">
        <v>5.6230000000000002</v>
      </c>
      <c r="N78" s="3" t="s">
        <v>134</v>
      </c>
      <c r="O78" s="4">
        <f t="shared" si="4"/>
        <v>-1.8000000000000238E-2</v>
      </c>
      <c r="P78" s="44">
        <f t="shared" si="5"/>
        <v>-0.13899999999999935</v>
      </c>
      <c r="Q78">
        <f t="shared" si="6"/>
        <v>-0.76206604572397285</v>
      </c>
      <c r="R78" s="44">
        <f t="shared" si="7"/>
        <v>-2.4123568205484096</v>
      </c>
      <c r="T78" s="4" t="s">
        <v>104</v>
      </c>
      <c r="W78" s="3"/>
    </row>
    <row r="79" spans="1:23" x14ac:dyDescent="0.2">
      <c r="A79" s="44" t="s">
        <v>202</v>
      </c>
      <c r="B79" s="32" t="s">
        <v>50</v>
      </c>
      <c r="C79" t="s">
        <v>59</v>
      </c>
      <c r="D79" s="18" t="s">
        <v>57</v>
      </c>
      <c r="E79" t="s">
        <v>66</v>
      </c>
      <c r="F79" s="18">
        <v>1</v>
      </c>
      <c r="G79" s="4" t="s">
        <v>98</v>
      </c>
      <c r="H79">
        <v>1.698</v>
      </c>
      <c r="I79">
        <v>4.681</v>
      </c>
      <c r="J79" s="3" t="s">
        <v>163</v>
      </c>
      <c r="K79" s="4" t="s">
        <v>131</v>
      </c>
      <c r="L79">
        <v>1.758</v>
      </c>
      <c r="M79">
        <v>4.8090000000000002</v>
      </c>
      <c r="N79" s="3" t="s">
        <v>167</v>
      </c>
      <c r="O79" s="4">
        <f t="shared" si="4"/>
        <v>6.0000000000000053E-2</v>
      </c>
      <c r="P79" s="44">
        <f t="shared" si="5"/>
        <v>0.12800000000000011</v>
      </c>
      <c r="Q79">
        <f t="shared" si="6"/>
        <v>3.5335689045936425</v>
      </c>
      <c r="R79" s="44">
        <f t="shared" si="7"/>
        <v>2.7344584490493506</v>
      </c>
      <c r="T79" s="4" t="s">
        <v>104</v>
      </c>
      <c r="W79" s="3"/>
    </row>
    <row r="80" spans="1:23" x14ac:dyDescent="0.2">
      <c r="A80" s="45" t="s">
        <v>202</v>
      </c>
      <c r="B80" s="33" t="s">
        <v>50</v>
      </c>
      <c r="C80" s="6" t="s">
        <v>27</v>
      </c>
      <c r="D80" s="19" t="s">
        <v>58</v>
      </c>
      <c r="E80" s="6" t="s">
        <v>17</v>
      </c>
      <c r="F80" s="19">
        <v>1</v>
      </c>
      <c r="G80" s="8" t="s">
        <v>98</v>
      </c>
      <c r="H80" s="6">
        <v>2.1520000000000001</v>
      </c>
      <c r="I80" s="6">
        <v>5.7809999999999997</v>
      </c>
      <c r="J80" s="7" t="s">
        <v>114</v>
      </c>
      <c r="K80" s="8" t="s">
        <v>131</v>
      </c>
      <c r="L80" s="6">
        <v>1.9930000000000001</v>
      </c>
      <c r="M80" s="6">
        <v>5.5270000000000001</v>
      </c>
      <c r="N80" s="7" t="s">
        <v>150</v>
      </c>
      <c r="O80" s="8">
        <f t="shared" si="4"/>
        <v>-0.15900000000000003</v>
      </c>
      <c r="P80" s="45">
        <f t="shared" si="5"/>
        <v>-0.25399999999999956</v>
      </c>
      <c r="Q80" s="8">
        <f t="shared" si="6"/>
        <v>-7.388475836431228</v>
      </c>
      <c r="R80" s="7">
        <f t="shared" si="7"/>
        <v>-4.393703511503193</v>
      </c>
      <c r="T80" s="8" t="s">
        <v>104</v>
      </c>
      <c r="U80" s="6"/>
      <c r="V80" s="6"/>
      <c r="W80" s="7"/>
    </row>
    <row r="81" spans="1:23" x14ac:dyDescent="0.2">
      <c r="A81" s="44" t="s">
        <v>203</v>
      </c>
      <c r="B81" s="34" t="s">
        <v>60</v>
      </c>
      <c r="C81" s="10" t="s">
        <v>27</v>
      </c>
      <c r="D81" s="17" t="s">
        <v>61</v>
      </c>
      <c r="E81" s="10" t="s">
        <v>9</v>
      </c>
      <c r="F81" s="17">
        <v>1</v>
      </c>
      <c r="G81" s="11" t="s">
        <v>98</v>
      </c>
      <c r="H81" s="10">
        <v>0.89400000000000002</v>
      </c>
      <c r="I81" s="10">
        <v>3.552</v>
      </c>
      <c r="J81" s="12"/>
      <c r="K81" s="11" t="s">
        <v>131</v>
      </c>
      <c r="L81" s="10">
        <v>1.0649999999999999</v>
      </c>
      <c r="M81" s="10">
        <v>4.1150000000000002</v>
      </c>
      <c r="N81" s="12" t="s">
        <v>151</v>
      </c>
      <c r="O81" s="11">
        <f t="shared" si="4"/>
        <v>0.17099999999999993</v>
      </c>
      <c r="P81" s="43">
        <f t="shared" si="5"/>
        <v>0.56300000000000017</v>
      </c>
      <c r="Q81">
        <f t="shared" si="6"/>
        <v>19.127516778523482</v>
      </c>
      <c r="R81" s="44">
        <f t="shared" si="7"/>
        <v>15.850225225225229</v>
      </c>
      <c r="T81" s="11" t="s">
        <v>104</v>
      </c>
      <c r="U81" s="10"/>
      <c r="V81" s="10"/>
      <c r="W81" s="12"/>
    </row>
    <row r="82" spans="1:23" x14ac:dyDescent="0.2">
      <c r="A82" s="44" t="s">
        <v>203</v>
      </c>
      <c r="B82" s="35" t="s">
        <v>60</v>
      </c>
      <c r="C82" t="s">
        <v>27</v>
      </c>
      <c r="D82" s="18" t="s">
        <v>90</v>
      </c>
      <c r="E82" t="s">
        <v>9</v>
      </c>
      <c r="F82" s="18">
        <v>1</v>
      </c>
      <c r="G82" s="4" t="s">
        <v>98</v>
      </c>
      <c r="H82">
        <v>0.65</v>
      </c>
      <c r="I82">
        <v>2.9039999999999999</v>
      </c>
      <c r="J82" s="3"/>
      <c r="K82" s="4" t="s">
        <v>131</v>
      </c>
      <c r="L82">
        <v>0.66700000000000004</v>
      </c>
      <c r="M82">
        <v>2.9969999999999999</v>
      </c>
      <c r="N82" s="3"/>
      <c r="O82" s="4">
        <f t="shared" si="4"/>
        <v>1.7000000000000015E-2</v>
      </c>
      <c r="P82" s="44">
        <f t="shared" si="5"/>
        <v>9.2999999999999972E-2</v>
      </c>
      <c r="Q82">
        <f t="shared" si="6"/>
        <v>2.6153846153846176</v>
      </c>
      <c r="R82" s="44">
        <f t="shared" si="7"/>
        <v>3.2024793388429744</v>
      </c>
      <c r="T82" s="4" t="s">
        <v>104</v>
      </c>
      <c r="W82" s="3"/>
    </row>
    <row r="83" spans="1:23" x14ac:dyDescent="0.2">
      <c r="A83" s="44" t="s">
        <v>203</v>
      </c>
      <c r="B83" s="35" t="s">
        <v>60</v>
      </c>
      <c r="C83" t="s">
        <v>27</v>
      </c>
      <c r="D83" s="18" t="s">
        <v>91</v>
      </c>
      <c r="E83" t="s">
        <v>9</v>
      </c>
      <c r="F83" s="18">
        <v>1</v>
      </c>
      <c r="G83" s="4" t="s">
        <v>98</v>
      </c>
      <c r="H83">
        <v>0.52900000000000003</v>
      </c>
      <c r="I83">
        <v>2.625</v>
      </c>
      <c r="J83" s="3"/>
      <c r="K83" s="4" t="s">
        <v>131</v>
      </c>
      <c r="L83">
        <v>0.48599999999999999</v>
      </c>
      <c r="M83">
        <v>2.532</v>
      </c>
      <c r="N83" s="3"/>
      <c r="O83" s="4">
        <f t="shared" si="4"/>
        <v>-4.3000000000000038E-2</v>
      </c>
      <c r="P83" s="44">
        <f t="shared" si="5"/>
        <v>-9.2999999999999972E-2</v>
      </c>
      <c r="Q83">
        <f t="shared" si="6"/>
        <v>-8.1285444234404611</v>
      </c>
      <c r="R83" s="44">
        <f t="shared" si="7"/>
        <v>-3.5428571428571418</v>
      </c>
      <c r="T83" s="4" t="s">
        <v>104</v>
      </c>
      <c r="W83" s="3"/>
    </row>
    <row r="84" spans="1:23" x14ac:dyDescent="0.2">
      <c r="A84" s="44" t="s">
        <v>203</v>
      </c>
      <c r="B84" s="35" t="s">
        <v>60</v>
      </c>
      <c r="C84" t="s">
        <v>27</v>
      </c>
      <c r="D84" s="18" t="s">
        <v>92</v>
      </c>
      <c r="E84" t="s">
        <v>9</v>
      </c>
      <c r="F84" s="18">
        <v>1</v>
      </c>
      <c r="G84" s="4" t="s">
        <v>98</v>
      </c>
      <c r="H84">
        <v>1.0329999999999999</v>
      </c>
      <c r="I84">
        <v>3.6619999999999999</v>
      </c>
      <c r="J84" s="3"/>
      <c r="K84" s="4" t="s">
        <v>131</v>
      </c>
      <c r="L84">
        <v>1.0760000000000001</v>
      </c>
      <c r="M84">
        <v>3.7549999999999999</v>
      </c>
      <c r="N84" s="3"/>
      <c r="O84" s="4">
        <f t="shared" si="4"/>
        <v>4.3000000000000149E-2</v>
      </c>
      <c r="P84" s="44">
        <f t="shared" si="5"/>
        <v>9.2999999999999972E-2</v>
      </c>
      <c r="Q84">
        <f t="shared" si="6"/>
        <v>4.1626331074540319</v>
      </c>
      <c r="R84" s="44">
        <f t="shared" si="7"/>
        <v>2.5395958492626973</v>
      </c>
      <c r="T84" s="4" t="s">
        <v>104</v>
      </c>
      <c r="W84" s="3"/>
    </row>
    <row r="85" spans="1:23" x14ac:dyDescent="0.2">
      <c r="A85" s="44" t="s">
        <v>203</v>
      </c>
      <c r="B85" s="35" t="s">
        <v>60</v>
      </c>
      <c r="C85" t="s">
        <v>27</v>
      </c>
      <c r="D85" s="18" t="s">
        <v>92</v>
      </c>
      <c r="E85" t="s">
        <v>9</v>
      </c>
      <c r="F85" s="18">
        <v>2</v>
      </c>
      <c r="G85" s="4" t="s">
        <v>98</v>
      </c>
      <c r="H85">
        <v>0.997</v>
      </c>
      <c r="I85">
        <v>3.5950000000000002</v>
      </c>
      <c r="J85" s="3"/>
      <c r="K85" s="4" t="s">
        <v>131</v>
      </c>
      <c r="L85">
        <v>0.97499999999999998</v>
      </c>
      <c r="M85">
        <v>3.5979999999999999</v>
      </c>
      <c r="N85" s="3"/>
      <c r="O85" s="4">
        <f t="shared" si="4"/>
        <v>-2.200000000000002E-2</v>
      </c>
      <c r="P85" s="44">
        <f t="shared" si="5"/>
        <v>2.9999999999996696E-3</v>
      </c>
      <c r="Q85">
        <f t="shared" si="6"/>
        <v>-2.2066198595787383</v>
      </c>
      <c r="R85" s="44">
        <f t="shared" si="7"/>
        <v>8.3449235048669523E-2</v>
      </c>
      <c r="T85" s="4" t="s">
        <v>104</v>
      </c>
      <c r="W85" s="3"/>
    </row>
    <row r="86" spans="1:23" x14ac:dyDescent="0.2">
      <c r="A86" s="44" t="s">
        <v>203</v>
      </c>
      <c r="B86" s="35" t="s">
        <v>60</v>
      </c>
      <c r="C86" t="s">
        <v>27</v>
      </c>
      <c r="D86" s="18" t="s">
        <v>93</v>
      </c>
      <c r="E86" t="s">
        <v>9</v>
      </c>
      <c r="F86" s="18">
        <v>1</v>
      </c>
      <c r="G86" s="4" t="s">
        <v>98</v>
      </c>
      <c r="H86">
        <v>1.94</v>
      </c>
      <c r="I86">
        <v>5.1189999999999998</v>
      </c>
      <c r="J86" s="3" t="s">
        <v>176</v>
      </c>
      <c r="K86" s="4" t="s">
        <v>131</v>
      </c>
      <c r="L86">
        <v>1.9339999999999999</v>
      </c>
      <c r="M86">
        <v>5.2329999999999997</v>
      </c>
      <c r="N86" s="3" t="s">
        <v>152</v>
      </c>
      <c r="O86" s="4">
        <f t="shared" si="4"/>
        <v>-6.0000000000000053E-3</v>
      </c>
      <c r="P86" s="44">
        <f t="shared" si="5"/>
        <v>0.11399999999999988</v>
      </c>
      <c r="Q86">
        <f t="shared" si="6"/>
        <v>-0.30927835051546421</v>
      </c>
      <c r="R86" s="44">
        <f t="shared" si="7"/>
        <v>2.2269974604414902</v>
      </c>
      <c r="T86" s="4" t="s">
        <v>104</v>
      </c>
      <c r="W86" s="3"/>
    </row>
    <row r="87" spans="1:23" x14ac:dyDescent="0.2">
      <c r="A87" s="44" t="s">
        <v>203</v>
      </c>
      <c r="B87" s="35" t="s">
        <v>60</v>
      </c>
      <c r="C87" t="s">
        <v>27</v>
      </c>
      <c r="D87" s="18" t="s">
        <v>62</v>
      </c>
      <c r="E87" t="s">
        <v>9</v>
      </c>
      <c r="F87" s="18">
        <v>1</v>
      </c>
      <c r="G87" s="4" t="s">
        <v>98</v>
      </c>
      <c r="H87">
        <v>0.88700000000000001</v>
      </c>
      <c r="I87">
        <v>3.472</v>
      </c>
      <c r="J87" s="3"/>
      <c r="K87" s="4" t="s">
        <v>131</v>
      </c>
      <c r="L87">
        <v>0.88700000000000001</v>
      </c>
      <c r="M87">
        <v>3.4380000000000002</v>
      </c>
      <c r="N87" s="3"/>
      <c r="O87" s="4">
        <f t="shared" si="4"/>
        <v>0</v>
      </c>
      <c r="P87" s="44">
        <f t="shared" si="5"/>
        <v>-3.3999999999999808E-2</v>
      </c>
      <c r="Q87">
        <f t="shared" si="6"/>
        <v>0</v>
      </c>
      <c r="R87" s="44">
        <f t="shared" si="7"/>
        <v>-0.9792626728110545</v>
      </c>
      <c r="T87" s="4" t="s">
        <v>104</v>
      </c>
      <c r="W87" s="3"/>
    </row>
    <row r="88" spans="1:23" x14ac:dyDescent="0.2">
      <c r="A88" s="44" t="s">
        <v>203</v>
      </c>
      <c r="B88" s="35" t="s">
        <v>60</v>
      </c>
      <c r="C88" t="s">
        <v>27</v>
      </c>
      <c r="D88" s="18" t="s">
        <v>63</v>
      </c>
      <c r="E88" t="s">
        <v>12</v>
      </c>
      <c r="F88" s="18">
        <v>1</v>
      </c>
      <c r="G88" s="4" t="s">
        <v>98</v>
      </c>
      <c r="H88">
        <v>1.843</v>
      </c>
      <c r="I88">
        <v>4.8979999999999997</v>
      </c>
      <c r="J88" s="3" t="s">
        <v>123</v>
      </c>
      <c r="K88" s="4" t="s">
        <v>131</v>
      </c>
      <c r="L88">
        <v>2.1459999999999999</v>
      </c>
      <c r="M88">
        <v>5.2679999999999998</v>
      </c>
      <c r="N88" s="3" t="s">
        <v>153</v>
      </c>
      <c r="O88" s="4">
        <f t="shared" si="4"/>
        <v>0.30299999999999994</v>
      </c>
      <c r="P88" s="44">
        <f t="shared" si="5"/>
        <v>0.37000000000000011</v>
      </c>
      <c r="Q88">
        <f t="shared" si="6"/>
        <v>16.440586001085183</v>
      </c>
      <c r="R88" s="44">
        <f t="shared" si="7"/>
        <v>7.5541037158023707</v>
      </c>
      <c r="T88" s="4" t="s">
        <v>104</v>
      </c>
      <c r="W88" s="3"/>
    </row>
    <row r="89" spans="1:23" x14ac:dyDescent="0.2">
      <c r="A89" s="44" t="s">
        <v>203</v>
      </c>
      <c r="B89" s="35" t="s">
        <v>60</v>
      </c>
      <c r="C89" t="s">
        <v>27</v>
      </c>
      <c r="D89" s="18">
        <v>106</v>
      </c>
      <c r="E89" t="s">
        <v>11</v>
      </c>
      <c r="F89" s="18">
        <v>1</v>
      </c>
      <c r="G89" s="4" t="s">
        <v>98</v>
      </c>
      <c r="H89">
        <v>1.5669999999999999</v>
      </c>
      <c r="I89">
        <v>4.7069999999999999</v>
      </c>
      <c r="J89" s="3" t="s">
        <v>120</v>
      </c>
      <c r="K89" s="4" t="s">
        <v>131</v>
      </c>
      <c r="L89">
        <v>1.4079999999999999</v>
      </c>
      <c r="M89">
        <v>4.6879999999999997</v>
      </c>
      <c r="N89" s="3" t="s">
        <v>154</v>
      </c>
      <c r="O89" s="4">
        <f t="shared" si="4"/>
        <v>-0.15900000000000003</v>
      </c>
      <c r="P89" s="44">
        <f t="shared" si="5"/>
        <v>-1.9000000000000128E-2</v>
      </c>
      <c r="Q89">
        <f t="shared" si="6"/>
        <v>-10.146777281429484</v>
      </c>
      <c r="R89" s="44">
        <f t="shared" si="7"/>
        <v>-0.40365413214361862</v>
      </c>
      <c r="T89" s="4" t="s">
        <v>104</v>
      </c>
      <c r="W89" s="3"/>
    </row>
    <row r="90" spans="1:23" x14ac:dyDescent="0.2">
      <c r="A90" s="44" t="s">
        <v>203</v>
      </c>
      <c r="B90" s="35" t="s">
        <v>60</v>
      </c>
      <c r="C90" t="s">
        <v>27</v>
      </c>
      <c r="D90" s="18">
        <v>106</v>
      </c>
      <c r="E90" t="s">
        <v>11</v>
      </c>
      <c r="F90" s="18">
        <v>2</v>
      </c>
      <c r="G90" s="4" t="s">
        <v>98</v>
      </c>
      <c r="H90">
        <v>2.25</v>
      </c>
      <c r="I90">
        <v>6.9080000000000004</v>
      </c>
      <c r="J90" s="3" t="s">
        <v>177</v>
      </c>
      <c r="K90" s="4" t="s">
        <v>131</v>
      </c>
      <c r="L90">
        <v>2.3069999999999999</v>
      </c>
      <c r="M90">
        <v>6.2690000000000001</v>
      </c>
      <c r="N90" s="3" t="s">
        <v>135</v>
      </c>
      <c r="O90" s="4">
        <f t="shared" si="4"/>
        <v>5.699999999999994E-2</v>
      </c>
      <c r="P90" s="44">
        <f t="shared" si="5"/>
        <v>-0.63900000000000023</v>
      </c>
      <c r="Q90">
        <f t="shared" si="6"/>
        <v>2.5333333333333306</v>
      </c>
      <c r="R90" s="44">
        <f t="shared" si="7"/>
        <v>-9.2501447596989035</v>
      </c>
      <c r="T90" s="4" t="s">
        <v>104</v>
      </c>
      <c r="W90" s="3"/>
    </row>
    <row r="91" spans="1:23" x14ac:dyDescent="0.2">
      <c r="A91" s="44" t="s">
        <v>203</v>
      </c>
      <c r="B91" s="35" t="s">
        <v>60</v>
      </c>
      <c r="C91" t="s">
        <v>59</v>
      </c>
      <c r="D91" s="18" t="s">
        <v>64</v>
      </c>
      <c r="E91" t="s">
        <v>65</v>
      </c>
      <c r="F91" s="18">
        <v>1</v>
      </c>
      <c r="G91" s="4" t="s">
        <v>98</v>
      </c>
      <c r="H91">
        <v>3.4329999999999998</v>
      </c>
      <c r="I91">
        <v>6.7009999999999996</v>
      </c>
      <c r="J91" s="3" t="s">
        <v>134</v>
      </c>
      <c r="K91" s="4" t="s">
        <v>131</v>
      </c>
      <c r="L91">
        <v>3.4489999999999998</v>
      </c>
      <c r="M91">
        <v>6.7290000000000001</v>
      </c>
      <c r="N91" s="3" t="s">
        <v>134</v>
      </c>
      <c r="O91" s="4">
        <f t="shared" si="4"/>
        <v>1.6000000000000014E-2</v>
      </c>
      <c r="P91" s="44">
        <f t="shared" si="5"/>
        <v>2.8000000000000469E-2</v>
      </c>
      <c r="Q91">
        <f t="shared" si="6"/>
        <v>0.46606466647247347</v>
      </c>
      <c r="R91" s="44">
        <f t="shared" si="7"/>
        <v>0.41784808237577181</v>
      </c>
      <c r="T91" s="4" t="s">
        <v>104</v>
      </c>
      <c r="W91" s="3"/>
    </row>
    <row r="92" spans="1:23" x14ac:dyDescent="0.2">
      <c r="A92" s="44" t="s">
        <v>203</v>
      </c>
      <c r="B92" s="35" t="s">
        <v>60</v>
      </c>
      <c r="C92" t="s">
        <v>59</v>
      </c>
      <c r="D92" s="18" t="s">
        <v>10</v>
      </c>
      <c r="E92" t="s">
        <v>34</v>
      </c>
      <c r="F92" s="18">
        <v>1</v>
      </c>
      <c r="G92" s="4" t="s">
        <v>98</v>
      </c>
      <c r="H92">
        <v>1.8180000000000001</v>
      </c>
      <c r="I92">
        <v>5.133</v>
      </c>
      <c r="J92" s="3" t="s">
        <v>110</v>
      </c>
      <c r="K92" s="4" t="s">
        <v>131</v>
      </c>
      <c r="L92">
        <v>1.6419999999999999</v>
      </c>
      <c r="M92">
        <v>4.8170000000000002</v>
      </c>
      <c r="N92" s="3" t="s">
        <v>155</v>
      </c>
      <c r="O92" s="4">
        <f t="shared" si="4"/>
        <v>-0.17600000000000016</v>
      </c>
      <c r="P92" s="44">
        <f t="shared" si="5"/>
        <v>-0.31599999999999984</v>
      </c>
      <c r="Q92">
        <f t="shared" si="6"/>
        <v>-9.6809680968096892</v>
      </c>
      <c r="R92" s="44">
        <f t="shared" si="7"/>
        <v>-6.1562439119423304</v>
      </c>
      <c r="T92" s="4" t="s">
        <v>104</v>
      </c>
      <c r="W92" s="3"/>
    </row>
    <row r="93" spans="1:23" x14ac:dyDescent="0.2">
      <c r="A93" s="44" t="s">
        <v>203</v>
      </c>
      <c r="B93" s="35" t="s">
        <v>60</v>
      </c>
      <c r="C93" t="s">
        <v>27</v>
      </c>
      <c r="D93" s="18" t="s">
        <v>67</v>
      </c>
      <c r="E93" t="s">
        <v>14</v>
      </c>
      <c r="F93" s="18">
        <v>1</v>
      </c>
      <c r="G93" s="4" t="s">
        <v>98</v>
      </c>
      <c r="H93">
        <v>2.1880000000000002</v>
      </c>
      <c r="I93">
        <v>5.6020000000000003</v>
      </c>
      <c r="J93" s="3" t="s">
        <v>124</v>
      </c>
      <c r="K93" s="4" t="s">
        <v>131</v>
      </c>
      <c r="L93">
        <v>2.2559999999999998</v>
      </c>
      <c r="M93">
        <v>6.2889999999999997</v>
      </c>
      <c r="N93" s="3" t="s">
        <v>114</v>
      </c>
      <c r="O93" s="4">
        <f t="shared" si="4"/>
        <v>6.7999999999999616E-2</v>
      </c>
      <c r="P93" s="44">
        <f t="shared" si="5"/>
        <v>0.68699999999999939</v>
      </c>
      <c r="Q93">
        <f t="shared" si="6"/>
        <v>3.1078610603290495</v>
      </c>
      <c r="R93" s="44">
        <f t="shared" si="7"/>
        <v>12.263477329525157</v>
      </c>
      <c r="T93" s="4" t="s">
        <v>104</v>
      </c>
      <c r="W93" s="3"/>
    </row>
    <row r="94" spans="1:23" x14ac:dyDescent="0.2">
      <c r="A94" s="44" t="s">
        <v>203</v>
      </c>
      <c r="B94" s="35" t="s">
        <v>60</v>
      </c>
      <c r="C94" t="s">
        <v>27</v>
      </c>
      <c r="D94" s="18" t="s">
        <v>67</v>
      </c>
      <c r="E94" t="s">
        <v>14</v>
      </c>
      <c r="F94" s="18">
        <v>2</v>
      </c>
      <c r="G94" s="4" t="s">
        <v>98</v>
      </c>
      <c r="H94">
        <v>1.6679999999999999</v>
      </c>
      <c r="I94">
        <v>5.0919999999999996</v>
      </c>
      <c r="J94" s="3" t="s">
        <v>125</v>
      </c>
      <c r="K94" s="4" t="s">
        <v>131</v>
      </c>
      <c r="L94">
        <v>2.597</v>
      </c>
      <c r="M94">
        <v>6.1189999999999998</v>
      </c>
      <c r="N94" s="3" t="s">
        <v>156</v>
      </c>
      <c r="O94" s="4">
        <f t="shared" si="4"/>
        <v>0.92900000000000005</v>
      </c>
      <c r="P94" s="44">
        <f t="shared" si="5"/>
        <v>1.0270000000000001</v>
      </c>
      <c r="Q94">
        <f t="shared" si="6"/>
        <v>55.695443645083941</v>
      </c>
      <c r="R94" s="44">
        <f t="shared" si="7"/>
        <v>20.168892380204245</v>
      </c>
      <c r="T94" s="4" t="s">
        <v>104</v>
      </c>
      <c r="W94" s="3"/>
    </row>
    <row r="95" spans="1:23" x14ac:dyDescent="0.2">
      <c r="A95" s="44" t="s">
        <v>203</v>
      </c>
      <c r="B95" s="35" t="s">
        <v>60</v>
      </c>
      <c r="C95" t="s">
        <v>59</v>
      </c>
      <c r="D95" s="18" t="s">
        <v>68</v>
      </c>
      <c r="E95" t="s">
        <v>16</v>
      </c>
      <c r="F95" s="18">
        <v>1</v>
      </c>
      <c r="G95" s="4" t="s">
        <v>98</v>
      </c>
      <c r="H95">
        <v>2.0649999999999999</v>
      </c>
      <c r="I95">
        <v>5.2270000000000003</v>
      </c>
      <c r="J95" s="3" t="s">
        <v>134</v>
      </c>
      <c r="K95" s="4" t="s">
        <v>131</v>
      </c>
      <c r="L95">
        <v>1.98</v>
      </c>
      <c r="M95">
        <v>5.1760000000000002</v>
      </c>
      <c r="N95" s="3" t="s">
        <v>141</v>
      </c>
      <c r="O95" s="4">
        <f t="shared" si="4"/>
        <v>-8.4999999999999964E-2</v>
      </c>
      <c r="P95" s="44">
        <f t="shared" si="5"/>
        <v>-5.1000000000000156E-2</v>
      </c>
      <c r="Q95">
        <f t="shared" si="6"/>
        <v>-4.1162227602905554</v>
      </c>
      <c r="R95" s="44">
        <f t="shared" si="7"/>
        <v>-0.97570308016070706</v>
      </c>
      <c r="T95" s="4" t="s">
        <v>104</v>
      </c>
      <c r="W95" s="3"/>
    </row>
    <row r="96" spans="1:23" x14ac:dyDescent="0.2">
      <c r="A96" s="44" t="s">
        <v>203</v>
      </c>
      <c r="B96" s="36" t="s">
        <v>60</v>
      </c>
      <c r="C96" s="6" t="s">
        <v>59</v>
      </c>
      <c r="D96" s="19" t="s">
        <v>69</v>
      </c>
      <c r="E96" s="6" t="s">
        <v>17</v>
      </c>
      <c r="F96" s="19">
        <v>1</v>
      </c>
      <c r="G96" s="8" t="s">
        <v>98</v>
      </c>
      <c r="H96" s="6">
        <v>1.7230000000000001</v>
      </c>
      <c r="I96" s="6">
        <v>4.8179999999999996</v>
      </c>
      <c r="J96" s="7" t="s">
        <v>126</v>
      </c>
      <c r="K96" s="8" t="s">
        <v>131</v>
      </c>
      <c r="L96" s="6">
        <v>1.8660000000000001</v>
      </c>
      <c r="M96" s="6">
        <v>5.0449999999999999</v>
      </c>
      <c r="N96" s="7" t="s">
        <v>126</v>
      </c>
      <c r="O96" s="8">
        <f t="shared" si="4"/>
        <v>0.14300000000000002</v>
      </c>
      <c r="P96" s="45">
        <f t="shared" si="5"/>
        <v>0.22700000000000031</v>
      </c>
      <c r="Q96" s="8">
        <f t="shared" si="6"/>
        <v>8.2994776552524669</v>
      </c>
      <c r="R96" s="45">
        <f t="shared" si="7"/>
        <v>4.7114985471149922</v>
      </c>
      <c r="T96" s="8" t="s">
        <v>104</v>
      </c>
      <c r="U96" s="6"/>
      <c r="V96" s="6"/>
      <c r="W96" s="7"/>
    </row>
    <row r="97" spans="1:23" x14ac:dyDescent="0.2">
      <c r="A97" s="44" t="s">
        <v>203</v>
      </c>
      <c r="B97" s="37" t="s">
        <v>70</v>
      </c>
      <c r="C97" t="s">
        <v>27</v>
      </c>
      <c r="D97" s="18" t="s">
        <v>71</v>
      </c>
      <c r="E97" t="s">
        <v>9</v>
      </c>
      <c r="F97" s="18">
        <v>1</v>
      </c>
      <c r="G97" s="4" t="s">
        <v>98</v>
      </c>
      <c r="H97">
        <v>1.0529999999999999</v>
      </c>
      <c r="I97">
        <v>3.7290000000000001</v>
      </c>
      <c r="J97" s="3"/>
      <c r="K97" s="4" t="s">
        <v>131</v>
      </c>
      <c r="L97">
        <v>1.141</v>
      </c>
      <c r="M97">
        <v>3.9239999999999999</v>
      </c>
      <c r="N97" s="3"/>
      <c r="O97" s="4">
        <f t="shared" si="4"/>
        <v>8.8000000000000078E-2</v>
      </c>
      <c r="P97" s="44">
        <f t="shared" si="5"/>
        <v>0.19499999999999984</v>
      </c>
      <c r="Q97">
        <f t="shared" si="6"/>
        <v>8.3570750237416984</v>
      </c>
      <c r="R97" s="44">
        <f t="shared" si="7"/>
        <v>5.2292839903459329</v>
      </c>
      <c r="T97" s="4" t="s">
        <v>104</v>
      </c>
      <c r="W97" s="3"/>
    </row>
    <row r="98" spans="1:23" x14ac:dyDescent="0.2">
      <c r="A98" s="44" t="s">
        <v>203</v>
      </c>
      <c r="B98" s="37" t="s">
        <v>70</v>
      </c>
      <c r="C98" t="s">
        <v>27</v>
      </c>
      <c r="D98" s="18" t="s">
        <v>71</v>
      </c>
      <c r="E98" t="s">
        <v>9</v>
      </c>
      <c r="F98" s="18">
        <v>2</v>
      </c>
      <c r="G98" s="4" t="s">
        <v>98</v>
      </c>
      <c r="H98">
        <v>0.504</v>
      </c>
      <c r="I98">
        <v>2.569</v>
      </c>
      <c r="K98" s="4" t="s">
        <v>131</v>
      </c>
      <c r="L98">
        <v>0.49099999999999999</v>
      </c>
      <c r="M98">
        <v>2.56</v>
      </c>
      <c r="N98" s="3"/>
      <c r="O98" s="4">
        <f t="shared" si="4"/>
        <v>-1.3000000000000012E-2</v>
      </c>
      <c r="P98" s="44">
        <f t="shared" si="5"/>
        <v>-8.999999999999897E-3</v>
      </c>
      <c r="Q98">
        <f t="shared" si="6"/>
        <v>-2.5793650793650817</v>
      </c>
      <c r="R98" s="44">
        <f t="shared" si="7"/>
        <v>-0.35033086804203567</v>
      </c>
      <c r="T98" s="4" t="s">
        <v>104</v>
      </c>
      <c r="W98" s="3"/>
    </row>
    <row r="99" spans="1:23" x14ac:dyDescent="0.2">
      <c r="A99" s="44" t="s">
        <v>203</v>
      </c>
      <c r="B99" s="37" t="s">
        <v>70</v>
      </c>
      <c r="C99" t="s">
        <v>27</v>
      </c>
      <c r="D99" s="18" t="s">
        <v>94</v>
      </c>
      <c r="E99" t="s">
        <v>9</v>
      </c>
      <c r="F99" s="18">
        <v>1</v>
      </c>
      <c r="G99" s="4" t="s">
        <v>98</v>
      </c>
      <c r="H99">
        <v>1.982</v>
      </c>
      <c r="I99">
        <v>5.1020000000000003</v>
      </c>
      <c r="J99" s="3" t="s">
        <v>166</v>
      </c>
      <c r="K99" s="4" t="s">
        <v>131</v>
      </c>
      <c r="L99">
        <v>1.6080000000000001</v>
      </c>
      <c r="M99">
        <v>4.7789999999999999</v>
      </c>
      <c r="N99" s="3" t="s">
        <v>157</v>
      </c>
      <c r="O99" s="4">
        <f t="shared" si="4"/>
        <v>-0.37399999999999989</v>
      </c>
      <c r="P99" s="44">
        <f t="shared" si="5"/>
        <v>-0.3230000000000004</v>
      </c>
      <c r="Q99">
        <f t="shared" si="6"/>
        <v>-18.869828456104941</v>
      </c>
      <c r="R99" s="44">
        <f t="shared" si="7"/>
        <v>-6.3308506468051817</v>
      </c>
      <c r="T99" s="4" t="s">
        <v>104</v>
      </c>
      <c r="W99" s="3"/>
    </row>
    <row r="100" spans="1:23" x14ac:dyDescent="0.2">
      <c r="A100" s="44" t="s">
        <v>203</v>
      </c>
      <c r="B100" s="37" t="s">
        <v>70</v>
      </c>
      <c r="C100" t="s">
        <v>27</v>
      </c>
      <c r="D100" s="18" t="s">
        <v>96</v>
      </c>
      <c r="E100" t="s">
        <v>9</v>
      </c>
      <c r="F100" s="18">
        <v>1</v>
      </c>
      <c r="G100" s="4" t="s">
        <v>98</v>
      </c>
      <c r="H100">
        <v>1.552</v>
      </c>
      <c r="I100">
        <v>4.5309999999999997</v>
      </c>
      <c r="J100" s="3"/>
      <c r="K100" s="4" t="s">
        <v>131</v>
      </c>
      <c r="L100">
        <v>1.4670000000000001</v>
      </c>
      <c r="M100">
        <v>4.4420000000000002</v>
      </c>
      <c r="N100" s="3"/>
      <c r="O100" s="4">
        <f t="shared" si="4"/>
        <v>-8.4999999999999964E-2</v>
      </c>
      <c r="P100" s="44">
        <f t="shared" si="5"/>
        <v>-8.8999999999999524E-2</v>
      </c>
      <c r="Q100">
        <f t="shared" si="6"/>
        <v>-5.4768041237113385</v>
      </c>
      <c r="R100" s="44">
        <f t="shared" si="7"/>
        <v>-1.9642463032443065</v>
      </c>
      <c r="T100" s="4" t="s">
        <v>104</v>
      </c>
      <c r="W100" s="3"/>
    </row>
    <row r="101" spans="1:23" x14ac:dyDescent="0.2">
      <c r="A101" s="44" t="s">
        <v>203</v>
      </c>
      <c r="B101" s="37" t="s">
        <v>70</v>
      </c>
      <c r="C101" t="s">
        <v>27</v>
      </c>
      <c r="D101" s="18" t="s">
        <v>95</v>
      </c>
      <c r="E101" t="s">
        <v>9</v>
      </c>
      <c r="F101" s="18">
        <v>1</v>
      </c>
      <c r="G101" s="4" t="s">
        <v>98</v>
      </c>
      <c r="H101">
        <v>1.4750000000000001</v>
      </c>
      <c r="I101">
        <v>4.3819999999999997</v>
      </c>
      <c r="J101" s="3" t="s">
        <v>166</v>
      </c>
      <c r="K101" s="4" t="s">
        <v>131</v>
      </c>
      <c r="L101">
        <v>1.516</v>
      </c>
      <c r="M101">
        <v>4.4820000000000002</v>
      </c>
      <c r="N101" s="3" t="s">
        <v>166</v>
      </c>
      <c r="O101" s="4">
        <f t="shared" si="4"/>
        <v>4.0999999999999925E-2</v>
      </c>
      <c r="P101" s="44">
        <f t="shared" si="5"/>
        <v>0.10000000000000053</v>
      </c>
      <c r="Q101">
        <f t="shared" si="6"/>
        <v>2.7796610169491474</v>
      </c>
      <c r="R101" s="44">
        <f t="shared" si="7"/>
        <v>2.2820629849383969</v>
      </c>
      <c r="T101" s="4" t="s">
        <v>104</v>
      </c>
      <c r="W101" s="3"/>
    </row>
    <row r="102" spans="1:23" x14ac:dyDescent="0.2">
      <c r="A102" s="44" t="s">
        <v>203</v>
      </c>
      <c r="B102" s="37" t="s">
        <v>70</v>
      </c>
      <c r="C102" t="s">
        <v>27</v>
      </c>
      <c r="D102" s="18" t="s">
        <v>72</v>
      </c>
      <c r="E102" t="s">
        <v>9</v>
      </c>
      <c r="F102" s="18">
        <v>1</v>
      </c>
      <c r="G102" s="4" t="s">
        <v>98</v>
      </c>
      <c r="H102">
        <v>0.38900000000000001</v>
      </c>
      <c r="I102">
        <v>2.254</v>
      </c>
      <c r="J102" s="3" t="s">
        <v>127</v>
      </c>
      <c r="K102" s="4" t="s">
        <v>131</v>
      </c>
      <c r="L102">
        <v>0.35499999999999998</v>
      </c>
      <c r="M102">
        <v>2.1709999999999998</v>
      </c>
      <c r="N102" s="3" t="s">
        <v>158</v>
      </c>
      <c r="O102" s="4">
        <f t="shared" si="4"/>
        <v>-3.400000000000003E-2</v>
      </c>
      <c r="P102" s="44">
        <f t="shared" si="5"/>
        <v>-8.3000000000000185E-2</v>
      </c>
      <c r="Q102">
        <f t="shared" si="6"/>
        <v>-8.7403598971722438</v>
      </c>
      <c r="R102" s="44">
        <f t="shared" si="7"/>
        <v>-3.6823425022182867</v>
      </c>
      <c r="T102" s="4" t="s">
        <v>104</v>
      </c>
      <c r="W102" s="3"/>
    </row>
    <row r="103" spans="1:23" x14ac:dyDescent="0.2">
      <c r="A103" s="44" t="s">
        <v>203</v>
      </c>
      <c r="B103" s="37" t="s">
        <v>70</v>
      </c>
      <c r="C103" t="s">
        <v>27</v>
      </c>
      <c r="D103" s="18" t="s">
        <v>73</v>
      </c>
      <c r="E103" t="s">
        <v>29</v>
      </c>
      <c r="F103" s="18">
        <v>1</v>
      </c>
      <c r="G103" s="4" t="s">
        <v>98</v>
      </c>
      <c r="H103">
        <v>1.4670000000000001</v>
      </c>
      <c r="I103">
        <v>4.343</v>
      </c>
      <c r="J103" s="3" t="s">
        <v>128</v>
      </c>
      <c r="K103" s="4" t="s">
        <v>131</v>
      </c>
      <c r="L103">
        <v>1.6659999999999999</v>
      </c>
      <c r="M103">
        <v>4.6840000000000002</v>
      </c>
      <c r="N103" s="3" t="s">
        <v>159</v>
      </c>
      <c r="O103" s="4">
        <f t="shared" si="4"/>
        <v>0.19899999999999984</v>
      </c>
      <c r="P103" s="44">
        <f t="shared" si="5"/>
        <v>0.34100000000000019</v>
      </c>
      <c r="Q103">
        <f t="shared" si="6"/>
        <v>13.565098841172448</v>
      </c>
      <c r="R103" s="44">
        <f t="shared" si="7"/>
        <v>7.8517154040985542</v>
      </c>
      <c r="T103" s="4" t="s">
        <v>104</v>
      </c>
      <c r="W103" s="3"/>
    </row>
    <row r="104" spans="1:23" x14ac:dyDescent="0.2">
      <c r="A104" s="44" t="s">
        <v>203</v>
      </c>
      <c r="B104" s="37" t="s">
        <v>70</v>
      </c>
      <c r="C104" t="s">
        <v>27</v>
      </c>
      <c r="D104" s="18" t="s">
        <v>74</v>
      </c>
      <c r="E104" t="s">
        <v>31</v>
      </c>
      <c r="F104" s="18">
        <v>1</v>
      </c>
      <c r="G104" s="4" t="s">
        <v>98</v>
      </c>
      <c r="H104">
        <v>2.351</v>
      </c>
      <c r="I104">
        <v>5.5369999999999999</v>
      </c>
      <c r="J104" s="3" t="s">
        <v>129</v>
      </c>
      <c r="K104" s="4" t="s">
        <v>131</v>
      </c>
      <c r="L104">
        <v>2.407</v>
      </c>
      <c r="M104">
        <v>5.6</v>
      </c>
      <c r="N104" s="3" t="s">
        <v>160</v>
      </c>
      <c r="O104" s="4">
        <f t="shared" si="4"/>
        <v>5.600000000000005E-2</v>
      </c>
      <c r="P104" s="44">
        <f t="shared" si="5"/>
        <v>6.2999999999999723E-2</v>
      </c>
      <c r="Q104">
        <f t="shared" si="6"/>
        <v>2.3819651212250128</v>
      </c>
      <c r="R104" s="44">
        <f t="shared" si="7"/>
        <v>1.1378002528444957</v>
      </c>
      <c r="T104" s="4" t="s">
        <v>104</v>
      </c>
      <c r="W104" s="3"/>
    </row>
    <row r="105" spans="1:23" x14ac:dyDescent="0.2">
      <c r="A105" s="44" t="s">
        <v>203</v>
      </c>
      <c r="B105" s="37" t="s">
        <v>105</v>
      </c>
      <c r="C105" t="s">
        <v>27</v>
      </c>
      <c r="D105" s="18" t="s">
        <v>75</v>
      </c>
      <c r="E105" t="s">
        <v>12</v>
      </c>
      <c r="F105" s="18">
        <v>1</v>
      </c>
      <c r="G105" s="4" t="s">
        <v>98</v>
      </c>
      <c r="H105">
        <v>0.91600000000000004</v>
      </c>
      <c r="I105">
        <v>4.1399999999999997</v>
      </c>
      <c r="J105" s="3" t="s">
        <v>114</v>
      </c>
      <c r="K105" s="4" t="s">
        <v>131</v>
      </c>
      <c r="L105">
        <v>1.121</v>
      </c>
      <c r="M105">
        <v>4.4119999999999999</v>
      </c>
      <c r="N105" s="3" t="s">
        <v>161</v>
      </c>
      <c r="O105" s="4">
        <f t="shared" si="4"/>
        <v>0.20499999999999996</v>
      </c>
      <c r="P105" s="44">
        <f t="shared" si="5"/>
        <v>0.27200000000000024</v>
      </c>
      <c r="Q105">
        <f t="shared" si="6"/>
        <v>22.379912663755452</v>
      </c>
      <c r="R105" s="44">
        <f t="shared" si="7"/>
        <v>6.57004830917875</v>
      </c>
      <c r="T105" s="4" t="s">
        <v>104</v>
      </c>
      <c r="W105" s="3"/>
    </row>
    <row r="106" spans="1:23" x14ac:dyDescent="0.2">
      <c r="A106" s="44" t="s">
        <v>203</v>
      </c>
      <c r="B106" s="37" t="s">
        <v>70</v>
      </c>
      <c r="C106" t="s">
        <v>27</v>
      </c>
      <c r="D106" s="18" t="s">
        <v>75</v>
      </c>
      <c r="E106" t="s">
        <v>12</v>
      </c>
      <c r="F106" s="18">
        <v>2</v>
      </c>
      <c r="G106" s="4"/>
      <c r="H106" t="s">
        <v>181</v>
      </c>
      <c r="I106" t="s">
        <v>181</v>
      </c>
      <c r="J106" s="3"/>
      <c r="K106" s="4" t="s">
        <v>131</v>
      </c>
      <c r="L106">
        <v>0.64100000000000001</v>
      </c>
      <c r="M106">
        <v>3.0640000000000001</v>
      </c>
      <c r="N106" s="3"/>
      <c r="O106" s="4" t="e">
        <f t="shared" si="4"/>
        <v>#VALUE!</v>
      </c>
      <c r="P106" s="44" t="e">
        <f t="shared" si="5"/>
        <v>#VALUE!</v>
      </c>
      <c r="Q106" t="e">
        <f t="shared" si="6"/>
        <v>#VALUE!</v>
      </c>
      <c r="R106" s="44" t="e">
        <f t="shared" si="7"/>
        <v>#VALUE!</v>
      </c>
      <c r="T106" s="4" t="s">
        <v>104</v>
      </c>
      <c r="W106" s="3"/>
    </row>
    <row r="107" spans="1:23" x14ac:dyDescent="0.2">
      <c r="A107" s="44" t="s">
        <v>203</v>
      </c>
      <c r="B107" s="37" t="s">
        <v>70</v>
      </c>
      <c r="C107" t="s">
        <v>27</v>
      </c>
      <c r="D107" s="18" t="s">
        <v>77</v>
      </c>
      <c r="E107" t="s">
        <v>76</v>
      </c>
      <c r="F107" s="18">
        <v>1</v>
      </c>
      <c r="G107" s="4" t="s">
        <v>98</v>
      </c>
      <c r="H107">
        <v>1.3759999999999999</v>
      </c>
      <c r="I107">
        <v>4.3250000000000002</v>
      </c>
      <c r="J107" s="3" t="s">
        <v>183</v>
      </c>
      <c r="K107" s="4" t="s">
        <v>131</v>
      </c>
      <c r="L107">
        <v>1.4670000000000001</v>
      </c>
      <c r="M107">
        <v>4.4109999999999996</v>
      </c>
      <c r="N107" s="3" t="s">
        <v>184</v>
      </c>
      <c r="O107" s="4">
        <f t="shared" si="4"/>
        <v>9.1000000000000192E-2</v>
      </c>
      <c r="P107" s="44">
        <f t="shared" si="5"/>
        <v>8.599999999999941E-2</v>
      </c>
      <c r="Q107">
        <f t="shared" si="6"/>
        <v>6.61337209302327</v>
      </c>
      <c r="R107" s="44">
        <f t="shared" si="7"/>
        <v>1.9884393063583676</v>
      </c>
      <c r="T107" s="4" t="s">
        <v>104</v>
      </c>
      <c r="W107" s="3"/>
    </row>
    <row r="108" spans="1:23" x14ac:dyDescent="0.2">
      <c r="A108" s="44" t="s">
        <v>203</v>
      </c>
      <c r="B108" s="37" t="s">
        <v>70</v>
      </c>
      <c r="C108" t="s">
        <v>59</v>
      </c>
      <c r="D108" s="18" t="s">
        <v>79</v>
      </c>
      <c r="E108" t="s">
        <v>78</v>
      </c>
      <c r="F108" s="18">
        <v>1</v>
      </c>
      <c r="G108" s="4" t="s">
        <v>98</v>
      </c>
      <c r="H108">
        <v>2.7810000000000001</v>
      </c>
      <c r="I108">
        <v>6.0190000000000001</v>
      </c>
      <c r="J108" s="3" t="s">
        <v>134</v>
      </c>
      <c r="K108" s="4" t="s">
        <v>131</v>
      </c>
      <c r="L108">
        <v>2.6579999999999999</v>
      </c>
      <c r="M108">
        <v>5.9260000000000002</v>
      </c>
      <c r="N108" s="3" t="s">
        <v>185</v>
      </c>
      <c r="O108" s="4">
        <f t="shared" si="4"/>
        <v>-0.12300000000000022</v>
      </c>
      <c r="P108" s="44">
        <f t="shared" si="5"/>
        <v>-9.2999999999999972E-2</v>
      </c>
      <c r="Q108">
        <f t="shared" si="6"/>
        <v>-4.4228694714131684</v>
      </c>
      <c r="R108" s="44">
        <f t="shared" si="7"/>
        <v>-1.5451071606579161</v>
      </c>
      <c r="T108" s="4" t="s">
        <v>104</v>
      </c>
      <c r="W108" s="3"/>
    </row>
    <row r="109" spans="1:23" x14ac:dyDescent="0.2">
      <c r="A109" s="44" t="s">
        <v>203</v>
      </c>
      <c r="B109" s="37" t="s">
        <v>70</v>
      </c>
      <c r="C109" t="s">
        <v>59</v>
      </c>
      <c r="D109" s="18" t="s">
        <v>79</v>
      </c>
      <c r="E109" t="s">
        <v>78</v>
      </c>
      <c r="F109" s="18">
        <v>2</v>
      </c>
      <c r="G109" s="40"/>
      <c r="H109" t="s">
        <v>181</v>
      </c>
      <c r="I109" t="s">
        <v>181</v>
      </c>
      <c r="J109" s="3"/>
      <c r="K109" s="4" t="s">
        <v>131</v>
      </c>
      <c r="L109">
        <v>0.55000000000000004</v>
      </c>
      <c r="M109">
        <v>2.6949999999999998</v>
      </c>
      <c r="N109" s="3" t="s">
        <v>178</v>
      </c>
      <c r="O109" s="4" t="e">
        <f t="shared" si="4"/>
        <v>#VALUE!</v>
      </c>
      <c r="P109" s="44" t="e">
        <f t="shared" si="5"/>
        <v>#VALUE!</v>
      </c>
      <c r="Q109" t="e">
        <f t="shared" si="6"/>
        <v>#VALUE!</v>
      </c>
      <c r="R109" s="44" t="e">
        <f t="shared" si="7"/>
        <v>#VALUE!</v>
      </c>
      <c r="T109" s="4" t="s">
        <v>104</v>
      </c>
      <c r="W109" s="3"/>
    </row>
    <row r="110" spans="1:23" x14ac:dyDescent="0.2">
      <c r="A110" s="44" t="s">
        <v>203</v>
      </c>
      <c r="B110" s="37" t="s">
        <v>70</v>
      </c>
      <c r="C110" t="s">
        <v>59</v>
      </c>
      <c r="D110" s="18" t="s">
        <v>80</v>
      </c>
      <c r="E110" t="s">
        <v>16</v>
      </c>
      <c r="F110" s="18">
        <v>1</v>
      </c>
      <c r="G110" s="4" t="s">
        <v>98</v>
      </c>
      <c r="H110">
        <v>2.6440000000000001</v>
      </c>
      <c r="I110">
        <v>5.8620000000000001</v>
      </c>
      <c r="J110" s="3" t="s">
        <v>167</v>
      </c>
      <c r="K110" s="4" t="s">
        <v>131</v>
      </c>
      <c r="L110">
        <v>2.5419999999999998</v>
      </c>
      <c r="M110">
        <v>5.7569999999999997</v>
      </c>
      <c r="N110" s="3" t="s">
        <v>168</v>
      </c>
      <c r="O110" s="4">
        <f t="shared" si="4"/>
        <v>-0.10200000000000031</v>
      </c>
      <c r="P110" s="44">
        <f t="shared" si="5"/>
        <v>-0.10500000000000043</v>
      </c>
      <c r="Q110">
        <f t="shared" si="6"/>
        <v>-3.8577912254160478</v>
      </c>
      <c r="R110" s="44">
        <f t="shared" si="7"/>
        <v>-1.7911975435005192</v>
      </c>
      <c r="T110" s="4" t="s">
        <v>104</v>
      </c>
      <c r="W110" s="3"/>
    </row>
    <row r="111" spans="1:23" x14ac:dyDescent="0.2">
      <c r="A111" s="45" t="s">
        <v>203</v>
      </c>
      <c r="B111" s="38" t="s">
        <v>70</v>
      </c>
      <c r="C111" s="6" t="s">
        <v>59</v>
      </c>
      <c r="D111" s="19" t="s">
        <v>81</v>
      </c>
      <c r="E111" s="6" t="s">
        <v>17</v>
      </c>
      <c r="F111" s="19">
        <v>1</v>
      </c>
      <c r="G111" s="8" t="s">
        <v>98</v>
      </c>
      <c r="H111" s="6">
        <v>1.0249999999999999</v>
      </c>
      <c r="I111" s="6">
        <v>3.74</v>
      </c>
      <c r="J111" s="7" t="s">
        <v>130</v>
      </c>
      <c r="K111" s="8" t="s">
        <v>131</v>
      </c>
      <c r="L111" s="6">
        <v>1.2709999999999999</v>
      </c>
      <c r="M111" s="6">
        <v>4.1050000000000004</v>
      </c>
      <c r="N111" s="7" t="s">
        <v>162</v>
      </c>
      <c r="O111" s="8">
        <f t="shared" si="4"/>
        <v>0.246</v>
      </c>
      <c r="P111" s="45">
        <f t="shared" si="5"/>
        <v>0.36500000000000021</v>
      </c>
      <c r="Q111" s="8">
        <f t="shared" si="6"/>
        <v>24.000000000000004</v>
      </c>
      <c r="R111" s="45">
        <f t="shared" si="7"/>
        <v>9.7593582887700592</v>
      </c>
      <c r="T111" s="8" t="s">
        <v>104</v>
      </c>
      <c r="U111" s="6"/>
      <c r="V111" s="6"/>
      <c r="W111" s="7"/>
    </row>
    <row r="112" spans="1:23" x14ac:dyDescent="0.2">
      <c r="H112" s="1"/>
    </row>
  </sheetData>
  <mergeCells count="3">
    <mergeCell ref="G5:J5"/>
    <mergeCell ref="K5:N5"/>
    <mergeCell ref="T5:W5"/>
  </mergeCells>
  <phoneticPr fontId="1" type="noConversion"/>
  <conditionalFormatting sqref="O7:O1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:P111">
    <cfRule type="cellIs" dxfId="5" priority="11" operator="lessThan">
      <formula>0</formula>
    </cfRule>
    <cfRule type="cellIs" dxfId="4" priority="10" operator="greaterThan">
      <formula>0</formula>
    </cfRule>
  </conditionalFormatting>
  <conditionalFormatting sqref="P7:P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Q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R111">
    <cfRule type="cellIs" dxfId="3" priority="6" operator="greaterThan">
      <formula>0</formula>
    </cfRule>
    <cfRule type="cellIs" dxfId="2" priority="7" operator="lessThan">
      <formula>0</formula>
    </cfRule>
  </conditionalFormatting>
  <conditionalFormatting sqref="R7:R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">
    <cfRule type="cellIs" dxfId="1" priority="3" operator="lessThan">
      <formula>0</formula>
    </cfRule>
    <cfRule type="cellIs" dxfId="0" priority="2" operator="greaterThan">
      <formula>0</formula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Sarkis</dc:creator>
  <cp:lastModifiedBy>Microsoft Office User</cp:lastModifiedBy>
  <dcterms:created xsi:type="dcterms:W3CDTF">2023-07-31T19:43:04Z</dcterms:created>
  <dcterms:modified xsi:type="dcterms:W3CDTF">2023-08-23T14:11:45Z</dcterms:modified>
</cp:coreProperties>
</file>