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énéral" sheetId="1" r:id="rId4"/>
    <sheet state="visible" name="PERF" sheetId="2" r:id="rId5"/>
    <sheet state="visible" name="(DATA)" sheetId="3" r:id="rId6"/>
  </sheets>
  <definedNames/>
  <calcPr/>
  <extLst>
    <ext uri="GoogleSheetsCustomDataVersion2">
      <go:sheetsCustomData xmlns:go="http://customooxmlschemas.google.com/" r:id="rId7" roundtripDataChecksum="F/3ufspWy8bUkg4azD74yf8UoVYqkb5gMEbtd54wVxM="/>
    </ext>
  </extLst>
</workbook>
</file>

<file path=xl/sharedStrings.xml><?xml version="1.0" encoding="utf-8"?>
<sst xmlns="http://schemas.openxmlformats.org/spreadsheetml/2006/main" count="81" uniqueCount="66">
  <si>
    <t xml:space="preserve"> </t>
  </si>
  <si>
    <t>Id</t>
  </si>
  <si>
    <t>Description du Test</t>
  </si>
  <si>
    <t>Prérequis</t>
  </si>
  <si>
    <t>Etapes de Test</t>
  </si>
  <si>
    <t>Résultat attendu</t>
  </si>
  <si>
    <t>Résultat Obtenu</t>
  </si>
  <si>
    <t>Statut</t>
  </si>
  <si>
    <t>Sévérité</t>
  </si>
  <si>
    <t>Commentaires</t>
  </si>
  <si>
    <t>MB-001</t>
  </si>
  <si>
    <t>Vérifier la connexion avec des identifiants valides</t>
  </si>
  <si>
    <t>Dernier APK déployé sans erreur
L’utilisateur est enregistré sur l'application</t>
  </si>
  <si>
    <t>Se connecter avec le compte de l'utilsateur</t>
  </si>
  <si>
    <t>Utilisateur connecté</t>
  </si>
  <si>
    <t>Conforme</t>
  </si>
  <si>
    <t>Succès</t>
  </si>
  <si>
    <t>MB-002</t>
  </si>
  <si>
    <t>Localisation de l'utilisateur</t>
  </si>
  <si>
    <t>Mettre une adresse valide dans le champ "Locate me" 
Cliquer sur le CTA "Find food"</t>
  </si>
  <si>
    <t>Affichage des restaurants qui se situent sur la localisation spécifiées</t>
  </si>
  <si>
    <t>MB-004</t>
  </si>
  <si>
    <t>Choix du restaurant</t>
  </si>
  <si>
    <t>Cliquer sur un restaurant de votre choix</t>
  </si>
  <si>
    <t>Affichage de la page détail du restaurant avec les diférents produits disponibles</t>
  </si>
  <si>
    <t>MB-005</t>
  </si>
  <si>
    <t>Ajout d'un produit au panier</t>
  </si>
  <si>
    <t>1. Cliquer sur "+" pour rajouter un produit dans le panier 
2. Définir la quantité
3. Cliquer sur le CTA  "Add to cart"</t>
  </si>
  <si>
    <t xml:space="preserve">Ajout du produit dans le panier </t>
  </si>
  <si>
    <t>Une erreur est affichée lors de l'ajout au panier</t>
  </si>
  <si>
    <t>Echec</t>
  </si>
  <si>
    <t>Bloquante</t>
  </si>
  <si>
    <t>Voir rapport redmine #51248</t>
  </si>
  <si>
    <t>MB-006</t>
  </si>
  <si>
    <t>Paiement</t>
  </si>
  <si>
    <t>1. Ajouter autant de produit que vous voulez
2. Cliquer sur le CTA "Proceed to payment "</t>
  </si>
  <si>
    <t>Redirection vers la page de paiement</t>
  </si>
  <si>
    <t>Non-testé</t>
  </si>
  <si>
    <t>A vérifier après correction du bug précédent</t>
  </si>
  <si>
    <t>FICHE 4</t>
  </si>
  <si>
    <t>Statuts</t>
  </si>
  <si>
    <t>Nb Steps</t>
  </si>
  <si>
    <t xml:space="preserve">  % Total</t>
  </si>
  <si>
    <t>Description</t>
  </si>
  <si>
    <t>OK</t>
  </si>
  <si>
    <t>Performance</t>
  </si>
  <si>
    <t>Anomalie mineure (C)</t>
  </si>
  <si>
    <t>Anomalie majeure (B)</t>
  </si>
  <si>
    <t>Anomalie bloquante (A)</t>
  </si>
  <si>
    <t>Annulé</t>
  </si>
  <si>
    <t>Nombre total de cas</t>
  </si>
  <si>
    <t>#</t>
  </si>
  <si>
    <t xml:space="preserve">Date </t>
  </si>
  <si>
    <t>Actions nécessaires</t>
  </si>
  <si>
    <t>Statut du step</t>
  </si>
  <si>
    <t>Redmine</t>
  </si>
  <si>
    <t>Date</t>
  </si>
  <si>
    <t>PageSpeed</t>
  </si>
  <si>
    <r>
      <rPr>
        <rFont val="Arial"/>
        <color rgb="FF434343"/>
        <sz val="11.0"/>
      </rPr>
      <t xml:space="preserve">Test de perf de </t>
    </r>
    <r>
      <rPr>
        <rFont val="Arial"/>
        <color rgb="FF1155CC"/>
        <sz val="11.0"/>
        <u/>
      </rPr>
      <t>https://orca.eu/en/</t>
    </r>
  </si>
  <si>
    <t>mobile = 70+
desktop = 90+</t>
  </si>
  <si>
    <t>Darboost</t>
  </si>
  <si>
    <r>
      <rPr>
        <rFont val="Arial"/>
        <color rgb="FF434343"/>
        <sz val="11.0"/>
      </rPr>
      <t xml:space="preserve">Test perf de </t>
    </r>
    <r>
      <rPr>
        <rFont val="Arial"/>
        <color rgb="FF1155CC"/>
        <sz val="11.0"/>
        <u/>
      </rPr>
      <t>https://orca.eu/en/</t>
    </r>
  </si>
  <si>
    <t>STATUS</t>
  </si>
  <si>
    <t>n/a</t>
  </si>
  <si>
    <t>Mineure</t>
  </si>
  <si>
    <t>Majeure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</si>
</sst>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  <scheme val="minor"/>
    </font>
    <font>
      <sz val="24.0"/>
      <color rgb="FF666666"/>
      <name val="Arial"/>
    </font>
    <font>
      <sz val="11.0"/>
      <color theme="1"/>
      <name val="Proxima Nova"/>
    </font>
    <font>
      <sz val="24.0"/>
      <color rgb="FF666666"/>
      <name val="Verdana"/>
    </font>
    <font>
      <b/>
      <sz val="11.0"/>
      <color rgb="FFDEEAF6"/>
      <name val="Arial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rgb="FF434343"/>
      <name val="Arial"/>
    </font>
    <font>
      <b/>
      <sz val="11.0"/>
      <color rgb="FF000000"/>
      <name val="Calibri"/>
    </font>
    <font>
      <sz val="18.0"/>
      <color rgb="FF666666"/>
      <name val="Arial"/>
    </font>
    <font>
      <sz val="11.0"/>
      <color theme="1"/>
      <name val="Calibri"/>
    </font>
    <font>
      <sz val="18.0"/>
      <color rgb="FF666666"/>
      <name val="Verdana"/>
    </font>
    <font>
      <b/>
      <sz val="11.0"/>
      <color rgb="FFFFFFFF"/>
      <name val="Arial"/>
    </font>
    <font>
      <b/>
      <sz val="11.0"/>
      <color theme="1"/>
      <name val="Arial"/>
    </font>
    <font>
      <sz val="11.0"/>
      <color theme="1"/>
      <name val="Arial"/>
    </font>
    <font/>
    <font>
      <u/>
      <sz val="11.0"/>
      <color rgb="FF434343"/>
      <name val="Arial"/>
    </font>
    <font>
      <u/>
      <sz val="11.0"/>
      <color rgb="FF434343"/>
      <name val="Arial"/>
    </font>
    <font>
      <sz val="11.0"/>
      <color rgb="FF3F3F3F"/>
      <name val="Arial"/>
    </font>
    <font>
      <sz val="11.0"/>
      <color rgb="FF3F3F3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C0C0C0"/>
        <bgColor rgb="FFC0C0C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bottom style="thin">
        <color rgb="FF2E75B5"/>
      </bottom>
    </border>
    <border>
      <right style="thin">
        <color rgb="FF2E75B5"/>
      </right>
    </border>
    <border>
      <right style="thin">
        <color rgb="FF2E75B5"/>
      </right>
      <bottom style="thin">
        <color rgb="FF2E75B5"/>
      </bottom>
    </border>
    <border>
      <bottom style="thin">
        <color rgb="FF4F81BD"/>
      </bottom>
    </border>
    <border>
      <left style="thin">
        <color rgb="FF4F81BD"/>
      </left>
      <right style="thin">
        <color rgb="FF4F81BD"/>
      </right>
      <bottom style="thin">
        <color rgb="FF4F81BD"/>
      </bottom>
    </border>
    <border>
      <right style="thin">
        <color rgb="FF4F81BD"/>
      </right>
      <bottom style="thin">
        <color rgb="FF4F81B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wrapText="1"/>
    </xf>
    <xf borderId="0" fillId="0" fontId="7" numFmtId="0" xfId="0" applyAlignment="1" applyFont="1">
      <alignment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10" numFmtId="0" xfId="0" applyAlignment="1" applyFont="1">
      <alignment horizontal="left" vertical="center"/>
    </xf>
    <xf borderId="0" fillId="0" fontId="11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wrapText="0"/>
    </xf>
    <xf borderId="2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3" fillId="2" fontId="13" numFmtId="0" xfId="0" applyAlignment="1" applyBorder="1" applyFont="1">
      <alignment horizontal="center" shrinkToFit="0" wrapText="1"/>
    </xf>
    <xf borderId="3" fillId="0" fontId="11" numFmtId="0" xfId="0" applyBorder="1" applyFont="1"/>
    <xf borderId="4" fillId="2" fontId="4" numFmtId="0" xfId="0" applyAlignment="1" applyBorder="1" applyFont="1">
      <alignment horizontal="center" shrinkToFit="0" wrapText="1"/>
    </xf>
    <xf borderId="4" fillId="3" fontId="14" numFmtId="0" xfId="0" applyAlignment="1" applyBorder="1" applyFill="1" applyFont="1">
      <alignment horizontal="center" shrinkToFit="0" wrapText="1"/>
    </xf>
    <xf borderId="4" fillId="4" fontId="8" numFmtId="0" xfId="0" applyAlignment="1" applyBorder="1" applyFill="1" applyFont="1">
      <alignment horizontal="center" shrinkToFit="0" wrapText="1"/>
    </xf>
    <xf borderId="4" fillId="4" fontId="15" numFmtId="0" xfId="0" applyAlignment="1" applyBorder="1" applyFont="1">
      <alignment horizontal="center" shrinkToFit="0" wrapText="1"/>
    </xf>
    <xf borderId="4" fillId="4" fontId="15" numFmtId="9" xfId="0" applyAlignment="1" applyBorder="1" applyFont="1" applyNumberFormat="1">
      <alignment horizontal="center" shrinkToFit="0" wrapText="1"/>
    </xf>
    <xf borderId="4" fillId="0" fontId="15" numFmtId="0" xfId="0" applyAlignment="1" applyBorder="1" applyFont="1">
      <alignment horizontal="center" shrinkToFit="0" wrapText="1"/>
    </xf>
    <xf borderId="4" fillId="5" fontId="8" numFmtId="0" xfId="0" applyAlignment="1" applyBorder="1" applyFill="1" applyFont="1">
      <alignment horizontal="center" shrinkToFit="0" wrapText="1"/>
    </xf>
    <xf borderId="4" fillId="5" fontId="15" numFmtId="0" xfId="0" applyAlignment="1" applyBorder="1" applyFont="1">
      <alignment horizontal="center" shrinkToFit="0" wrapText="1"/>
    </xf>
    <xf borderId="4" fillId="5" fontId="15" numFmtId="9" xfId="0" applyAlignment="1" applyBorder="1" applyFont="1" applyNumberFormat="1">
      <alignment horizontal="center" shrinkToFit="0" wrapText="1"/>
    </xf>
    <xf borderId="0" fillId="0" fontId="11" numFmtId="9" xfId="0" applyFont="1" applyNumberFormat="1"/>
    <xf borderId="0" fillId="0" fontId="11" numFmtId="9" xfId="0" applyAlignment="1" applyFont="1" applyNumberFormat="1">
      <alignment vertical="bottom"/>
    </xf>
    <xf borderId="4" fillId="6" fontId="8" numFmtId="0" xfId="0" applyAlignment="1" applyBorder="1" applyFill="1" applyFont="1">
      <alignment horizontal="center" shrinkToFit="0" wrapText="1"/>
    </xf>
    <xf borderId="4" fillId="6" fontId="15" numFmtId="0" xfId="0" applyAlignment="1" applyBorder="1" applyFont="1">
      <alignment horizontal="center" shrinkToFit="0" wrapText="1"/>
    </xf>
    <xf borderId="4" fillId="6" fontId="15" numFmtId="9" xfId="0" applyAlignment="1" applyBorder="1" applyFont="1" applyNumberFormat="1">
      <alignment horizontal="center" shrinkToFit="0" wrapText="1"/>
    </xf>
    <xf borderId="3" fillId="0" fontId="16" numFmtId="0" xfId="0" applyBorder="1" applyFont="1"/>
    <xf borderId="4" fillId="7" fontId="8" numFmtId="0" xfId="0" applyAlignment="1" applyBorder="1" applyFill="1" applyFont="1">
      <alignment horizontal="center" shrinkToFit="0" wrapText="1"/>
    </xf>
    <xf borderId="4" fillId="7" fontId="15" numFmtId="0" xfId="0" applyAlignment="1" applyBorder="1" applyFont="1">
      <alignment horizontal="center" shrinkToFit="0" wrapText="1"/>
    </xf>
    <xf borderId="4" fillId="7" fontId="15" numFmtId="9" xfId="0" applyAlignment="1" applyBorder="1" applyFont="1" applyNumberFormat="1">
      <alignment horizontal="center" shrinkToFit="0" wrapText="1"/>
    </xf>
    <xf borderId="4" fillId="8" fontId="8" numFmtId="0" xfId="0" applyAlignment="1" applyBorder="1" applyFill="1" applyFont="1">
      <alignment horizontal="center" shrinkToFit="0" wrapText="1"/>
    </xf>
    <xf borderId="4" fillId="8" fontId="15" numFmtId="0" xfId="0" applyAlignment="1" applyBorder="1" applyFont="1">
      <alignment horizontal="center" shrinkToFit="0" wrapText="1"/>
    </xf>
    <xf borderId="4" fillId="8" fontId="15" numFmtId="9" xfId="0" applyAlignment="1" applyBorder="1" applyFont="1" applyNumberForma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4" fillId="0" fontId="15" numFmtId="9" xfId="0" applyAlignment="1" applyBorder="1" applyFont="1" applyNumberFormat="1">
      <alignment horizontal="center" shrinkToFit="0" wrapText="1"/>
    </xf>
    <xf borderId="4" fillId="0" fontId="16" numFmtId="0" xfId="0" applyBorder="1" applyFont="1"/>
    <xf borderId="3" fillId="9" fontId="14" numFmtId="0" xfId="0" applyAlignment="1" applyBorder="1" applyFill="1" applyFont="1">
      <alignment horizontal="center" shrinkToFit="0" wrapText="1"/>
    </xf>
    <xf borderId="4" fillId="9" fontId="14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vertical="bottom"/>
    </xf>
    <xf borderId="6" fillId="2" fontId="4" numFmtId="0" xfId="0" applyAlignment="1" applyBorder="1" applyFont="1">
      <alignment horizontal="center" shrinkToFit="0" wrapText="1"/>
    </xf>
    <xf borderId="7" fillId="2" fontId="4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horizontal="center" shrinkToFit="0" vertical="center" wrapText="1"/>
    </xf>
    <xf borderId="7" fillId="0" fontId="11" numFmtId="0" xfId="0" applyBorder="1" applyFont="1"/>
    <xf borderId="7" fillId="9" fontId="8" numFmtId="0" xfId="0" applyAlignment="1" applyBorder="1" applyFont="1">
      <alignment vertical="center"/>
    </xf>
    <xf borderId="7" fillId="9" fontId="17" numFmtId="0" xfId="0" applyAlignment="1" applyBorder="1" applyFont="1">
      <alignment vertical="center"/>
    </xf>
    <xf borderId="7" fillId="0" fontId="8" numFmtId="0" xfId="0" applyAlignment="1" applyBorder="1" applyFont="1">
      <alignment shrinkToFit="0" vertical="bottom" wrapText="1"/>
    </xf>
    <xf borderId="7" fillId="0" fontId="15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vertical="center"/>
    </xf>
    <xf borderId="7" fillId="0" fontId="11" numFmtId="164" xfId="0" applyAlignment="1" applyBorder="1" applyFont="1" applyNumberFormat="1">
      <alignment vertical="center"/>
    </xf>
    <xf borderId="7" fillId="0" fontId="8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shrinkToFit="0" vertical="center" wrapText="1"/>
    </xf>
    <xf borderId="8" fillId="0" fontId="19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/>
    </xf>
    <xf borderId="0" fillId="0" fontId="20" numFmtId="0" xfId="0" applyFont="1"/>
    <xf borderId="8" fillId="0" fontId="19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1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color rgb="FFFF5050"/>
      </font>
      <fill>
        <patternFill patternType="solid">
          <fgColor rgb="FFC00000"/>
          <bgColor rgb="FFC00000"/>
        </patternFill>
      </fill>
      <alignment shrinkToFit="0" wrapText="0"/>
      <border/>
    </dxf>
    <dxf>
      <font>
        <color rgb="FF974806"/>
      </font>
      <fill>
        <patternFill patternType="solid">
          <fgColor rgb="FFFFC000"/>
          <bgColor rgb="FFFFC000"/>
        </patternFill>
      </fill>
      <alignment shrinkToFit="0" wrapText="0"/>
      <border/>
    </dxf>
    <dxf>
      <font>
        <color rgb="FFF79646"/>
      </font>
      <fill>
        <patternFill patternType="none"/>
      </fill>
      <alignment shrinkToFit="0" wrapText="0"/>
      <border/>
    </dxf>
    <dxf>
      <font/>
      <fill>
        <patternFill patternType="solid">
          <fgColor rgb="FFFFC000"/>
          <bgColor rgb="FFFFC000"/>
        </patternFill>
      </fill>
      <alignment shrinkToFit="0" wrapText="0"/>
      <border/>
    </dxf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  <dxf>
      <font/>
      <fill>
        <patternFill patternType="solid">
          <fgColor rgb="FF92D050"/>
          <bgColor rgb="FF92D050"/>
        </patternFill>
      </fill>
      <alignment shrinkToFit="0" wrapText="0"/>
      <border/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rca.eu/en/" TargetMode="External"/><Relationship Id="rId2" Type="http://schemas.openxmlformats.org/officeDocument/2006/relationships/hyperlink" Target="https://orca.eu/en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9.43"/>
    <col customWidth="1" min="2" max="2" width="27.14"/>
    <col customWidth="1" min="3" max="3" width="30.86"/>
    <col customWidth="1" min="4" max="4" width="37.43"/>
    <col customWidth="1" min="5" max="5" width="56.0"/>
    <col customWidth="1" min="6" max="6" width="28.86"/>
    <col customWidth="1" min="7" max="7" width="16.86"/>
    <col customWidth="1" min="8" max="8" width="19.14"/>
    <col customWidth="1" min="9" max="9" width="49.71"/>
    <col customWidth="1" min="10" max="10" width="37.43"/>
    <col customWidth="1" min="11" max="11" width="28.86"/>
    <col customWidth="1" min="12" max="13" width="36.43"/>
    <col customWidth="1" min="14" max="14" width="28.29"/>
    <col customWidth="1" min="15" max="19" width="10.0"/>
    <col customWidth="1" min="20" max="26" width="15.14"/>
  </cols>
  <sheetData>
    <row r="1" ht="15.75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8"/>
      <c r="K2" s="8"/>
      <c r="L2" s="8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>
      <c r="A3" s="11" t="s">
        <v>10</v>
      </c>
      <c r="B3" s="12" t="s">
        <v>11</v>
      </c>
      <c r="C3" s="13" t="s">
        <v>12</v>
      </c>
      <c r="D3" s="13" t="s">
        <v>13</v>
      </c>
      <c r="E3" s="13" t="s">
        <v>14</v>
      </c>
      <c r="F3" s="14" t="s">
        <v>15</v>
      </c>
      <c r="G3" s="15" t="s">
        <v>16</v>
      </c>
      <c r="H3" s="15"/>
      <c r="I3" s="16"/>
      <c r="J3" s="17"/>
      <c r="K3" s="17"/>
      <c r="L3" s="9"/>
      <c r="M3" s="9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51.0" customHeight="1">
      <c r="A4" s="11" t="s">
        <v>17</v>
      </c>
      <c r="B4" s="18" t="s">
        <v>18</v>
      </c>
      <c r="C4" s="14"/>
      <c r="D4" s="13" t="s">
        <v>19</v>
      </c>
      <c r="E4" s="13" t="s">
        <v>20</v>
      </c>
      <c r="F4" s="14" t="s">
        <v>15</v>
      </c>
      <c r="G4" s="15" t="s">
        <v>16</v>
      </c>
      <c r="H4" s="15"/>
      <c r="I4" s="16"/>
      <c r="J4" s="17"/>
      <c r="K4" s="17"/>
      <c r="L4" s="9"/>
      <c r="M4" s="9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1.5" customHeight="1">
      <c r="A5" s="11" t="s">
        <v>21</v>
      </c>
      <c r="B5" s="18" t="s">
        <v>22</v>
      </c>
      <c r="C5" s="14"/>
      <c r="D5" s="13" t="s">
        <v>23</v>
      </c>
      <c r="E5" s="13" t="s">
        <v>24</v>
      </c>
      <c r="F5" s="14" t="s">
        <v>15</v>
      </c>
      <c r="G5" s="15" t="s">
        <v>16</v>
      </c>
      <c r="H5" s="15"/>
      <c r="I5" s="16"/>
      <c r="J5" s="17"/>
      <c r="K5" s="17"/>
      <c r="L5" s="9"/>
      <c r="M5" s="9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54.75" customHeight="1">
      <c r="A6" s="11" t="s">
        <v>25</v>
      </c>
      <c r="B6" s="18" t="s">
        <v>26</v>
      </c>
      <c r="C6" s="14"/>
      <c r="D6" s="13" t="s">
        <v>27</v>
      </c>
      <c r="E6" s="13" t="s">
        <v>28</v>
      </c>
      <c r="F6" s="13" t="s">
        <v>29</v>
      </c>
      <c r="G6" s="19" t="s">
        <v>30</v>
      </c>
      <c r="H6" s="19" t="s">
        <v>31</v>
      </c>
      <c r="I6" s="18" t="s">
        <v>32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62.25" customHeight="1">
      <c r="A7" s="11" t="s">
        <v>33</v>
      </c>
      <c r="B7" s="18" t="s">
        <v>34</v>
      </c>
      <c r="C7" s="14"/>
      <c r="D7" s="13" t="s">
        <v>35</v>
      </c>
      <c r="E7" s="13" t="s">
        <v>36</v>
      </c>
      <c r="F7" s="14"/>
      <c r="G7" s="19" t="s">
        <v>37</v>
      </c>
      <c r="H7" s="15" t="s">
        <v>37</v>
      </c>
      <c r="I7" s="12" t="s">
        <v>38</v>
      </c>
      <c r="J7" s="17"/>
      <c r="K7" s="17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2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2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2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2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2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2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2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2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2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2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2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2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2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2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2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2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2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2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2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2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2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2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2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2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2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2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2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2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2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2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2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2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2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2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2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2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2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2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2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2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2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2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2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2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2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2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2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2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2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2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2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2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2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2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2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2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2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2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2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2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2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2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2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2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2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2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2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2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2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2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2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2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2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2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2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2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2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2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2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2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2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2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2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2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2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2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2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2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2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2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2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2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2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2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2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2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2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2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2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2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2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2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2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2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2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2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2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2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2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2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2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2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2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2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2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2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2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2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2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2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2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2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2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2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2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2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2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2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2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2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2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2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2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2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2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2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2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2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2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2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2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2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2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2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2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2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2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2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2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2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2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2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2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2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2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2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2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2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2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2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2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2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2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2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2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2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2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2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2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2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2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2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2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2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2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2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2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2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2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2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2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conditionalFormatting sqref="A3:I7">
    <cfRule type="expression" dxfId="0" priority="1">
      <formula>$G:$G="OK"</formula>
    </cfRule>
  </conditionalFormatting>
  <conditionalFormatting sqref="A3:I7">
    <cfRule type="expression" dxfId="1" priority="2">
      <formula>$G:$G="A"</formula>
    </cfRule>
  </conditionalFormatting>
  <conditionalFormatting sqref="A3:I7">
    <cfRule type="expression" dxfId="2" priority="3">
      <formula>$G:$G="B"</formula>
    </cfRule>
  </conditionalFormatting>
  <conditionalFormatting sqref="A3:I7">
    <cfRule type="expression" dxfId="3" priority="4">
      <formula>$G:$G="C"</formula>
    </cfRule>
  </conditionalFormatting>
  <conditionalFormatting sqref="A3:I7">
    <cfRule type="expression" dxfId="4" priority="5">
      <formula>$G:$G="Annulé"</formula>
    </cfRule>
  </conditionalFormatting>
  <conditionalFormatting sqref="J3:J5 J7">
    <cfRule type="containsText" dxfId="5" priority="6" stopIfTrue="1" operator="containsText" text="Anomalie bloquante">
      <formula>NOT(ISERROR(SEARCH(("Anomalie bloquante"),(J3))))</formula>
    </cfRule>
  </conditionalFormatting>
  <conditionalFormatting sqref="J3:J5 J7">
    <cfRule type="containsText" dxfId="6" priority="7" stopIfTrue="1" operator="containsText" text="Anomalie majeure">
      <formula>NOT(ISERROR(SEARCH(("Anomalie majeure"),(J3))))</formula>
    </cfRule>
  </conditionalFormatting>
  <conditionalFormatting sqref="J3:J5 J7">
    <cfRule type="containsText" dxfId="7" priority="8" stopIfTrue="1" operator="containsText" text="Anomalie majeure">
      <formula>NOT(ISERROR(SEARCH(("Anomalie majeure"),(J3))))</formula>
    </cfRule>
  </conditionalFormatting>
  <conditionalFormatting sqref="J3:J5 J7">
    <cfRule type="containsText" dxfId="8" priority="9" stopIfTrue="1" operator="containsText" text="Anomalie majeure">
      <formula>NOT(ISERROR(SEARCH(("Anomalie majeure"),(J3))))</formula>
    </cfRule>
  </conditionalFormatting>
  <conditionalFormatting sqref="J3:J5 J7">
    <cfRule type="containsText" dxfId="9" priority="10" stopIfTrue="1" operator="containsText" text="Anomalie mineure">
      <formula>NOT(ISERROR(SEARCH(("Anomalie mineure"),(J3))))</formula>
    </cfRule>
  </conditionalFormatting>
  <conditionalFormatting sqref="J3:J5 J7">
    <cfRule type="containsText" dxfId="10" priority="11" stopIfTrue="1" operator="containsText" text="Anomalie Mineure">
      <formula>NOT(ISERROR(SEARCH(("Anomalie Mineure"),(J3))))</formula>
    </cfRule>
  </conditionalFormatting>
  <conditionalFormatting sqref="J3:J5 J7">
    <cfRule type="containsText" dxfId="11" priority="12" stopIfTrue="1" operator="containsText" text="OK">
      <formula>NOT(ISERROR(SEARCH(("OK"),(J3))))</formula>
    </cfRule>
  </conditionalFormatting>
  <conditionalFormatting sqref="J3:J5 J7">
    <cfRule type="containsText" dxfId="12" priority="13" stopIfTrue="1" operator="containsText" text="OK">
      <formula>NOT(ISERROR(SEARCH(("OK"),(J3))))</formula>
    </cfRule>
  </conditionalFormatting>
  <dataValidations>
    <dataValidation type="list" allowBlank="1" sqref="G3:H5 G6 G7:H7">
      <formula1>'(DATA)'!$A$2:$A$7</formula1>
    </dataValidation>
    <dataValidation type="list" allowBlank="1" sqref="H6">
      <formula1>'(DATA)'!$A$2:$A$7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9.43"/>
    <col customWidth="1" min="2" max="2" width="27.14"/>
    <col customWidth="1" min="3" max="3" width="25.71"/>
    <col customWidth="1" min="4" max="4" width="36.71"/>
    <col customWidth="1" min="5" max="5" width="56.0"/>
    <col customWidth="1" min="6" max="6" width="16.86"/>
    <col customWidth="1" min="7" max="9" width="19.14"/>
    <col customWidth="1" min="10" max="10" width="49.71"/>
    <col customWidth="1" min="11" max="11" width="37.43"/>
    <col customWidth="1" min="12" max="12" width="28.86"/>
    <col customWidth="1" min="13" max="14" width="36.43"/>
    <col customWidth="1" min="15" max="15" width="28.29"/>
    <col customWidth="1" min="16" max="20" width="10.0"/>
    <col customWidth="1" min="21" max="27" width="15.14"/>
  </cols>
  <sheetData>
    <row r="1" ht="27.75" customHeight="1">
      <c r="A1" s="23" t="str">
        <f>Intro!D7</f>
        <v>#REF!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6"/>
    </row>
    <row r="2" ht="33.0" customHeight="1">
      <c r="A2" s="26" t="str">
        <f>Intro!D9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10"/>
    </row>
    <row r="3" ht="15.75" customHeight="1">
      <c r="A3" s="25"/>
      <c r="B3" s="27"/>
      <c r="C3" s="25"/>
      <c r="D3" s="27"/>
      <c r="E3" s="27"/>
      <c r="F3" s="27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10"/>
    </row>
    <row r="4" ht="25.5" customHeight="1">
      <c r="A4" s="28"/>
      <c r="B4" s="29" t="s">
        <v>39</v>
      </c>
      <c r="C4" s="30"/>
      <c r="D4" s="31" t="s">
        <v>40</v>
      </c>
      <c r="E4" s="31" t="s">
        <v>41</v>
      </c>
      <c r="F4" s="31" t="s">
        <v>42</v>
      </c>
      <c r="G4" s="25"/>
      <c r="H4" s="25"/>
      <c r="I4" s="10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0"/>
    </row>
    <row r="5">
      <c r="A5" s="28"/>
      <c r="B5" s="32" t="s">
        <v>43</v>
      </c>
      <c r="C5" s="28"/>
      <c r="D5" s="33" t="s">
        <v>44</v>
      </c>
      <c r="E5" s="34">
        <f>COUNTIF($F$14:$F$15,'(DATA)'!A2)</f>
        <v>0</v>
      </c>
      <c r="F5" s="35" t="str">
        <f>IF(E5=0, '(DATA)'!$B$2, E5/E$11)</f>
        <v>n/a</v>
      </c>
      <c r="G5" s="25"/>
      <c r="H5" s="25"/>
      <c r="I5" s="24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0"/>
    </row>
    <row r="6">
      <c r="A6" s="28"/>
      <c r="B6" s="36" t="s">
        <v>45</v>
      </c>
      <c r="C6" s="30"/>
      <c r="D6" s="37" t="s">
        <v>46</v>
      </c>
      <c r="E6" s="38">
        <f>COUNTIF($F$14:$F$15,'(DATA)'!A3)</f>
        <v>0</v>
      </c>
      <c r="F6" s="39" t="str">
        <f>IF(E6=0, '(DATA)'!$B$2, E6/E$11)</f>
        <v>n/a</v>
      </c>
      <c r="G6" s="25"/>
      <c r="H6" s="25"/>
      <c r="I6" s="24"/>
      <c r="J6" s="40"/>
      <c r="K6" s="41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0"/>
    </row>
    <row r="7">
      <c r="A7" s="28"/>
      <c r="B7" s="30"/>
      <c r="C7" s="28"/>
      <c r="D7" s="42" t="s">
        <v>47</v>
      </c>
      <c r="E7" s="43">
        <f>COUNTIF($F$14:$F$15,'(DATA)'!A4)</f>
        <v>0</v>
      </c>
      <c r="F7" s="44" t="str">
        <f>IF(E7=0, '(DATA)'!$B$2, E7/E$11)</f>
        <v>n/a</v>
      </c>
      <c r="G7" s="25"/>
      <c r="H7" s="25"/>
      <c r="I7" s="24"/>
      <c r="J7" s="40"/>
      <c r="K7" s="41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0"/>
    </row>
    <row r="8">
      <c r="A8" s="28"/>
      <c r="B8" s="45"/>
      <c r="C8" s="30"/>
      <c r="D8" s="46" t="s">
        <v>48</v>
      </c>
      <c r="E8" s="47">
        <f>COUNTIF($F$14:$F$15,'(DATA)'!A5)</f>
        <v>0</v>
      </c>
      <c r="F8" s="48" t="str">
        <f>IF(E8=0, '(DATA)'!$B$2, E8/E$11)</f>
        <v>n/a</v>
      </c>
      <c r="G8" s="25"/>
      <c r="H8" s="25"/>
      <c r="I8" s="24"/>
      <c r="J8" s="40"/>
      <c r="K8" s="41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10"/>
    </row>
    <row r="9">
      <c r="A9" s="28"/>
      <c r="B9" s="45"/>
      <c r="C9" s="28"/>
      <c r="D9" s="49" t="s">
        <v>49</v>
      </c>
      <c r="E9" s="50">
        <f>COUNTIF($F$14:$F$15,'(DATA)'!A6)</f>
        <v>0</v>
      </c>
      <c r="F9" s="51" t="str">
        <f>IF(E9=0, '(DATA)'!$B$2, E9/E$11)</f>
        <v>n/a</v>
      </c>
      <c r="G9" s="25"/>
      <c r="H9" s="25"/>
      <c r="I9" s="24"/>
      <c r="J9" s="40"/>
      <c r="K9" s="41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10"/>
    </row>
    <row r="10">
      <c r="A10" s="28"/>
      <c r="B10" s="45"/>
      <c r="C10" s="30"/>
      <c r="D10" s="52" t="s">
        <v>37</v>
      </c>
      <c r="E10" s="36">
        <f>COUNTIF($F$14:$F$15,'(DATA)'!A7)</f>
        <v>2</v>
      </c>
      <c r="F10" s="53" t="str">
        <f>IF(E10=E11, '(DATA)'!$B$2, E10/E$11)</f>
        <v>n/a</v>
      </c>
      <c r="G10" s="25"/>
      <c r="H10" s="25"/>
      <c r="I10" s="24"/>
      <c r="J10" s="40"/>
      <c r="K10" s="41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10"/>
    </row>
    <row r="11">
      <c r="A11" s="28"/>
      <c r="B11" s="54"/>
      <c r="C11" s="24"/>
      <c r="D11" s="55" t="s">
        <v>50</v>
      </c>
      <c r="E11" s="56">
        <f>COUNT(A14:A15)</f>
        <v>2</v>
      </c>
      <c r="F11" s="25"/>
      <c r="G11" s="25"/>
      <c r="H11" s="25"/>
      <c r="I11" s="24"/>
      <c r="J11" s="40"/>
      <c r="K11" s="4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10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10"/>
    </row>
    <row r="13" ht="30.0" customHeight="1">
      <c r="A13" s="58" t="s">
        <v>51</v>
      </c>
      <c r="B13" s="59" t="s">
        <v>52</v>
      </c>
      <c r="C13" s="59"/>
      <c r="D13" s="59" t="s">
        <v>53</v>
      </c>
      <c r="E13" s="59" t="s">
        <v>5</v>
      </c>
      <c r="F13" s="59" t="s">
        <v>54</v>
      </c>
      <c r="G13" s="59" t="s">
        <v>55</v>
      </c>
      <c r="H13" s="59" t="s">
        <v>56</v>
      </c>
      <c r="I13" s="59" t="s">
        <v>9</v>
      </c>
      <c r="J13" s="24"/>
      <c r="K13" s="24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10"/>
    </row>
    <row r="14" ht="30.0" customHeight="1">
      <c r="A14" s="60">
        <v>1.0</v>
      </c>
      <c r="B14" s="61"/>
      <c r="C14" s="62" t="s">
        <v>57</v>
      </c>
      <c r="D14" s="63" t="s">
        <v>58</v>
      </c>
      <c r="E14" s="64" t="s">
        <v>59</v>
      </c>
      <c r="F14" s="65" t="s">
        <v>37</v>
      </c>
      <c r="G14" s="66"/>
      <c r="H14" s="67"/>
      <c r="I14" s="66"/>
      <c r="J14" s="24"/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10"/>
    </row>
    <row r="15" ht="33.75" customHeight="1">
      <c r="A15" s="60">
        <v>2.0</v>
      </c>
      <c r="B15" s="61"/>
      <c r="C15" s="68" t="s">
        <v>60</v>
      </c>
      <c r="D15" s="69" t="s">
        <v>61</v>
      </c>
      <c r="E15" s="64" t="s">
        <v>59</v>
      </c>
      <c r="F15" s="65" t="s">
        <v>37</v>
      </c>
      <c r="G15" s="66"/>
      <c r="H15" s="67"/>
      <c r="I15" s="66"/>
      <c r="J15" s="24"/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0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10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10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10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10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10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10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10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10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10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10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10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10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10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10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10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10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0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10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10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10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10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10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10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10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10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10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10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10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10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10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10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10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10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10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10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10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10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10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10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0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10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10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10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10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10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10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10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10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10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10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10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10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10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10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10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10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10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10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10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10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10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10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0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10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10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10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10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10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10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10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10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10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10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10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10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10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10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10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10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10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10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10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10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10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10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10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10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10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10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10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10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10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10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10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10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10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10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10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10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10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10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10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10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10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10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10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10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10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10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10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10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10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10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10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10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10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10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10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10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10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10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10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10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10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10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10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10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10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10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10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10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10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10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10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10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10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10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10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10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10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10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10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10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10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10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10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10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10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10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10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10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10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10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10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10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10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10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10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10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10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/>
  </sheetData>
  <mergeCells count="2">
    <mergeCell ref="I4:J4"/>
    <mergeCell ref="B7:B11"/>
  </mergeCells>
  <conditionalFormatting sqref="A14:J15">
    <cfRule type="expression" dxfId="0" priority="1">
      <formula>$F:$F="OK"</formula>
    </cfRule>
  </conditionalFormatting>
  <conditionalFormatting sqref="A14:J15">
    <cfRule type="expression" dxfId="1" priority="2">
      <formula>$F:$F="A"</formula>
    </cfRule>
  </conditionalFormatting>
  <conditionalFormatting sqref="A14:J15">
    <cfRule type="expression" dxfId="2" priority="3">
      <formula>$F:$F="B"</formula>
    </cfRule>
  </conditionalFormatting>
  <conditionalFormatting sqref="A14:J15">
    <cfRule type="expression" dxfId="3" priority="4">
      <formula>$F:$F="C"</formula>
    </cfRule>
  </conditionalFormatting>
  <conditionalFormatting sqref="A14:J15">
    <cfRule type="expression" dxfId="4" priority="5">
      <formula>$F:$F="Annulé"</formula>
    </cfRule>
  </conditionalFormatting>
  <conditionalFormatting sqref="K14:K15">
    <cfRule type="containsText" dxfId="5" priority="6" stopIfTrue="1" operator="containsText" text="Anomalie bloquante">
      <formula>NOT(ISERROR(SEARCH(("Anomalie bloquante"),(K14))))</formula>
    </cfRule>
  </conditionalFormatting>
  <conditionalFormatting sqref="K14:K15">
    <cfRule type="containsText" dxfId="6" priority="7" stopIfTrue="1" operator="containsText" text="Anomalie majeure">
      <formula>NOT(ISERROR(SEARCH(("Anomalie majeure"),(K14))))</formula>
    </cfRule>
  </conditionalFormatting>
  <conditionalFormatting sqref="K14:K15">
    <cfRule type="containsText" dxfId="7" priority="8" stopIfTrue="1" operator="containsText" text="Anomalie majeure">
      <formula>NOT(ISERROR(SEARCH(("Anomalie majeure"),(K14))))</formula>
    </cfRule>
  </conditionalFormatting>
  <conditionalFormatting sqref="K14:K15">
    <cfRule type="containsText" dxfId="8" priority="9" stopIfTrue="1" operator="containsText" text="Anomalie majeure">
      <formula>NOT(ISERROR(SEARCH(("Anomalie majeure"),(K14))))</formula>
    </cfRule>
  </conditionalFormatting>
  <conditionalFormatting sqref="K14:K15">
    <cfRule type="containsText" dxfId="9" priority="10" stopIfTrue="1" operator="containsText" text="Anomalie mineure">
      <formula>NOT(ISERROR(SEARCH(("Anomalie mineure"),(K14))))</formula>
    </cfRule>
  </conditionalFormatting>
  <conditionalFormatting sqref="K14:K15">
    <cfRule type="containsText" dxfId="10" priority="11" stopIfTrue="1" operator="containsText" text="Anomalie Mineure">
      <formula>NOT(ISERROR(SEARCH(("Anomalie Mineure"),(K14))))</formula>
    </cfRule>
  </conditionalFormatting>
  <conditionalFormatting sqref="K14:K15">
    <cfRule type="containsText" dxfId="11" priority="12" stopIfTrue="1" operator="containsText" text="OK">
      <formula>NOT(ISERROR(SEARCH(("OK"),(K14))))</formula>
    </cfRule>
  </conditionalFormatting>
  <conditionalFormatting sqref="K14:K15">
    <cfRule type="containsText" dxfId="12" priority="13" stopIfTrue="1" operator="containsText" text="OK">
      <formula>NOT(ISERROR(SEARCH(("OK"),(K14))))</formula>
    </cfRule>
  </conditionalFormatting>
  <dataValidations>
    <dataValidation type="list" allowBlank="1" sqref="F14:I15">
      <formula1>'(DATA)'!$A$2:$A$7</formula1>
    </dataValidation>
  </dataValidations>
  <hyperlinks>
    <hyperlink r:id="rId1" ref="D14"/>
    <hyperlink r:id="rId2" ref="D15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23.71"/>
    <col customWidth="1" min="3" max="3" width="8.71"/>
    <col customWidth="1" min="4" max="9" width="11.0"/>
    <col customWidth="1" min="10" max="26" width="8.71"/>
  </cols>
  <sheetData>
    <row r="1">
      <c r="A1" s="10" t="s">
        <v>62</v>
      </c>
    </row>
    <row r="2">
      <c r="A2" s="70" t="s">
        <v>16</v>
      </c>
      <c r="B2" s="71" t="s">
        <v>63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73" t="s">
        <v>64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3" t="s">
        <v>65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3" t="s">
        <v>31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0" t="s">
        <v>30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0" t="s">
        <v>37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10"/>
    </row>
    <row r="9">
      <c r="A9" s="10"/>
    </row>
    <row r="10">
      <c r="A10" s="10"/>
    </row>
    <row r="11">
      <c r="A11" s="10"/>
    </row>
    <row r="12" ht="45.75" customHeight="1">
      <c r="A12" s="74" t="str">
        <f>'Synthèse'!B5</f>
        <v>#REF!</v>
      </c>
      <c r="B12" s="75" t="str">
        <f>'Synthèse'!D5</f>
        <v>#REF!</v>
      </c>
      <c r="C12" s="75"/>
      <c r="D12" s="75" t="str">
        <f t="shared" ref="D12:I12" si="1">'Synthèse'!F6</f>
        <v>#REF!</v>
      </c>
      <c r="E12" s="75" t="str">
        <f t="shared" si="1"/>
        <v>#REF!</v>
      </c>
      <c r="F12" s="75" t="str">
        <f t="shared" si="1"/>
        <v>#REF!</v>
      </c>
      <c r="G12" s="75" t="str">
        <f t="shared" si="1"/>
        <v>#REF!</v>
      </c>
      <c r="H12" s="75" t="str">
        <f t="shared" si="1"/>
        <v>#REF!</v>
      </c>
      <c r="I12" s="75" t="str">
        <f t="shared" si="1"/>
        <v>#REF!</v>
      </c>
      <c r="J12" s="75"/>
    </row>
    <row r="13">
      <c r="A13" s="76" t="str">
        <f t="shared" ref="A13:A17" si="3">'Synthèse'!B7</f>
        <v>#REF!</v>
      </c>
      <c r="B13" s="77" t="str">
        <f t="shared" ref="B13:B17" si="4">'Synthèse'!D7</f>
        <v>#REF!</v>
      </c>
      <c r="D13" s="77" t="str">
        <f t="shared" ref="D13:I13" si="2">'Synthèse'!F22</f>
        <v>#REF!</v>
      </c>
      <c r="E13" s="77" t="str">
        <f t="shared" si="2"/>
        <v>#REF!</v>
      </c>
      <c r="F13" s="77" t="str">
        <f t="shared" si="2"/>
        <v>#REF!</v>
      </c>
      <c r="G13" s="77" t="str">
        <f t="shared" si="2"/>
        <v>#REF!</v>
      </c>
      <c r="H13" s="77" t="str">
        <f t="shared" si="2"/>
        <v>#REF!</v>
      </c>
      <c r="I13" s="77" t="str">
        <f t="shared" si="2"/>
        <v>#REF!</v>
      </c>
    </row>
    <row r="14">
      <c r="A14" s="76" t="str">
        <f t="shared" si="3"/>
        <v>#REF!</v>
      </c>
      <c r="B14" s="77" t="str">
        <f t="shared" si="4"/>
        <v>#REF!</v>
      </c>
      <c r="D14" s="77" t="str">
        <f t="shared" ref="D14:I14" si="5">'Synthèse'!F23</f>
        <v>#REF!</v>
      </c>
      <c r="E14" s="77" t="str">
        <f t="shared" si="5"/>
        <v>#REF!</v>
      </c>
      <c r="F14" s="77" t="str">
        <f t="shared" si="5"/>
        <v>#REF!</v>
      </c>
      <c r="G14" s="77" t="str">
        <f t="shared" si="5"/>
        <v>#REF!</v>
      </c>
      <c r="H14" s="77" t="str">
        <f t="shared" si="5"/>
        <v>#REF!</v>
      </c>
      <c r="I14" s="77" t="str">
        <f t="shared" si="5"/>
        <v>#REF!</v>
      </c>
    </row>
    <row r="15">
      <c r="A15" s="76" t="str">
        <f t="shared" si="3"/>
        <v>#REF!</v>
      </c>
      <c r="B15" s="77" t="str">
        <f t="shared" si="4"/>
        <v>#REF!</v>
      </c>
      <c r="D15" s="77" t="str">
        <f t="shared" ref="D15:I15" si="6">'Synthèse'!F24</f>
        <v>#REF!</v>
      </c>
      <c r="E15" s="77" t="str">
        <f t="shared" si="6"/>
        <v>#REF!</v>
      </c>
      <c r="F15" s="77" t="str">
        <f t="shared" si="6"/>
        <v>#REF!</v>
      </c>
      <c r="G15" s="77" t="str">
        <f t="shared" si="6"/>
        <v>#REF!</v>
      </c>
      <c r="H15" s="77" t="str">
        <f t="shared" si="6"/>
        <v>#REF!</v>
      </c>
      <c r="I15" s="77" t="str">
        <f t="shared" si="6"/>
        <v>#REF!</v>
      </c>
    </row>
    <row r="16">
      <c r="A16" s="76" t="str">
        <f t="shared" si="3"/>
        <v>#REF!</v>
      </c>
      <c r="B16" s="77" t="str">
        <f t="shared" si="4"/>
        <v>#REF!</v>
      </c>
      <c r="D16" s="77" t="str">
        <f t="shared" ref="D16:I16" si="7">'Synthèse'!F25</f>
        <v>#REF!</v>
      </c>
      <c r="E16" s="77" t="str">
        <f t="shared" si="7"/>
        <v>#REF!</v>
      </c>
      <c r="F16" s="77" t="str">
        <f t="shared" si="7"/>
        <v>#REF!</v>
      </c>
      <c r="G16" s="77" t="str">
        <f t="shared" si="7"/>
        <v>#REF!</v>
      </c>
      <c r="H16" s="77" t="str">
        <f t="shared" si="7"/>
        <v>#REF!</v>
      </c>
      <c r="I16" s="77" t="str">
        <f t="shared" si="7"/>
        <v>#REF!</v>
      </c>
    </row>
    <row r="17">
      <c r="A17" s="76" t="str">
        <f t="shared" si="3"/>
        <v>#REF!</v>
      </c>
      <c r="B17" s="77" t="str">
        <f t="shared" si="4"/>
        <v>#REF!</v>
      </c>
    </row>
    <row r="18">
      <c r="A18" s="10"/>
      <c r="B18" s="24"/>
    </row>
    <row r="19">
      <c r="A19" s="10" t="str">
        <f t="shared" ref="A19:A25" si="8">'Synthèse'!B11</f>
        <v>#REF!</v>
      </c>
      <c r="B19" s="24" t="str">
        <f t="shared" ref="B19:B25" si="9">'Synthèse'!D11</f>
        <v>#REF!</v>
      </c>
    </row>
    <row r="20">
      <c r="A20" s="10" t="str">
        <f t="shared" si="8"/>
        <v>#REF!</v>
      </c>
      <c r="B20" s="24" t="str">
        <f t="shared" si="9"/>
        <v>#REF!</v>
      </c>
    </row>
    <row r="21" ht="15.75" customHeight="1">
      <c r="A21" s="10" t="str">
        <f t="shared" si="8"/>
        <v>#REF!</v>
      </c>
      <c r="B21" s="24" t="str">
        <f t="shared" si="9"/>
        <v>#REF!</v>
      </c>
    </row>
    <row r="22" ht="15.75" customHeight="1">
      <c r="A22" s="10" t="str">
        <f t="shared" si="8"/>
        <v>#REF!</v>
      </c>
      <c r="B22" s="24" t="str">
        <f t="shared" si="9"/>
        <v>#REF!</v>
      </c>
    </row>
    <row r="23" ht="15.75" customHeight="1">
      <c r="A23" s="10" t="str">
        <f t="shared" si="8"/>
        <v>#REF!</v>
      </c>
      <c r="B23" s="24" t="str">
        <f t="shared" si="9"/>
        <v>#REF!</v>
      </c>
    </row>
    <row r="24" ht="15.75" customHeight="1">
      <c r="A24" s="10" t="str">
        <f t="shared" si="8"/>
        <v>#REF!</v>
      </c>
      <c r="B24" s="24" t="str">
        <f t="shared" si="9"/>
        <v>#REF!</v>
      </c>
    </row>
    <row r="25" ht="15.75" customHeight="1">
      <c r="A25" s="10" t="str">
        <f t="shared" si="8"/>
        <v>#REF!</v>
      </c>
      <c r="B25" s="24" t="str">
        <f t="shared" si="9"/>
        <v>#REF!</v>
      </c>
    </row>
    <row r="26" ht="15.75" customHeight="1">
      <c r="A26" s="10"/>
    </row>
    <row r="27" ht="15.75" customHeight="1">
      <c r="A27" s="10"/>
    </row>
    <row r="28" ht="15.75" customHeight="1">
      <c r="A28" s="10"/>
    </row>
    <row r="29" ht="15.75" customHeight="1">
      <c r="A29" s="10"/>
    </row>
    <row r="30" ht="15.75" customHeight="1">
      <c r="A30" s="10"/>
    </row>
    <row r="31" ht="15.75" customHeight="1">
      <c r="A31" s="10"/>
    </row>
    <row r="32" ht="15.75" customHeight="1">
      <c r="A32" s="10"/>
    </row>
    <row r="33" ht="15.75" customHeight="1">
      <c r="A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>
      <c r="A86" s="10"/>
    </row>
    <row r="87" ht="15.75" customHeight="1">
      <c r="A87" s="10"/>
    </row>
    <row r="88" ht="15.75" customHeight="1">
      <c r="A88" s="10"/>
    </row>
    <row r="89" ht="15.75" customHeight="1">
      <c r="A89" s="10"/>
    </row>
    <row r="90" ht="15.75" customHeight="1">
      <c r="A90" s="10"/>
    </row>
    <row r="91" ht="15.75" customHeight="1">
      <c r="A91" s="10"/>
    </row>
    <row r="92" ht="15.75" customHeight="1">
      <c r="A92" s="10"/>
    </row>
    <row r="93" ht="15.75" customHeight="1">
      <c r="A93" s="10"/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