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kt\JDrive\INTERVAL\"/>
    </mc:Choice>
  </mc:AlternateContent>
  <xr:revisionPtr revIDLastSave="0" documentId="13_ncr:1_{3ABE0427-9F66-43A0-9887-EA32499D0B7B}" xr6:coauthVersionLast="47" xr6:coauthVersionMax="47" xr10:uidLastSave="{00000000-0000-0000-0000-000000000000}"/>
  <bookViews>
    <workbookView xWindow="28680" yWindow="-120" windowWidth="29040" windowHeight="15840" xr2:uid="{66DF8E91-C530-4933-BCC7-0F2A51AC501D}"/>
  </bookViews>
  <sheets>
    <sheet name="Check-list suivi CEX" sheetId="2" r:id="rId1"/>
    <sheet name="Check-list suivi Client" sheetId="7" r:id="rId2"/>
    <sheet name="Docs nécessaire reprise exp" sheetId="9" r:id="rId3"/>
    <sheet name="LOT 1 mise en exploitation" sheetId="10"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0" i="9" l="1"/>
  <c r="G91" i="9"/>
  <c r="G92" i="9"/>
  <c r="G93" i="9"/>
  <c r="G89" i="9"/>
  <c r="G86" i="9"/>
  <c r="G87" i="9"/>
  <c r="G84" i="9"/>
  <c r="G85" i="9"/>
  <c r="G83" i="9"/>
  <c r="G82" i="9"/>
  <c r="G80" i="9"/>
  <c r="G81" i="9"/>
  <c r="G79" i="9"/>
  <c r="G77" i="9"/>
  <c r="G73" i="9"/>
  <c r="G72" i="9"/>
  <c r="G68" i="9"/>
  <c r="G69" i="9"/>
  <c r="G70" i="9"/>
  <c r="G67" i="9"/>
  <c r="G66" i="9"/>
  <c r="G65" i="9"/>
  <c r="G64" i="9"/>
  <c r="G62" i="9"/>
  <c r="G63" i="9"/>
  <c r="G61" i="9"/>
  <c r="G59" i="9"/>
  <c r="G57" i="9"/>
  <c r="G58" i="9"/>
  <c r="G56" i="9"/>
  <c r="G55" i="9"/>
  <c r="G52" i="9"/>
  <c r="G53" i="9"/>
  <c r="G54" i="9"/>
  <c r="G51" i="9"/>
  <c r="G49" i="9"/>
  <c r="G48" i="9"/>
  <c r="G47" i="9"/>
  <c r="G46" i="9"/>
  <c r="G45" i="9"/>
  <c r="G41" i="9"/>
  <c r="G42" i="9"/>
  <c r="G43" i="9"/>
  <c r="G44" i="9"/>
  <c r="G40" i="9"/>
  <c r="G38" i="9"/>
  <c r="G39" i="9"/>
  <c r="G37" i="9"/>
  <c r="G35" i="9"/>
  <c r="G34" i="9"/>
  <c r="G33" i="9"/>
  <c r="G32" i="9"/>
  <c r="G24" i="9"/>
  <c r="G25" i="9"/>
  <c r="G26" i="9"/>
  <c r="G27" i="9"/>
  <c r="G28" i="9"/>
  <c r="G29" i="9"/>
  <c r="G30" i="9"/>
  <c r="G31" i="9"/>
  <c r="G23" i="9"/>
  <c r="G21" i="9"/>
  <c r="G12" i="9"/>
  <c r="G13" i="9"/>
  <c r="G14" i="9"/>
  <c r="G15" i="9"/>
  <c r="G16" i="9"/>
  <c r="G17" i="9"/>
  <c r="G18" i="9"/>
  <c r="G19" i="9"/>
  <c r="G20" i="9"/>
  <c r="G11" i="9"/>
  <c r="G10" i="9"/>
  <c r="G9" i="9"/>
  <c r="E99" i="7" l="1"/>
  <c r="E100" i="7"/>
  <c r="E101" i="7"/>
  <c r="E102" i="7"/>
  <c r="E103" i="7"/>
  <c r="E98" i="7"/>
  <c r="E96" i="7"/>
  <c r="E95" i="7"/>
  <c r="E94" i="7"/>
  <c r="E93" i="7"/>
  <c r="E92" i="7"/>
  <c r="E90" i="7"/>
  <c r="E89" i="7"/>
  <c r="E84" i="7"/>
  <c r="E85" i="7"/>
  <c r="E86" i="7"/>
  <c r="E87" i="7"/>
  <c r="E83" i="7"/>
  <c r="E71" i="7"/>
  <c r="E72" i="7"/>
  <c r="E73" i="7"/>
  <c r="E74" i="7"/>
  <c r="E75" i="7"/>
  <c r="E76" i="7"/>
  <c r="E77" i="7"/>
  <c r="E78" i="7"/>
  <c r="E79" i="7"/>
  <c r="E80" i="7"/>
  <c r="E81" i="7"/>
  <c r="E70" i="7"/>
  <c r="E62" i="7"/>
  <c r="E63" i="7"/>
  <c r="E64" i="7"/>
  <c r="E65" i="7"/>
  <c r="E66" i="7"/>
  <c r="E67" i="7"/>
  <c r="E68" i="7"/>
  <c r="E61" i="7"/>
  <c r="E45" i="7"/>
  <c r="E46" i="7"/>
  <c r="E47" i="7"/>
  <c r="E48" i="7"/>
  <c r="E49" i="7"/>
  <c r="E50" i="7"/>
  <c r="E51" i="7"/>
  <c r="E52" i="7"/>
  <c r="E53" i="7"/>
  <c r="E54" i="7"/>
  <c r="E55" i="7"/>
  <c r="E56" i="7"/>
  <c r="E57" i="7"/>
  <c r="E58" i="7"/>
  <c r="E59" i="7"/>
  <c r="E44" i="7"/>
  <c r="E33" i="7"/>
  <c r="E34" i="7"/>
  <c r="E35" i="7"/>
  <c r="E36" i="7"/>
  <c r="E37" i="7"/>
  <c r="E38" i="7"/>
  <c r="E39" i="7"/>
  <c r="E40" i="7"/>
  <c r="E41" i="7"/>
  <c r="E42" i="7"/>
  <c r="E32" i="7"/>
  <c r="E31" i="7"/>
  <c r="E30" i="7"/>
  <c r="E29" i="7"/>
  <c r="E28" i="7"/>
  <c r="E27" i="7"/>
  <c r="E26" i="7"/>
  <c r="E13" i="7"/>
  <c r="E14" i="7"/>
  <c r="E15" i="7"/>
  <c r="E16" i="7"/>
  <c r="E17" i="7"/>
  <c r="E18" i="7"/>
  <c r="E19" i="7"/>
  <c r="E20" i="7"/>
  <c r="E21" i="7"/>
  <c r="E22" i="7"/>
  <c r="E23" i="7"/>
  <c r="E24" i="7"/>
  <c r="E12" i="7"/>
  <c r="F12" i="7"/>
  <c r="F27" i="7"/>
  <c r="F28" i="7"/>
  <c r="F29" i="7"/>
  <c r="F30" i="7"/>
  <c r="F31" i="7"/>
  <c r="F32" i="7"/>
  <c r="F33" i="7"/>
  <c r="F34" i="7"/>
  <c r="F35" i="7"/>
  <c r="F36" i="7"/>
  <c r="F37" i="7"/>
  <c r="F38" i="7"/>
  <c r="F39" i="7"/>
  <c r="F40" i="7"/>
  <c r="F41" i="7"/>
  <c r="F42" i="7"/>
  <c r="F26" i="7"/>
  <c r="F45" i="7"/>
  <c r="F46" i="7"/>
  <c r="F47" i="7"/>
  <c r="F48" i="7"/>
  <c r="F49" i="7"/>
  <c r="F50" i="7"/>
  <c r="F51" i="7"/>
  <c r="F52" i="7"/>
  <c r="F53" i="7"/>
  <c r="F54" i="7"/>
  <c r="F55" i="7"/>
  <c r="F56" i="7"/>
  <c r="F57" i="7"/>
  <c r="F58" i="7"/>
  <c r="F59" i="7"/>
  <c r="F44" i="7"/>
  <c r="F62" i="7"/>
  <c r="F63" i="7"/>
  <c r="F64" i="7"/>
  <c r="F65" i="7"/>
  <c r="F66" i="7"/>
  <c r="F67" i="7"/>
  <c r="F68" i="7"/>
  <c r="F61" i="7"/>
  <c r="F71" i="7"/>
  <c r="F72" i="7"/>
  <c r="F73" i="7"/>
  <c r="F74" i="7"/>
  <c r="F75" i="7"/>
  <c r="F76" i="7"/>
  <c r="F77" i="7"/>
  <c r="F78" i="7"/>
  <c r="F79" i="7"/>
  <c r="F80" i="7"/>
  <c r="F81" i="7"/>
  <c r="F70" i="7"/>
  <c r="F84" i="7"/>
  <c r="F85" i="7"/>
  <c r="F86" i="7"/>
  <c r="F87" i="7"/>
  <c r="F83" i="7"/>
  <c r="F90" i="7"/>
  <c r="F89" i="7"/>
  <c r="F93" i="7"/>
  <c r="F94" i="7"/>
  <c r="F95" i="7"/>
  <c r="F96" i="7"/>
  <c r="F92" i="7"/>
  <c r="F99" i="7"/>
  <c r="F100" i="7"/>
  <c r="F101" i="7"/>
  <c r="F102" i="7"/>
  <c r="F103" i="7"/>
  <c r="F98" i="7"/>
  <c r="F13" i="7"/>
  <c r="F14" i="7"/>
  <c r="F15" i="7"/>
  <c r="F16" i="7"/>
  <c r="F17" i="7"/>
  <c r="F18" i="7"/>
  <c r="F19" i="7"/>
  <c r="F20" i="7"/>
  <c r="F21" i="7"/>
  <c r="F22" i="7"/>
  <c r="F23" i="7"/>
  <c r="F24" i="7"/>
  <c r="I52" i="7"/>
  <c r="I93" i="7" l="1"/>
  <c r="I83" i="7"/>
  <c r="I86" i="7"/>
  <c r="I90" i="7" l="1"/>
  <c r="I94" i="7"/>
  <c r="I95" i="7"/>
  <c r="I96" i="7"/>
  <c r="I99" i="7"/>
  <c r="I100" i="7"/>
  <c r="I101" i="7"/>
  <c r="I102" i="7"/>
  <c r="I103" i="7"/>
  <c r="I98" i="7"/>
  <c r="I92" i="7"/>
  <c r="I89" i="7"/>
  <c r="I85" i="7"/>
  <c r="I87" i="7"/>
  <c r="I84" i="7"/>
  <c r="I70" i="7"/>
  <c r="I71" i="7"/>
  <c r="I72" i="7"/>
  <c r="I73" i="7"/>
  <c r="I74" i="7"/>
  <c r="I75" i="7"/>
  <c r="I76" i="7"/>
  <c r="I77" i="7"/>
  <c r="I78" i="7"/>
  <c r="I79" i="7"/>
  <c r="I80" i="7"/>
  <c r="I81" i="7"/>
  <c r="I62" i="7"/>
  <c r="I63" i="7"/>
  <c r="I64" i="7"/>
  <c r="I65" i="7"/>
  <c r="I66" i="7"/>
  <c r="I67" i="7"/>
  <c r="I68" i="7"/>
  <c r="I61" i="7"/>
  <c r="I45" i="7"/>
  <c r="I46" i="7"/>
  <c r="I47" i="7"/>
  <c r="I48" i="7"/>
  <c r="I49" i="7"/>
  <c r="I50" i="7"/>
  <c r="I51" i="7"/>
  <c r="I53" i="7"/>
  <c r="I54" i="7"/>
  <c r="I55" i="7"/>
  <c r="I56" i="7"/>
  <c r="I57" i="7"/>
  <c r="I58" i="7"/>
  <c r="I59" i="7"/>
  <c r="I44" i="7"/>
  <c r="I26" i="7"/>
  <c r="I27" i="7"/>
  <c r="I28" i="7"/>
  <c r="I29" i="7"/>
  <c r="I30" i="7"/>
  <c r="I31" i="7"/>
  <c r="I32" i="7"/>
  <c r="I33" i="7"/>
  <c r="I34" i="7"/>
  <c r="I35" i="7"/>
  <c r="I36" i="7"/>
  <c r="I37" i="7"/>
  <c r="I38" i="7"/>
  <c r="I39" i="7"/>
  <c r="I40" i="7"/>
  <c r="I41" i="7"/>
  <c r="I42" i="7"/>
  <c r="I12" i="7"/>
  <c r="I13" i="7"/>
  <c r="I14" i="7"/>
  <c r="I15" i="7"/>
  <c r="I16" i="7"/>
  <c r="I17" i="7"/>
  <c r="I18" i="7"/>
  <c r="I19" i="7"/>
  <c r="I20" i="7"/>
  <c r="I21" i="7"/>
  <c r="I22" i="7"/>
  <c r="I23" i="7"/>
  <c r="I2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Flavien COQUELIN</author>
  </authors>
  <commentList>
    <comment ref="F83" authorId="0" shapeId="0" xr:uid="{93E633E3-053F-4B52-97E2-24FC82EB9057}">
      <text>
        <r>
          <rPr>
            <b/>
            <sz val="9"/>
            <color indexed="81"/>
            <rFont val="Tahoma"/>
            <family val="2"/>
          </rPr>
          <t>Flavien COQUELIN:</t>
        </r>
        <r>
          <rPr>
            <sz val="9"/>
            <color indexed="81"/>
            <rFont val="Tahoma"/>
            <family val="2"/>
          </rPr>
          <t xml:space="preserve">
PROJET EOLIEN :
- Prestataire de réenclenchement HT 
- Mainteneur des turbines
- Nom de l’agence maintenance 
- numéro de département de la localisation de cette agence 
- Le nom de l’affaire : 
o Code affaire  
o Affaire 
- Client
- Les produits maintenus :
o PdL : Confirmer le nombre de PdL 
o Eoliennes : Numérotation sur site / Marque / Modèle / N° de série
PROJET PV :
- Prestataire de réenclenchement HT 
- Nom de l’agence maintenance 
- numéro de département de la localisation de cette agence 
- Affaire : 
o Code affaire : 
o Client de l’affaire :
- Les produits maintenus :
o PdL : Confirmer le nombre de PdL : 
o Tracker : Marque + Modèle
o Onduleur :
 String : 
• Onduleur : Marque + Modèle
• PT : Nombre. Localisation (présent dans PdL ?)
 Centralisé : 
•  Onduleur : Nombre + Marque + Modèle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Emilien STEPHAN</author>
  </authors>
  <commentList>
    <comment ref="F69" authorId="0" shapeId="0" xr:uid="{44FBB7EB-334E-4B3E-B4E6-96F2D48A2777}">
      <text>
        <r>
          <rPr>
            <b/>
            <sz val="9"/>
            <color indexed="81"/>
            <rFont val="Tahoma"/>
            <charset val="1"/>
          </rPr>
          <t>Emilien STEPHAN:</t>
        </r>
        <r>
          <rPr>
            <sz val="9"/>
            <color indexed="81"/>
            <rFont val="Tahoma"/>
            <charset val="1"/>
          </rPr>
          <t xml:space="preserve">
A ajouter dans la check liste d'audit :
- Vérification du respect du CCTP
- Vérification du graissage des rotor locks</t>
        </r>
      </text>
    </comment>
  </commentList>
</comments>
</file>

<file path=xl/sharedStrings.xml><?xml version="1.0" encoding="utf-8"?>
<sst xmlns="http://schemas.openxmlformats.org/spreadsheetml/2006/main" count="1997" uniqueCount="495">
  <si>
    <t xml:space="preserve">Mise en exploitation </t>
  </si>
  <si>
    <t>LISTE DES TACHES</t>
  </si>
  <si>
    <t>Priorité 2 : A effectuer AVANT le passage en exploitation de la centrale EnR</t>
  </si>
  <si>
    <t>Dernière mise à jour :</t>
  </si>
  <si>
    <t>Priorité 3 : A effectuer dans les 3 mois à compter du passage en exploitation</t>
  </si>
  <si>
    <t>N° TACHE</t>
  </si>
  <si>
    <t>INTITULE TACHE</t>
  </si>
  <si>
    <t>FOURNISS.</t>
  </si>
  <si>
    <t>PRIO</t>
  </si>
  <si>
    <t>DETAILS</t>
  </si>
  <si>
    <t>AVANCEMENT</t>
  </si>
  <si>
    <t>CONTRATS</t>
  </si>
  <si>
    <t>EN COURS</t>
  </si>
  <si>
    <t>1.1</t>
  </si>
  <si>
    <t>Fourniture</t>
  </si>
  <si>
    <t>OK</t>
  </si>
  <si>
    <t>1.2</t>
  </si>
  <si>
    <t>1.3</t>
  </si>
  <si>
    <t>Manuel maintenance</t>
  </si>
  <si>
    <t>1.4</t>
  </si>
  <si>
    <t>DOE</t>
  </si>
  <si>
    <t>1.5</t>
  </si>
  <si>
    <t>Manuel opération</t>
  </si>
  <si>
    <t>1.6</t>
  </si>
  <si>
    <t>Contrats d'assurance</t>
  </si>
  <si>
    <t>1.7</t>
  </si>
  <si>
    <t>VALEMO</t>
  </si>
  <si>
    <t>1.8</t>
  </si>
  <si>
    <t>Réenclenchement PDL</t>
  </si>
  <si>
    <t>1.9</t>
  </si>
  <si>
    <t>Entretien paysager</t>
  </si>
  <si>
    <t>1.10</t>
  </si>
  <si>
    <t>Intervenant local</t>
  </si>
  <si>
    <t>1.11</t>
  </si>
  <si>
    <t>Maintenance PDL</t>
  </si>
  <si>
    <t>1.12</t>
  </si>
  <si>
    <t>Agrégation</t>
  </si>
  <si>
    <t>ELECTRIQUE</t>
  </si>
  <si>
    <t>2.1</t>
  </si>
  <si>
    <t>2.2</t>
  </si>
  <si>
    <t>CRAC</t>
  </si>
  <si>
    <t>Convention de raccordement</t>
  </si>
  <si>
    <t>2.3</t>
  </si>
  <si>
    <t>2.4</t>
  </si>
  <si>
    <t>2.5</t>
  </si>
  <si>
    <t>2.6</t>
  </si>
  <si>
    <t>2.7</t>
  </si>
  <si>
    <t>2.8</t>
  </si>
  <si>
    <t>2.9</t>
  </si>
  <si>
    <t>Shémas HT</t>
  </si>
  <si>
    <t>Shémas unifilaires HTA : PDL, poste de transformation, cellule HT, réseau inter-éolien, synoptique réseau HTA.</t>
  </si>
  <si>
    <t>2.10</t>
  </si>
  <si>
    <t>Shémas BT</t>
  </si>
  <si>
    <t>Shémas électriques armoires BT : PDL, sous-station.</t>
  </si>
  <si>
    <t>2.11</t>
  </si>
  <si>
    <t>Protection découplage</t>
  </si>
  <si>
    <t>2.12</t>
  </si>
  <si>
    <t>Bandeau réactif</t>
  </si>
  <si>
    <t>2.13</t>
  </si>
  <si>
    <t>Séquençage cellules HT</t>
  </si>
  <si>
    <t>2.14</t>
  </si>
  <si>
    <t>Coordonnées pour GRD</t>
  </si>
  <si>
    <t>Le GRD dispose des coordonnées de la conduite VALEMO ; défini dans la convention d’exploitation</t>
  </si>
  <si>
    <t>2.15</t>
  </si>
  <si>
    <t>Clés compteurs GRD</t>
  </si>
  <si>
    <t>2.16</t>
  </si>
  <si>
    <t>2.17</t>
  </si>
  <si>
    <t>DEIE</t>
  </si>
  <si>
    <t>3.1</t>
  </si>
  <si>
    <t>Etude d'impact</t>
  </si>
  <si>
    <t>Etude d'impact, Etude acoustique et liste des mesures compensatoires</t>
  </si>
  <si>
    <t>3.2</t>
  </si>
  <si>
    <t>Productible</t>
  </si>
  <si>
    <t>Rapports d’expertises vent et production (Nombre d’heure en P50 et P90)</t>
  </si>
  <si>
    <t>3.3</t>
  </si>
  <si>
    <t>Coordonnées des propriétaires des terrains (éoliennes/PDL) ; récupération des baux.</t>
  </si>
  <si>
    <t>3.4</t>
  </si>
  <si>
    <t>Plans</t>
  </si>
  <si>
    <t>Plan de situation du parc et du PDL (1 :25 000) + Coordonnées GPS (Lat/Long et WGS)</t>
  </si>
  <si>
    <t>3.5</t>
  </si>
  <si>
    <t>Informations SPV</t>
  </si>
  <si>
    <t>K Bis de la société de projet</t>
  </si>
  <si>
    <t>3.6</t>
  </si>
  <si>
    <t>3.7</t>
  </si>
  <si>
    <t>OPEX</t>
  </si>
  <si>
    <t>SECURITE</t>
  </si>
  <si>
    <t>4.1</t>
  </si>
  <si>
    <t>DIUO</t>
  </si>
  <si>
    <t>Dossier d’Intervention Ultérieur sur l’Ouvrage (DIUO)</t>
  </si>
  <si>
    <t>4.2</t>
  </si>
  <si>
    <t>PGC</t>
  </si>
  <si>
    <t>4.3</t>
  </si>
  <si>
    <t>PPR</t>
  </si>
  <si>
    <t>4.4</t>
  </si>
  <si>
    <t>Manuel secours</t>
  </si>
  <si>
    <t>Rédiger le manuel de secours et l’envoyer au SDIS/GRIMP</t>
  </si>
  <si>
    <t>4.5</t>
  </si>
  <si>
    <t>Manuel sécurité Turbinier</t>
  </si>
  <si>
    <t>4.6</t>
  </si>
  <si>
    <t>Manuel sécurité constructeur PDL</t>
  </si>
  <si>
    <t>Manuel des équipements du poste de livraison</t>
  </si>
  <si>
    <t>4.7</t>
  </si>
  <si>
    <t>4.8</t>
  </si>
  <si>
    <t>DGAC</t>
  </si>
  <si>
    <t>4.9</t>
  </si>
  <si>
    <t>4.10</t>
  </si>
  <si>
    <t>EPI</t>
  </si>
  <si>
    <t>Référencer les EPI disponibles dans les turbines et les équipements de sécurité (Sac d’évacuation,
extincteurs…) et les Intégrer à la liste de suivi des contrôles périodiques</t>
  </si>
  <si>
    <t>4.11</t>
  </si>
  <si>
    <t>Registre de sécurité</t>
  </si>
  <si>
    <t>Rédiger le registre de sécurité</t>
  </si>
  <si>
    <t>SDIS/GRIMP</t>
  </si>
  <si>
    <t>Panneaux ICPE</t>
  </si>
  <si>
    <t>Matrice ICPE</t>
  </si>
  <si>
    <t>Réseau et canalisation</t>
  </si>
  <si>
    <t>5.1</t>
  </si>
  <si>
    <t>Lignes telephoniques</t>
  </si>
  <si>
    <t>5.2</t>
  </si>
  <si>
    <t>Schéma ligne telecom</t>
  </si>
  <si>
    <t>5.3</t>
  </si>
  <si>
    <t>5.4</t>
  </si>
  <si>
    <t>Accès SCADA</t>
  </si>
  <si>
    <t>Accès SCADA + Rapatriement (adresse IP si accès SQL) avec le responsable S2EV</t>
  </si>
  <si>
    <t>5.5</t>
  </si>
  <si>
    <t>Accès Télégestion</t>
  </si>
  <si>
    <t>Accès à la télégestion (Docs et codes)</t>
  </si>
  <si>
    <t>5.6</t>
  </si>
  <si>
    <t>5.7</t>
  </si>
  <si>
    <t>5.8</t>
  </si>
  <si>
    <t>Conduite operationnelle</t>
  </si>
  <si>
    <t>5.9</t>
  </si>
  <si>
    <t>Rétrocession des lignes</t>
  </si>
  <si>
    <t>5.10</t>
  </si>
  <si>
    <t>Contacts conduite</t>
  </si>
  <si>
    <t>5.11</t>
  </si>
  <si>
    <t>Données compteur</t>
  </si>
  <si>
    <t>5.12</t>
  </si>
  <si>
    <t>Prévisions de vent</t>
  </si>
  <si>
    <t>Fournir les éléments nécessaires au responsable SPEV pour calculer les prévisions de vents</t>
  </si>
  <si>
    <t>6.1</t>
  </si>
  <si>
    <t>Akuiteo</t>
  </si>
  <si>
    <t>6.2</t>
  </si>
  <si>
    <t>Pouvoirs</t>
  </si>
  <si>
    <t>Pouvoir pour accès aux données compteurs et responsabilité d'exploitation.</t>
  </si>
  <si>
    <t>6.3</t>
  </si>
  <si>
    <t>6.4</t>
  </si>
  <si>
    <t>6.5</t>
  </si>
  <si>
    <t>Présentation mairie</t>
  </si>
  <si>
    <t>Envoyer une lettre de présentation du chargé d’exploitation aux mairies</t>
  </si>
  <si>
    <t>6.6</t>
  </si>
  <si>
    <t>Plaintes TV</t>
  </si>
  <si>
    <t>Pré-étude TV</t>
  </si>
  <si>
    <t>Etat des lieux des problématiques TV sur site</t>
  </si>
  <si>
    <t>Présentation aux services</t>
  </si>
  <si>
    <t>7.1</t>
  </si>
  <si>
    <t>Réserves</t>
  </si>
  <si>
    <t>7.2</t>
  </si>
  <si>
    <t>Suivi action turbinier</t>
  </si>
  <si>
    <t>7.3</t>
  </si>
  <si>
    <t>Chek-list inspection</t>
  </si>
  <si>
    <t>Rédiger la Check-list d’inspection</t>
  </si>
  <si>
    <t>8.1</t>
  </si>
  <si>
    <t>Mesures compensatoires</t>
  </si>
  <si>
    <t>CLIENT</t>
  </si>
  <si>
    <t>Légende</t>
  </si>
  <si>
    <t>NOK</t>
  </si>
  <si>
    <t>Maintenance</t>
  </si>
  <si>
    <t>Dossier d’ouvrage exécuté ainsi que tous les éléments fournis par le constructeur</t>
  </si>
  <si>
    <t>Manuel d’utilisation de la turbine en français</t>
  </si>
  <si>
    <t>Contrat de maintenance du poste de livraison</t>
  </si>
  <si>
    <t>Logique de renclenchement</t>
  </si>
  <si>
    <t>Contrat de fourniture</t>
  </si>
  <si>
    <t>Contrat de fourniture d'energie</t>
  </si>
  <si>
    <t>Convention d’exploitation</t>
  </si>
  <si>
    <t xml:space="preserve">Nom du projet : </t>
  </si>
  <si>
    <t>Définir et valider le logigramme de renclenchement du parc</t>
  </si>
  <si>
    <t xml:space="preserve">Attestation de conformité </t>
  </si>
  <si>
    <t>Obtenir l'attestation de conformité électrique par un bureau de contrôle, pour le contrat d'achat</t>
  </si>
  <si>
    <t>Coordonnées foncière</t>
  </si>
  <si>
    <t>CONSTRUCTEUR</t>
  </si>
  <si>
    <t>Système antichute</t>
  </si>
  <si>
    <t>Dataroom closing</t>
  </si>
  <si>
    <t>Demander l'accès à la dataroom qui a servie au closing financier du projet, la plupart ds documents nécessaires y sont archivés (attention certains document peuvent ne pas être la dernière version si le closing financier est ancien)</t>
  </si>
  <si>
    <t>Colonne1</t>
  </si>
  <si>
    <t>Colonne2</t>
  </si>
  <si>
    <t>Lu</t>
  </si>
  <si>
    <t>Prévenir l'agrégateur 48h à l'avance de la première injection (le délai peu varier selon les agrégateurs)</t>
  </si>
  <si>
    <t>Prévenir l'agrégateur 48h à l'avance de passage en phase commerciale (phase de livraison, le délai peu varier selon les agrégateurs)</t>
  </si>
  <si>
    <t>Récupéré / effectué</t>
  </si>
  <si>
    <t>Récupérer le contrat d'agrégation ou à minima les conditions d'engagement de l'exploitant avec l'agrégateur (voir avec la DMSE si VALOREM)</t>
  </si>
  <si>
    <t>Organiser une réunion de coordination avec le contact privilégié de l'agrégateur pour échanger sur la façon de fonctionner</t>
  </si>
  <si>
    <t>Commentaires</t>
  </si>
  <si>
    <t>MOa</t>
  </si>
  <si>
    <t>Demander au développeur s'il a identifié un exploitant ou propriétaire agricole susceptible de devenir l'exploitant local (visite hebdomadaire de la centrale éolienne, etc…)</t>
  </si>
  <si>
    <t>Organiser un point téléphonique ou une rencontre sur site avec l'exploitant local identifié pour lui présenter les missions</t>
  </si>
  <si>
    <t>Rédiger le contrat d'exploitant local à partir du modèle et le faire signer</t>
  </si>
  <si>
    <t>Contrôles réglementaires</t>
  </si>
  <si>
    <t>Identifier quels CR sont dans le scope du turbinier ou dans le scope de VALEMO (informations dans les contrats de maintenance et d'exploitation)</t>
  </si>
  <si>
    <t>Récupérer les dates de CR initiaux réalisés par le turbinier afin de pouvoir planifier en avance le prochain CR annuel et semi-annuel</t>
  </si>
  <si>
    <t>S2EV et SCEV</t>
  </si>
  <si>
    <t>S’assurer de la rétrocession des lignes télécom au GRD, se rapprocher d’Orange si nécessaire (comptage)</t>
  </si>
  <si>
    <t>Télégestion et box internet</t>
  </si>
  <si>
    <r>
      <t xml:space="preserve">Vérifier si la télégestion </t>
    </r>
    <r>
      <rPr>
        <b/>
        <u/>
        <sz val="10"/>
        <rFont val="Calibri"/>
        <family val="2"/>
        <scheme val="minor"/>
      </rPr>
      <t>ET</t>
    </r>
    <r>
      <rPr>
        <sz val="10"/>
        <rFont val="Calibri"/>
        <family val="2"/>
        <scheme val="minor"/>
      </rPr>
      <t xml:space="preserve"> la box internet sont secouru (si oui combien de temps?)</t>
    </r>
  </si>
  <si>
    <t>Récupérer la Check-list de supervision centre de conduite auprès du responsable du centre de conduite (remarques à intégrer à la liste des réserves si NOK)</t>
  </si>
  <si>
    <t>Fournir 2 mois à l'avance au service ingénierie les informations nécessaires à la création du RME Power BI</t>
  </si>
  <si>
    <t>Rapport mensuel Power BI</t>
  </si>
  <si>
    <t>Intégrer ou créer le fichier de suivi des échanges avec le turbinier</t>
  </si>
  <si>
    <t>Enregistrement Site Disporeseau</t>
  </si>
  <si>
    <t>S'assurer du bon enregistrement du site sur le site https://www.disporeseau-enedis.fr/ se rapprocher de l'ACR si ce n'est pas le cas. Il faut ajouter le site sur le compte conduite@valemo.fr ainsi que sur le compte du CEX (ID &amp; Mdp de disporeseau sur keypass)</t>
  </si>
  <si>
    <t>Rechercher un prestataire pour effectuer le réenclenchement PDL sur site si nécessaire, il faut que la date de début du contrat soit égale à la date de mise sous tension du poste</t>
  </si>
  <si>
    <t>Clés turbines</t>
  </si>
  <si>
    <t>Clés PDL</t>
  </si>
  <si>
    <t>Récupérer les clés des PDL ; envoyer un jeu de clé au prestataire HT -&gt; implémenter le fichier de suivi des clés sur la racine du serveur VALEMO (Y:)</t>
  </si>
  <si>
    <t>Veillez à bien recevoir le nombre de clées prévu au CCTP -&gt; implémanter le fichier de suivi des clés  sur la racine du serveur VALEMO (Y:)</t>
  </si>
  <si>
    <t>Placer l'exemplaire du PPR en cours dans le local BT du PDL</t>
  </si>
  <si>
    <t>Placer  le registre de sécurité dans le local BT du PDL</t>
  </si>
  <si>
    <t xml:space="preserve">Etiquette appel conduite </t>
  </si>
  <si>
    <t>Récupérer, lire et archiver la Convention de raccordement</t>
  </si>
  <si>
    <t>Récupérer, lire et archiver le Contrat de fourniture d'energie</t>
  </si>
  <si>
    <t>Récupérer, lire et archiver la Convention d’exploitation</t>
  </si>
  <si>
    <t>Installer dans le PDL et les pieds de mats des éoliennes les étiquettes d'appel à la conduite VALEMO au plus tard lors de l'audit de réception pour les éoliennes et pour le PDL lors de sa mise sous tension</t>
  </si>
  <si>
    <t>Sortie de Garantie</t>
  </si>
  <si>
    <t>Identifier la date de sortie de garantie afin de pouvoir l'organiser à minima 8 mois en avance (prévoir un rappel en rdv outlook)</t>
  </si>
  <si>
    <t>Contrat de service pour réaliser l’entretien paysager des plateformes (privilégier les entreprises locales)</t>
  </si>
  <si>
    <t>S'assurer de l'interfaçage entre l'agrégateur et le turbinier en réalisant un test</t>
  </si>
  <si>
    <t>Mettre en place en mairie un cahier de doléances pour la réception des plaintes de réception TV</t>
  </si>
  <si>
    <t>Autorisation d'exploiter &amp; PC (ou autorisation unique)</t>
  </si>
  <si>
    <t>Campagne acoustique</t>
  </si>
  <si>
    <t>BE ENV</t>
  </si>
  <si>
    <t>Fournir une DT au BE Vent en accord avec les prescriptions</t>
  </si>
  <si>
    <t>Suivi mortalité</t>
  </si>
  <si>
    <t>BE VENT</t>
  </si>
  <si>
    <t>Fournir une DT au BE Environnement en accord avec les prescriptions</t>
  </si>
  <si>
    <t>Aller sur site récupérer les autorisations des riverains pour la pose des micros dans leurs jardin (récupérer la liste au BE Vent)</t>
  </si>
  <si>
    <t>Garanties financières</t>
  </si>
  <si>
    <t>Borderaux de suivi des déchets</t>
  </si>
  <si>
    <t>S'assurer auprès du constructeur que les BSD seront bien adressés à la société de projet et non au nom de la base de maintenance du constructeur</t>
  </si>
  <si>
    <t>Check lists 3 mois</t>
  </si>
  <si>
    <t>Récupérer auprès du constructeur les check-lists de serrage 3 mois</t>
  </si>
  <si>
    <t>Récupérer le FORMULAIRE DE DÉCLARATION DE MONTAGE D’UN PARC ÉOLIEN envoyé à la DGAC par la MOE</t>
  </si>
  <si>
    <t xml:space="preserve">Constat huissier chemin </t>
  </si>
  <si>
    <t>Convention utilisation des chemins</t>
  </si>
  <si>
    <t>Récupérer, lire et archiver la convention d'utilsation des chemins entre la SPV et les mairies/AF</t>
  </si>
  <si>
    <t>Récupérer le constat d'huissier de l'état des chemins effectué suite à la remise en état du site à la fin du chantier</t>
  </si>
  <si>
    <t>Priorité 1 : A effectuer AVANT la mise sous tension du poste de livraison</t>
  </si>
  <si>
    <t>Vérifier que le réglage du bandeau de réactif est en accord avec le CARD</t>
  </si>
  <si>
    <t>Exploitation PDL</t>
  </si>
  <si>
    <t>Constat par un géomêtre localisation des éoliennes</t>
  </si>
  <si>
    <t>Agrégateur</t>
  </si>
  <si>
    <t>Organiser avec le SDIS/GRIMP une visite du site puis des exercices d’évacuation d’urgence</t>
  </si>
  <si>
    <t>Détection incendie</t>
  </si>
  <si>
    <t>Vérifier si les éoliennes sont équipées (i) d'un système de détection incendie, (ii) d'un système de détection d'entrée en survitesse, (iii) d'un système de détection de perte d'integrité aérogénérateur, le cas échéant, engager les discussions avec le client et le turbinier pour que le parc respecte la loi ICPE</t>
  </si>
  <si>
    <t>S'assurer auprès du GRD ou RTE de la bonne diffusion des données de comptage actif/réactif en soutrage/injection (index et courbe de charge à l'adresse service.exploitation@valemo.fr et à celle du CEX)</t>
  </si>
  <si>
    <t>Rédiger la liste des contacts pour la conduite puis la faire vivre jusqu'à finalisation</t>
  </si>
  <si>
    <t>Manuel sécurité du constructeur Turbine : Evacuation ; utilisation des équipements ; notice interverouillage ; etc (utile pour la rédaction du PPR notamment)</t>
  </si>
  <si>
    <t>vérifier au prêt avec la MOe si un constat de géomêtre de la bonne localisation des éoliennes a été effectué</t>
  </si>
  <si>
    <t>ICPE / DREAL</t>
  </si>
  <si>
    <t>RECEPTION / SORTIE DE GARANTIE</t>
  </si>
  <si>
    <t>GESTION ADMINISTRATIVE</t>
  </si>
  <si>
    <t>MOe</t>
  </si>
  <si>
    <t>TELECOM et SUPERVISION</t>
  </si>
  <si>
    <t>CARD-I (CART pour HTB)</t>
  </si>
  <si>
    <t>Récupérer, lire et archiver la Convention d’accès au réseau de distribution (Transport pour HTB) en injection (CARD-I)</t>
  </si>
  <si>
    <t>Convention d'Exploitation</t>
  </si>
  <si>
    <t>Contrat achat électricité</t>
  </si>
  <si>
    <t>Récupérer, lire et archiver le contrat d'achat d'électricité (Contrat d'obligation d'achat EDF OA, complément de rémunération EDF, PPA, appel d'offre)</t>
  </si>
  <si>
    <t>Plan de récolement</t>
  </si>
  <si>
    <t>Plan de récolement en format pdf et dwg, avec à minima : localisation des câbles inter-éolien, boites de jonctions, des éoliennes, du PDL.</t>
  </si>
  <si>
    <t>Récupérer les garanties financières (acte de cautionnement) provisionnées pour le démentellement, vérifier le calcul puis les envoyer à la DREAL</t>
  </si>
  <si>
    <t>TURBINIER</t>
  </si>
  <si>
    <t>Développeur</t>
  </si>
  <si>
    <t>n/a</t>
  </si>
  <si>
    <t>Mise en service du DEIE : récupérer le PV et les tests</t>
  </si>
  <si>
    <t>Vérifier si le recouplage des transformateurs des éoliennes est cohérent avec la convention d’exploitation</t>
  </si>
  <si>
    <t xml:space="preserve">Récupérer n° de ligne compteur (EDF) ; Type de compteur ; Clé d'authentification </t>
  </si>
  <si>
    <t>Rédiger et faire vivre le "document de suivi de la liste des réserves de réception"</t>
  </si>
  <si>
    <t>Vérifier si le parc a bien été enregistré sur la plateforme réseau et canalisation par la Moa/Moe, vérifier si l'adresse conduite@valemo.fr est renseignée pour la réception des DICT</t>
  </si>
  <si>
    <t>TURBINIER / Moe</t>
  </si>
  <si>
    <t>S’assurer de la conformité du coût provisionné en OPEX (Budget)</t>
  </si>
  <si>
    <t>REPRISE EXPLOITATION</t>
  </si>
  <si>
    <t>Rapport exploitation</t>
  </si>
  <si>
    <t>Récupérer l'historique des rapports d'exploitation (Annuel et mensuel)</t>
  </si>
  <si>
    <t>Récupérer l'historique des données de production</t>
  </si>
  <si>
    <t>Récupérer tous les échanges avec la DREAL, rapports inspection ICPE</t>
  </si>
  <si>
    <t>Historique production</t>
  </si>
  <si>
    <t>Echanges DREAL/ICPE</t>
  </si>
  <si>
    <t>Point annuel turbinier</t>
  </si>
  <si>
    <t>Récupérer les comptes rendus des points annuels avec le turbinier</t>
  </si>
  <si>
    <t>Claims</t>
  </si>
  <si>
    <t>Récupérer la liste des claims effectués et en cours</t>
  </si>
  <si>
    <t>Dates clées</t>
  </si>
  <si>
    <t>Faire un état des lieux des dates clées : 
- Fin du contrat d'achat
- Fin du contrat de maintenance turbinier (Sortie de garantie ?)
- Fin du contrat de maintenance PDL</t>
  </si>
  <si>
    <t>1.13</t>
  </si>
  <si>
    <t>1.14</t>
  </si>
  <si>
    <t>1.15</t>
  </si>
  <si>
    <t>3.8</t>
  </si>
  <si>
    <t>3.9</t>
  </si>
  <si>
    <t>3.10</t>
  </si>
  <si>
    <t>3.11</t>
  </si>
  <si>
    <t>3.12</t>
  </si>
  <si>
    <t>3.13</t>
  </si>
  <si>
    <t>3.14</t>
  </si>
  <si>
    <t>3.15</t>
  </si>
  <si>
    <t>3.16</t>
  </si>
  <si>
    <t>3.17</t>
  </si>
  <si>
    <t>3.18</t>
  </si>
  <si>
    <t>3.19</t>
  </si>
  <si>
    <t>3.20</t>
  </si>
  <si>
    <t>3.21</t>
  </si>
  <si>
    <t>3.22</t>
  </si>
  <si>
    <t>3.23</t>
  </si>
  <si>
    <t>5.13</t>
  </si>
  <si>
    <t>5.14</t>
  </si>
  <si>
    <t>5.15</t>
  </si>
  <si>
    <t>7.4</t>
  </si>
  <si>
    <t>7.5</t>
  </si>
  <si>
    <t>7.6</t>
  </si>
  <si>
    <t>8.3</t>
  </si>
  <si>
    <t>8.2</t>
  </si>
  <si>
    <t>8.4</t>
  </si>
  <si>
    <t>8.5</t>
  </si>
  <si>
    <t>8.6</t>
  </si>
  <si>
    <t>8.7</t>
  </si>
  <si>
    <t>8.8</t>
  </si>
  <si>
    <t>8.9</t>
  </si>
  <si>
    <t>8.10</t>
  </si>
  <si>
    <t>8.11</t>
  </si>
  <si>
    <t>9.1</t>
  </si>
  <si>
    <t>9.2</t>
  </si>
  <si>
    <t>9.3</t>
  </si>
  <si>
    <t>9.4</t>
  </si>
  <si>
    <t>9.5</t>
  </si>
  <si>
    <t>9.6</t>
  </si>
  <si>
    <t>Contrat de maintenance des éoliennes et ses annexes</t>
  </si>
  <si>
    <t>Exploitation</t>
  </si>
  <si>
    <t>Contrat de fourniture des éoliennes et ses annexes</t>
  </si>
  <si>
    <t>Manuel de maintenance des éoliennes</t>
  </si>
  <si>
    <t>Contrat d'exploitation des éoliennes et ses annexes</t>
  </si>
  <si>
    <t>Contrat d'exploitation du poste de livraison et ses annexes (Poste HTB)</t>
  </si>
  <si>
    <t>Contrat de fourniture du poste de livraison et ses annexes</t>
  </si>
  <si>
    <t>1.16</t>
  </si>
  <si>
    <t>Fourniture PDL</t>
  </si>
  <si>
    <t>Attestation de vérification des protections de découplage (vérifier si en accord avec la CRAC)</t>
  </si>
  <si>
    <t>Contrats d'assurance couvrant l'exploitation des installations (bris machine, chantier, responsabilité civile)</t>
  </si>
  <si>
    <t>Rédiger un tableau de suivi des mesures compensatoires conformément à l'annexe 6 du contrat d'exploitation, en accord avec l'autorisation d'exploiter et l'étude d'impact</t>
  </si>
  <si>
    <t xml:space="preserve">Plan Général de Coordination et coordonnées du coordonnateur SPS </t>
  </si>
  <si>
    <t>Donner les coordonnées du CEX et du CCO à la Direction Générale de l’Aviation Civile (DGAC), récupérer auprès de la DGAC le numéro AIP (ou OAI) du site et le mettre dans la fiche contact de la conduite</t>
  </si>
  <si>
    <t>Mettre en place les panneaux ICPE, communiquer auprès des exploitants agricole</t>
  </si>
  <si>
    <t>Préparer le dossier de suivi ICPE</t>
  </si>
  <si>
    <t>Identifier les prescriptions de l'autorisation d'exploiter, du PC (ou de l'autorisation unique) et de la convention de financement</t>
  </si>
  <si>
    <t>Plan de câblage et plan de réseau informatique des installations</t>
  </si>
  <si>
    <t>Liste des lignes téléphoniques + numéro de téléphone associée + plan d’adressage IP et les contrats associés</t>
  </si>
  <si>
    <t>Créer l'espace projet Interval et l'affaire Akuitéo</t>
  </si>
  <si>
    <t>Rencontrer les services techniques de la mairie, SDIS, les propriétaires/exploitant des parcelles ou sont implantés le(s) moyen(s) de production/PDL. (Peut être fait au moment de l'inauguration du parc)</t>
  </si>
  <si>
    <t>Rédiger ou récupérer la liste des réserves de réception  (à valider avec la Moa) et s’assurer de la levée des réserves majeures avant réception des turbines</t>
  </si>
  <si>
    <t>Coordonner l'audit de réception</t>
  </si>
  <si>
    <t>Rechercher un prestataire pour effectuer le réenclenchement PDL sur site si nécessaire</t>
  </si>
  <si>
    <t>Convention d’accès au réseau de distribution (Transport pour HTB) en injection (CARD-I)</t>
  </si>
  <si>
    <t>Contrat d'achat d'électricité (Contrat d'obligation d'achat EDF OA, complément de rémunération EDF, PPA, appel d'offre)</t>
  </si>
  <si>
    <t xml:space="preserve">S'assurer du bon enregistrement du site sur le site https://www.disporeseau-enedis.fr/ </t>
  </si>
  <si>
    <t xml:space="preserve">Accès SCADA + Rapatriement (adresse IP si accès SQL) </t>
  </si>
  <si>
    <t>Veillez à bien recevoir le nombre de clées prévu au CCTP</t>
  </si>
  <si>
    <t>Récupérer la convention d'utilsation des chemins entre la SPV et les mairies/AF</t>
  </si>
  <si>
    <t>Rédiger le Plan de Prévention des Risques avec les entreprises exterieurs et sous-traitantes (PPR)</t>
  </si>
  <si>
    <t>Organiser la Visite d'inspection commune avec les entreprises exterieurs et sous-traitantes (VIC)</t>
  </si>
  <si>
    <t>Manuel sécurité du constructeur Turbine : Evacuation ; utilisation des équipements ; notice interverouillage ; etc</t>
  </si>
  <si>
    <t>Récupérer les équipements de sécurité en nombre suffisant (stop-chute)</t>
  </si>
  <si>
    <t>Enregistrement du réseau sur la plateforme réseau et canalisation</t>
  </si>
  <si>
    <t>Contrat de service pour effectuer les contrôles réglementaires initiaux et périodiques des installations</t>
  </si>
  <si>
    <t>Si les contrôles réglementaires sont coordonné et accompagné par VALEMO, voir pour passer commande pour la fourniture de bloc béton (palan exterieur) et de masselote (palan interne ou élévateur) pour optimiser l'OPEX</t>
  </si>
  <si>
    <t>Récupérer la Check-list de supervision centre de conduite auprès du responsable du centre de conduite</t>
  </si>
  <si>
    <t>S’assurer de la rétrocession des lignes télécom au GRD</t>
  </si>
  <si>
    <t>S'assurer auprès du GRD ou RTE de la bonne diffusion des données de comptage actif/réactif en soutrage/injection</t>
  </si>
  <si>
    <t>Récupérer les clés des PDL</t>
  </si>
  <si>
    <t>Rencontrer les services techniques de la mairie, SDIS, les propriétaires/exploitant des parcelles ou sont implantés le(s) moyen(s) de production/PDL</t>
  </si>
  <si>
    <t>Audit de réception</t>
  </si>
  <si>
    <t>Liste des réserves de réception  validé avec la Moa et s’assurer de la levée des réserves majeures avant réception des turbines</t>
  </si>
  <si>
    <t>Suivi de la liste des réserves de réception</t>
  </si>
  <si>
    <t>RECEPTION</t>
  </si>
  <si>
    <t>Récupérer le contrat d'agrégation ou à minima les conditions d'engagement de l'exploitant avec l'agrégateur</t>
  </si>
  <si>
    <t>REPRISE EXPLOITATION (optionnel)</t>
  </si>
  <si>
    <t>ICPE</t>
  </si>
  <si>
    <t>Pré-audit</t>
  </si>
  <si>
    <t>Inspection machine modèle</t>
  </si>
  <si>
    <t>Créer ou récupérer puis fournir les documents de la fiche projet au responsable S2EV/SCEV :
•	Marque et modèle éolienne ;
•	N° des éoliennes ;
•	N° de série des éoliennes ;
•	Cordonnées GPS des éoliennes et du PdL (ex : 44.54 ; 2.53) ; 
•	Courbe de puissance ;
•	Garantie de courbe de puissance (%) et date début garantie ; 
•	Garantie de disponibilité (%) et date début garantie ; 
•	Liste des codes status ; 
•	Fiche contacts ;
•	Plan de situation ; 
•	Plan de récolement 
•	Productibles (950, P75 &amp; P90) ;</t>
  </si>
  <si>
    <t>6.7</t>
  </si>
  <si>
    <t>8.12</t>
  </si>
  <si>
    <t xml:space="preserve">Donner les coordonnées du CEX et du CCO à la Direction Générale de l’Aviation Civile (DGAC), récupérer auprès de la DGAC le numéro AIP (ou OAI) </t>
  </si>
  <si>
    <t>A supprimer, géré en P4 à mon sens</t>
  </si>
  <si>
    <t>A supprimer, non nécessaire à mon sens</t>
  </si>
  <si>
    <t>Remplacer 'organiser" par "proposer"</t>
  </si>
  <si>
    <t>A mettre en priorité 1</t>
  </si>
  <si>
    <t>A mettre dans les contrats</t>
  </si>
  <si>
    <t>VALEMO ne recevra pas forcément le nombre de clé prévu au CCTP</t>
  </si>
  <si>
    <t>Cela devrait rester optionnel, sauf pour les mairies</t>
  </si>
  <si>
    <t>AF ?</t>
  </si>
  <si>
    <t>le productible vent + production avec répartition mensuelle sera déjà suffisant</t>
  </si>
  <si>
    <t>Optionnel</t>
  </si>
  <si>
    <t>"s’assurer de la levée des réserves majeures avant réception" c'est une obligation Valorem ?</t>
  </si>
  <si>
    <t>C'est quoi la convention de financement ?</t>
  </si>
  <si>
    <t>Etude d'impact tout simplement</t>
  </si>
  <si>
    <t>Wording, il faudrait plutôt s'assurer que les infos soient transmises à la DREAL, pas à nous de le faire</t>
  </si>
  <si>
    <t>A developper ultérieurement</t>
  </si>
  <si>
    <t>Wording à reprendre</t>
  </si>
  <si>
    <t>Pourquoi un chapitre pour l'agrégateur ?</t>
  </si>
  <si>
    <t>Commentaire JSE 26/10/20</t>
  </si>
  <si>
    <t>Se coordonner avec le turbinier sur la facon de fonctionner pour la planification des indisponibilités planifiées (délai de prévenance)</t>
  </si>
  <si>
    <t>S'assurer de l'interfaçage entre l'agrégateur et le turbinier en réalisant des tests</t>
  </si>
  <si>
    <t>Réception</t>
  </si>
  <si>
    <t>4.12</t>
  </si>
  <si>
    <t>Bridages</t>
  </si>
  <si>
    <t>Renseigner les bridages dans le fichier de suivi des bridages :
Y:\ANALYSE DE DONNEES\Annexe PowerBI\ING Recensement bridages réguliers</t>
  </si>
  <si>
    <t>Etat des lieux des problématiques TV sur site (où se situe l'emetteur le plus proche? Quelles zones peuvent être impactées?)</t>
  </si>
  <si>
    <t>4.13</t>
  </si>
  <si>
    <t>Intégration GMAO/ICG</t>
  </si>
  <si>
    <t>Envoyer les données au référent GMAO/ICG (présent dans le commentaire de cette cellule)</t>
  </si>
  <si>
    <t>4.14</t>
  </si>
  <si>
    <t>Présentation à VALEMO</t>
  </si>
  <si>
    <t>4.15</t>
  </si>
  <si>
    <t>Une fois le parc réceptionné et passé en PPR faire un email d'information à tout VALEMO</t>
  </si>
  <si>
    <t>Organiser une réunion de présentation du projet à la conduite et au superviseur(s) de maintenance concerné en détaillant les dates de transition PGC/PPR et la date de réception</t>
  </si>
  <si>
    <t>Contrat de réenclenchement si différent du contrat de maintenance du PDL</t>
  </si>
  <si>
    <t>Contrat de service pour réaliser l’entretien paysager des plateformes</t>
  </si>
  <si>
    <t>Contrat d'exploitant local (surveillant site)</t>
  </si>
  <si>
    <t>Contrat d'achat d'électricité (Contrat d'obligation d'achat EDF OA, complément de rémunération EDF, PPA, Appel d'offre)</t>
  </si>
  <si>
    <t xml:space="preserve">n° de ligne compteur (EDF) ; Type de compteur ; Clé d'authentification </t>
  </si>
  <si>
    <t>Ajouter le compte conduite@valemo.fr sur le site https://www.disporeseau-enedis.fr/</t>
  </si>
  <si>
    <t>Plan de Prévention des Risques avec les entreprises exterieurs et sous-traitantes (PPR)</t>
  </si>
  <si>
    <t>Manuel de secours et justificatif d'envoi au SDIS/GRIMP (pour les contacts)</t>
  </si>
  <si>
    <t>récupérer auprès de la DGAC le numéro AIP (ou OAI) du site</t>
  </si>
  <si>
    <t xml:space="preserve">Récépicé d'enregistrement sur la plateforme réseau et canalisation </t>
  </si>
  <si>
    <t>Derniers rapports de contrôle réglementaires</t>
  </si>
  <si>
    <t>Contrat de service pour effectuer les contrôles réglementaires</t>
  </si>
  <si>
    <t>Accès SCADA + Rapatriement (adresse IP si accès SQL + OPC)</t>
  </si>
  <si>
    <t>Pour pouvoir intégrer les éoliennes dans nos outils S2EV et SCEV : 
•	Marque et modèle éolienne ;
•	N° des éoliennes ;
•	N° de série des éoliennes ;
•	Cordonnées GPS des éoliennes et du PdL (ex : 44.54 ; 2.53) ; 
•	Courbe de puissance ;
•	Garantie de courbe de puissance (%) et date début garantie ; 
•	Garantie de disponibilité (%) et date début garantie ; 
•	Liste des codes status ; 
•	Fiche contacts ;
•	Plan de situation ; 
•	Plan de récolement 
•	Productibles (P50, P75 &amp; P90) ;</t>
  </si>
  <si>
    <t>Justificatif rétrocession des lignes télécom au GRD</t>
  </si>
  <si>
    <t>Fiche contact opérationel</t>
  </si>
  <si>
    <t>Liste et condition des bridages</t>
  </si>
  <si>
    <t>clés éoliennes</t>
  </si>
  <si>
    <t xml:space="preserve">clés des PDL </t>
  </si>
  <si>
    <t xml:space="preserve">Etat des lieux des problématiques TV sur site </t>
  </si>
  <si>
    <t>Convention d'utilsation des chemins entre la SPV et les mairies/AF</t>
  </si>
  <si>
    <t>Constat d'huissier de l'état des chemins effectué suite à la remise en état du site à la fin du chantier</t>
  </si>
  <si>
    <t>Budget OPEX</t>
  </si>
  <si>
    <t>Liste des réserves de réception</t>
  </si>
  <si>
    <t>Historique clé des échanges avec le turbinier</t>
  </si>
  <si>
    <t>Audit sortie de garantie</t>
  </si>
  <si>
    <t>Contrat d'agrégation ou à minima les conditions d'engagement de l'exploitant avec l'agrégateur</t>
  </si>
  <si>
    <t>Permis de construire ou autorisation unique</t>
  </si>
  <si>
    <t>Dossier de suivi ICPE</t>
  </si>
  <si>
    <t>Suivi des mesures compensatoires</t>
  </si>
  <si>
    <t>Suivi mortalité avifaune et chiroptère</t>
  </si>
  <si>
    <t>Garanties financières (acte de cautionnement) provisionnées pour le démentellement</t>
  </si>
  <si>
    <t>BSD (Borderaux de suivi des déchets)</t>
  </si>
  <si>
    <t>check-lists de serrage 3 mois</t>
  </si>
  <si>
    <t>constat de géomêtre de la bonne localisation des éoliennes</t>
  </si>
  <si>
    <t>Historique des rapports d'exploitation (Annuel et mensuel)</t>
  </si>
  <si>
    <t>Historique des données de production (index et courbe de charge ou fichier Excel)</t>
  </si>
  <si>
    <t>Echanges avec la DREAL, rapports inspection ICPE</t>
  </si>
  <si>
    <t>Comptes rendus des points annuels avec le turbinier</t>
  </si>
  <si>
    <t>Claims effectués et en cours</t>
  </si>
  <si>
    <t>Attestation de conformité électrique par un bureau de contrôle</t>
  </si>
  <si>
    <t>Historique</t>
  </si>
  <si>
    <t>Priorité 1 : A partager avant le début du contrat d'exploitation</t>
  </si>
  <si>
    <t>Priorité 2 : A partager dans le mois suivant le début du contrat d'exploitation</t>
  </si>
  <si>
    <t>Priorité 3 : A partager dans les 3 mois suivant le début du contrat d'exploitation</t>
  </si>
  <si>
    <t>Récupéré</t>
  </si>
  <si>
    <t>Vérifier si l'attestation de vérification des protections de découplage est en accord avec la CRAC</t>
  </si>
  <si>
    <t>Vérifier si le GRD dispose des coordonnées de la conduite VALEMO ; défini dans la convention d’exploitation</t>
  </si>
  <si>
    <t xml:space="preserve">S'assurer du bon enregistrement du site sur le site https://www.disporeseau-enedis.fr/ se rapprocher de l'ACR si ce n'est pas le cas. Il faut ajouter le site sur le compte conduite@valemo.fr ainsi que sur le compte du CEX </t>
  </si>
  <si>
    <t>Vérifier si le parc a bien été enregistré sur la plateforme réseau et canalisation par la Moa/Moe, vérifier si l'adresse conduite@valemo.fr est renseignée pour la réception des DICT, le faire si cela n'a pas été fait</t>
  </si>
  <si>
    <t>S"assurer que la liste des options fournies sont bien en adéquation avec ce qui avait été demandé</t>
  </si>
  <si>
    <t>Réaliser Plan de câblage et plan de réseau informatique des installations</t>
  </si>
  <si>
    <t>S'assurer de l'interfacage SCADA avec le turbinier pour le rappatriement des données</t>
  </si>
  <si>
    <t>réaliser la Check-list de supervision centre de conduite en coordination avec le responsable du centre de conduite (remarques à intégrer à la liste des réserves si NOK)</t>
  </si>
  <si>
    <t>Rédiger la liste des contacts pour la conduite</t>
  </si>
  <si>
    <t>Faire l'état des lieux des bridages</t>
  </si>
  <si>
    <t>Récupérer les clés des PDL ; envoyer un jeu de clé au prestataire HT</t>
  </si>
  <si>
    <t>compilation et analyse de l'ensemble des documents du projet, compilation et analyse des contrats</t>
  </si>
  <si>
    <t>Validation des run-tests</t>
  </si>
  <si>
    <t>SCADA</t>
  </si>
  <si>
    <t>TELEGESTION</t>
  </si>
  <si>
    <t>Validation des essais DEIE</t>
  </si>
  <si>
    <t>S'assurer de la bonne installation des panneaux ICPE, communiquer auprès des exploitants agricole</t>
  </si>
  <si>
    <t>Accompagner l'audit de réception</t>
  </si>
  <si>
    <t>S'assurer auprès du constructeur que les BSD seront bien adressés à la société de projet et non au nom de la base de maintenance du constructeur puis inscrire le parc sur track-déchets)</t>
  </si>
  <si>
    <t>Proposer au SDIS/GRIMP une visite du site puis des exercices d’évacuation d’urgence</t>
  </si>
  <si>
    <r>
      <t xml:space="preserve">Référencer les EPI disponibles dans les turbines et les équipements de sécurité (Sac d’évacuation,
extincteurs…) et les Intégrer à la liste de suivi des contrôles périodiques
</t>
    </r>
    <r>
      <rPr>
        <sz val="10"/>
        <color rgb="FFFF0000"/>
        <rFont val="Calibri"/>
        <family val="2"/>
        <scheme val="minor"/>
      </rPr>
      <t>Identifier et dimensionner les besoins de commande EPI (stop-chutes, etc.) et passer les commandes.</t>
    </r>
  </si>
  <si>
    <t>Aller sur site récupérer les autorisations des riverains pour la pose des micros dans leurs jardin (si dans le scope) - A faire pendant l'audit de réception. Documentation d'information à destination des riverains disponible dans la boite à outils.</t>
  </si>
  <si>
    <t>En annexe de la convention d'exploitation</t>
  </si>
  <si>
    <t>Qui</t>
  </si>
  <si>
    <t>Amandine</t>
  </si>
  <si>
    <t>Pas applicable car compteur en 4G</t>
  </si>
  <si>
    <t>Dossier passation ?</t>
  </si>
  <si>
    <t>En Anglais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</si>
</sst>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0"/>
      <name val="Arial"/>
    </font>
    <font>
      <sz val="10"/>
      <name val="Arial"/>
      <family val="2"/>
    </font>
    <font>
      <sz val="10"/>
      <name val="Calibri"/>
      <family val="2"/>
      <scheme val="minor"/>
    </font>
    <font>
      <sz val="9"/>
      <name val="Arial"/>
      <family val="2"/>
    </font>
    <font>
      <b/>
      <sz val="11"/>
      <name val="Calibri"/>
      <family val="2"/>
      <scheme val="minor"/>
    </font>
    <font>
      <b/>
      <sz val="10"/>
      <name val="Calibri"/>
      <family val="2"/>
      <scheme val="minor"/>
    </font>
    <font>
      <sz val="11"/>
      <name val="Calibri"/>
      <family val="2"/>
      <scheme val="minor"/>
    </font>
    <font>
      <sz val="8"/>
      <name val="Arial"/>
      <family val="2"/>
    </font>
    <font>
      <b/>
      <sz val="16"/>
      <name val="Calibri"/>
      <family val="2"/>
      <scheme val="minor"/>
    </font>
    <font>
      <sz val="16"/>
      <name val="Calibri"/>
      <family val="2"/>
      <scheme val="minor"/>
    </font>
    <font>
      <b/>
      <sz val="14"/>
      <name val="Calibri"/>
      <family val="2"/>
      <scheme val="minor"/>
    </font>
    <font>
      <sz val="9"/>
      <name val="Calibri"/>
      <family val="2"/>
      <scheme val="minor"/>
    </font>
    <font>
      <b/>
      <sz val="9"/>
      <name val="Calibri"/>
      <family val="2"/>
      <scheme val="minor"/>
    </font>
    <font>
      <sz val="8"/>
      <name val="Calibri"/>
      <family val="2"/>
      <scheme val="minor"/>
    </font>
    <font>
      <b/>
      <u/>
      <sz val="10"/>
      <name val="Calibri"/>
      <family val="2"/>
      <scheme val="minor"/>
    </font>
    <font>
      <sz val="10"/>
      <name val="Calibri"/>
      <family val="2"/>
    </font>
    <font>
      <sz val="9"/>
      <color indexed="81"/>
      <name val="Tahoma"/>
      <family val="2"/>
    </font>
    <font>
      <b/>
      <sz val="9"/>
      <color indexed="81"/>
      <name val="Tahoma"/>
      <family val="2"/>
    </font>
    <font>
      <sz val="8"/>
      <name val="Arial"/>
    </font>
    <font>
      <sz val="10"/>
      <color rgb="FFFF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rgb="FFD27B0A"/>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1" fillId="0" borderId="0" xfId="0" applyFont="1"/>
    <xf numFmtId="0" fontId="2" fillId="0" borderId="1" xfId="0" applyFont="1" applyBorder="1" applyAlignment="1">
      <alignment horizontal="center" vertical="center" wrapText="1"/>
    </xf>
    <xf numFmtId="0" fontId="3" fillId="0" borderId="0" xfId="0" applyFont="1"/>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xf numFmtId="0" fontId="8" fillId="0" borderId="0" xfId="0" applyFont="1"/>
    <xf numFmtId="0" fontId="9" fillId="0" borderId="0" xfId="0" applyFont="1" applyAlignment="1">
      <alignment vertical="center" wrapText="1"/>
    </xf>
    <xf numFmtId="0" fontId="9"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10" fillId="0" borderId="0" xfId="0" applyFont="1"/>
    <xf numFmtId="0" fontId="2" fillId="0" borderId="1" xfId="0" applyFont="1" applyBorder="1" applyAlignment="1">
      <alignment vertical="center" wrapText="1"/>
    </xf>
    <xf numFmtId="0" fontId="5" fillId="0" borderId="0" xfId="0" applyFont="1"/>
    <xf numFmtId="0" fontId="2" fillId="0" borderId="1" xfId="0" applyFont="1" applyBorder="1" applyAlignment="1">
      <alignment wrapText="1"/>
    </xf>
    <xf numFmtId="0" fontId="11" fillId="0" borderId="0" xfId="0" applyFont="1"/>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8" xfId="0" applyFont="1" applyFill="1" applyBorder="1" applyAlignment="1">
      <alignment horizontal="center" vertical="center"/>
    </xf>
    <xf numFmtId="0" fontId="5" fillId="2" borderId="6" xfId="0" applyFont="1" applyFill="1" applyBorder="1" applyAlignment="1">
      <alignment vertical="center" wrapText="1"/>
    </xf>
    <xf numFmtId="0" fontId="13" fillId="0" borderId="1" xfId="0" applyFont="1" applyBorder="1" applyAlignment="1">
      <alignment horizontal="center" vertical="center"/>
    </xf>
    <xf numFmtId="0" fontId="2" fillId="0" borderId="6" xfId="0" applyFont="1" applyBorder="1" applyAlignment="1">
      <alignment vertical="center" wrapText="1"/>
    </xf>
    <xf numFmtId="0" fontId="2" fillId="0" borderId="7" xfId="0" applyFont="1" applyBorder="1" applyAlignment="1">
      <alignment vertical="center" wrapText="1"/>
    </xf>
    <xf numFmtId="0" fontId="6" fillId="0" borderId="0" xfId="0" applyFont="1" applyAlignment="1">
      <alignment vertical="center"/>
    </xf>
    <xf numFmtId="0" fontId="2" fillId="0" borderId="0" xfId="0" applyFont="1" applyAlignment="1">
      <alignment horizontal="left" vertical="center"/>
    </xf>
    <xf numFmtId="0" fontId="5" fillId="2" borderId="6" xfId="0" applyFont="1" applyFill="1" applyBorder="1" applyAlignment="1">
      <alignment horizontal="center" vertical="center" wrapText="1"/>
    </xf>
    <xf numFmtId="0" fontId="12" fillId="3" borderId="12" xfId="0" applyFont="1" applyFill="1" applyBorder="1" applyAlignment="1">
      <alignment horizontal="center" vertical="center"/>
    </xf>
    <xf numFmtId="0" fontId="2"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11" xfId="0" applyFont="1" applyBorder="1" applyAlignment="1">
      <alignmen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xf>
    <xf numFmtId="0" fontId="4" fillId="2" borderId="5" xfId="0" applyFont="1" applyFill="1" applyBorder="1" applyAlignment="1">
      <alignment horizontal="left" vertical="center"/>
    </xf>
    <xf numFmtId="0" fontId="6" fillId="0" borderId="5" xfId="0" applyFont="1" applyBorder="1" applyAlignment="1">
      <alignment horizontal="left" vertical="center"/>
    </xf>
    <xf numFmtId="0" fontId="6" fillId="0" borderId="5" xfId="0" applyFont="1" applyBorder="1" applyAlignment="1">
      <alignment horizontal="left" vertical="center" wrapText="1"/>
    </xf>
    <xf numFmtId="0" fontId="6" fillId="2" borderId="5" xfId="0" applyFont="1" applyFill="1" applyBorder="1" applyAlignment="1">
      <alignment horizontal="left" vertical="center"/>
    </xf>
    <xf numFmtId="0" fontId="4" fillId="2" borderId="9" xfId="0" applyFont="1" applyFill="1" applyBorder="1" applyAlignment="1">
      <alignment horizontal="left" vertical="center"/>
    </xf>
    <xf numFmtId="0" fontId="2" fillId="0" borderId="9" xfId="0" applyFont="1" applyBorder="1" applyAlignment="1">
      <alignment horizontal="left" vertical="center" wrapText="1"/>
    </xf>
    <xf numFmtId="0" fontId="6" fillId="0" borderId="9" xfId="0" applyFont="1" applyBorder="1" applyAlignment="1">
      <alignment horizontal="left" vertical="center"/>
    </xf>
    <xf numFmtId="0" fontId="6" fillId="0" borderId="9" xfId="0" applyFont="1" applyBorder="1" applyAlignment="1">
      <alignment horizontal="left" vertical="center" wrapText="1"/>
    </xf>
    <xf numFmtId="0" fontId="6" fillId="2" borderId="9" xfId="0" applyFont="1" applyFill="1" applyBorder="1" applyAlignment="1">
      <alignment horizontal="left" vertical="center"/>
    </xf>
    <xf numFmtId="0" fontId="12" fillId="3" borderId="10" xfId="0" applyFont="1" applyFill="1" applyBorder="1" applyAlignment="1">
      <alignment horizontal="center" vertical="center"/>
    </xf>
    <xf numFmtId="0" fontId="6" fillId="2" borderId="5" xfId="0" applyFont="1" applyFill="1" applyBorder="1" applyAlignment="1">
      <alignment horizontal="center" vertical="center"/>
    </xf>
    <xf numFmtId="0" fontId="15" fillId="0" borderId="0" xfId="0" applyFont="1"/>
    <xf numFmtId="0" fontId="15" fillId="0" borderId="0" xfId="0" applyFont="1" applyAlignment="1">
      <alignment horizontal="center" vertical="center"/>
    </xf>
    <xf numFmtId="0" fontId="2" fillId="0" borderId="1" xfId="0" applyFont="1" applyBorder="1" applyAlignment="1">
      <alignment horizontal="center" vertical="center"/>
    </xf>
    <xf numFmtId="16" fontId="2" fillId="0" borderId="0" xfId="0" applyNumberFormat="1" applyFont="1"/>
  </cellXfs>
  <cellStyles count="1">
    <cellStyle name="Normal" xfId="0" builtinId="0"/>
  </cellStyles>
  <dxfs count="63">
    <dxf>
      <fill>
        <patternFill>
          <bgColor rgb="FF92D050"/>
        </patternFill>
      </fill>
    </dxf>
    <dxf>
      <fill>
        <patternFill>
          <bgColor rgb="FFFF5B5B"/>
        </patternFill>
      </fill>
    </dxf>
    <dxf>
      <fill>
        <patternFill>
          <bgColor rgb="FFFFC000"/>
        </patternFill>
      </fill>
    </dxf>
    <dxf>
      <fill>
        <patternFill>
          <bgColor rgb="FF92D050"/>
        </patternFill>
      </fill>
    </dxf>
    <dxf>
      <fill>
        <patternFill>
          <bgColor rgb="FFFF5B5B"/>
        </patternFill>
      </fill>
    </dxf>
    <dxf>
      <fill>
        <patternFill>
          <bgColor rgb="FFFFC000"/>
        </patternFill>
      </fill>
    </dxf>
    <dxf>
      <fill>
        <patternFill>
          <bgColor rgb="FF92D050"/>
        </patternFill>
      </fill>
    </dxf>
    <dxf>
      <fill>
        <patternFill>
          <bgColor rgb="FFFF5B5B"/>
        </patternFill>
      </fill>
    </dxf>
    <dxf>
      <fill>
        <patternFill>
          <bgColor rgb="FFFFC000"/>
        </patternFill>
      </fill>
    </dxf>
    <dxf>
      <fill>
        <patternFill>
          <bgColor rgb="FF92D050"/>
        </patternFill>
      </fill>
    </dxf>
    <dxf>
      <fill>
        <patternFill>
          <bgColor rgb="FFFF5B5B"/>
        </patternFill>
      </fill>
    </dxf>
    <dxf>
      <fill>
        <patternFill>
          <bgColor rgb="FFFFC000"/>
        </patternFill>
      </fill>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outline="0">
        <right style="thin">
          <color indexed="64"/>
        </right>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color auto="1"/>
        <name val="Calibri"/>
        <family val="2"/>
        <scheme val="none"/>
      </font>
    </dxf>
    <dxf>
      <border>
        <bottom style="thin">
          <color rgb="FF000000"/>
        </bottom>
      </border>
    </dxf>
    <dxf>
      <font>
        <b/>
        <strike val="0"/>
        <outline val="0"/>
        <shadow val="0"/>
        <u val="none"/>
        <vertAlign val="baseline"/>
        <sz val="9"/>
        <color auto="1"/>
        <name val="Calibri"/>
        <family val="2"/>
        <scheme val="minor"/>
      </font>
      <fill>
        <patternFill patternType="solid">
          <fgColor indexed="64"/>
          <bgColor rgb="FFD27B0A"/>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outline="0">
        <right style="thin">
          <color indexed="64"/>
        </right>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color auto="1"/>
        <name val="Calibri"/>
        <family val="2"/>
        <scheme val="none"/>
      </font>
    </dxf>
    <dxf>
      <border>
        <bottom style="thin">
          <color rgb="FF000000"/>
        </bottom>
      </border>
    </dxf>
    <dxf>
      <font>
        <b/>
        <strike val="0"/>
        <outline val="0"/>
        <shadow val="0"/>
        <u val="none"/>
        <vertAlign val="baseline"/>
        <sz val="9"/>
        <color auto="1"/>
        <name val="Calibri"/>
        <family val="2"/>
        <scheme val="minor"/>
      </font>
      <fill>
        <patternFill patternType="solid">
          <fgColor indexed="64"/>
          <bgColor rgb="FFD27B0A"/>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family val="2"/>
        <scheme val="none"/>
      </font>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outline="0">
        <right style="thin">
          <color indexed="64"/>
        </right>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color auto="1"/>
        <name val="Calibri"/>
        <family val="2"/>
        <scheme val="none"/>
      </font>
    </dxf>
    <dxf>
      <border>
        <bottom style="thin">
          <color rgb="FF000000"/>
        </bottom>
      </border>
    </dxf>
    <dxf>
      <font>
        <b/>
        <strike val="0"/>
        <outline val="0"/>
        <shadow val="0"/>
        <u val="none"/>
        <vertAlign val="baseline"/>
        <sz val="9"/>
        <color auto="1"/>
        <name val="Calibri"/>
        <family val="2"/>
        <scheme val="minor"/>
      </font>
      <fill>
        <patternFill patternType="solid">
          <fgColor indexed="64"/>
          <bgColor rgb="FFD27B0A"/>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outline="0">
        <right style="thin">
          <color indexed="64"/>
        </right>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color auto="1"/>
        <name val="Calibri"/>
        <family val="2"/>
        <scheme val="minor"/>
      </font>
    </dxf>
    <dxf>
      <border>
        <bottom style="thin">
          <color rgb="FF000000"/>
        </bottom>
      </border>
    </dxf>
    <dxf>
      <font>
        <b/>
        <strike val="0"/>
        <outline val="0"/>
        <shadow val="0"/>
        <u val="none"/>
        <vertAlign val="baseline"/>
        <sz val="9"/>
        <color auto="1"/>
        <name val="Calibri"/>
        <family val="2"/>
        <scheme val="minor"/>
      </font>
      <fill>
        <patternFill patternType="solid">
          <fgColor indexed="64"/>
          <bgColor rgb="FFD27B0A"/>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Style de tableau 1" pivot="0" count="0" xr9:uid="{57452B05-F8E6-46B0-AB23-284861412671}"/>
  </tableStyles>
  <colors>
    <mruColors>
      <color rgb="FFD27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D942A7-1B61-4103-8022-2CD6DBA52D2C}" name="Tableau13" displayName="Tableau13" ref="B10:J136" totalsRowShown="0" headerRowDxfId="62" dataDxfId="60" headerRowBorderDxfId="61" tableBorderDxfId="59" totalsRowBorderDxfId="58">
  <autoFilter ref="B10:J136" xr:uid="{00000000-0009-0000-0100-000001000000}">
    <filterColumn colId="2">
      <filters>
        <filter val="BE ENV"/>
        <filter val="BE VENT"/>
        <filter val="CLIENT"/>
        <filter val="CONSTRUCTEUR"/>
        <filter val="FOURNISS."/>
        <filter val="MOa"/>
        <filter val="MOe"/>
        <filter val="TURBINIER"/>
        <filter val="TURBINIER / Moe"/>
      </filters>
    </filterColumn>
  </autoFilter>
  <tableColumns count="9">
    <tableColumn id="1" xr3:uid="{FA1EFD6F-CB85-48B9-9E86-1D1596A751B8}" name="N° TACHE" dataDxfId="57"/>
    <tableColumn id="2" xr3:uid="{02703CEE-464B-41A7-A583-6C25DAE139DB}" name="INTITULE TACHE" dataDxfId="56"/>
    <tableColumn id="6" xr3:uid="{AD8C69F9-AE93-49BD-B18D-B1DBE4DB3680}" name="FOURNISS." dataDxfId="55"/>
    <tableColumn id="7" xr3:uid="{38C4606D-6DC1-4631-951E-4A6E75733A7E}" name="PRIO" dataDxfId="54"/>
    <tableColumn id="4" xr3:uid="{4D6F977F-DD7C-4014-9CCE-479BFF2C77D8}" name="DETAILS" dataDxfId="53"/>
    <tableColumn id="5" xr3:uid="{05EE7C3C-3CF7-41EC-A88B-882385E4EA10}" name="AVANCEMENT" dataDxfId="52"/>
    <tableColumn id="9" xr3:uid="{DAFFF8E2-9BDE-455F-B847-0EC93B820E84}" name="Colonne1" dataDxfId="51"/>
    <tableColumn id="10" xr3:uid="{B407B58A-04CC-4E24-BC33-4E1AA769303A}" name="Colonne2" dataDxfId="50"/>
    <tableColumn id="3" xr3:uid="{C5C9F234-2D51-4495-AF2C-1E786AB47CC8}" name="Qui" dataDxfId="49"/>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599342-7935-42E1-A8F4-835C83EE9242}" name="Tableau136" displayName="Tableau136" ref="C10:J103" totalsRowShown="0" headerRowDxfId="48" dataDxfId="46" headerRowBorderDxfId="47" tableBorderDxfId="45" totalsRowBorderDxfId="44">
  <autoFilter ref="C10:J103" xr:uid="{00000000-0009-0000-0100-000001000000}"/>
  <tableColumns count="8">
    <tableColumn id="1" xr3:uid="{5A46F081-6AAE-4523-82F5-13DA8975C087}" name="N° TACHE" dataDxfId="43"/>
    <tableColumn id="2" xr3:uid="{D97EF208-93B1-4B63-9E5E-814389A23B4F}" name="INTITULE TACHE" dataDxfId="42"/>
    <tableColumn id="6" xr3:uid="{E936F68C-9821-4614-97DB-B2998BC89184}" name="FOURNISS." dataDxfId="41"/>
    <tableColumn id="7" xr3:uid="{EF2D2C80-7259-4365-AED3-E2BFD73C8774}" name="PRIO" dataDxfId="40"/>
    <tableColumn id="4" xr3:uid="{2C2161C2-31AE-4FD2-85F7-DA42932D326F}" name="DETAILS" dataDxfId="39"/>
    <tableColumn id="5" xr3:uid="{BD3539B7-10BD-4A49-8708-ADC603317132}" name="AVANCEMENT" dataDxfId="38"/>
    <tableColumn id="9" xr3:uid="{80BA23AF-E313-4F13-A905-E6865CCC9C81}" name="Colonne1" dataDxfId="37"/>
    <tableColumn id="3" xr3:uid="{8542B4C3-CEB5-4361-ABC1-8132AAE05A74}" name="Commentaire JSE 26/10/20" dataDxfId="36"/>
  </tableColumns>
  <tableStyleInfo name="Style de tableau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412356-6EB7-443F-B65A-7A272E2A6CAB}" name="Tableau1324" displayName="Tableau1324" ref="B7:G93" totalsRowShown="0" headerRowDxfId="35" dataDxfId="33" headerRowBorderDxfId="34" tableBorderDxfId="32" totalsRowBorderDxfId="31">
  <autoFilter ref="B7:G93" xr:uid="{00000000-0009-0000-0100-000001000000}"/>
  <tableColumns count="6">
    <tableColumn id="1" xr3:uid="{35779D52-26EB-4A13-BD35-700DDB69F573}" name="N° TACHE" dataDxfId="30"/>
    <tableColumn id="2" xr3:uid="{B1BC63E7-48C3-49DB-9CEC-DC847CB7C41E}" name="INTITULE TACHE" dataDxfId="29"/>
    <tableColumn id="7" xr3:uid="{E626CC8F-DA12-4713-AE66-7BDF1F23EDA6}" name="PRIO" dataDxfId="28"/>
    <tableColumn id="4" xr3:uid="{D7862877-3BD6-44C9-9F60-CF92B94CE339}" name="DETAILS" dataDxfId="27"/>
    <tableColumn id="5" xr3:uid="{EC079CB2-7FBD-44C7-ABAB-5BAB9AC4DD1B}" name="AVANCEMENT" dataDxfId="26"/>
    <tableColumn id="9" xr3:uid="{299C2013-7E6A-440A-9328-A543BD313EBE}" name="Colonne1" dataDxfId="25"/>
  </tableColumns>
  <tableStyleInfo name="Style de tableau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8A3457-4EE7-49AD-A79E-ED3FB5DBE2EA}" name="Tableau132" displayName="Tableau132" ref="B10:I86" totalsRowShown="0" headerRowDxfId="24" dataDxfId="22" headerRowBorderDxfId="23" tableBorderDxfId="21" totalsRowBorderDxfId="20">
  <autoFilter ref="B10:I86" xr:uid="{00000000-0009-0000-0100-000001000000}"/>
  <tableColumns count="8">
    <tableColumn id="1" xr3:uid="{47E9501D-A373-4043-9009-2DCF452B4173}" name="N° TACHE" dataDxfId="19"/>
    <tableColumn id="2" xr3:uid="{A9F14808-EA8E-431E-B246-5B786F64779B}" name="INTITULE TACHE" dataDxfId="18"/>
    <tableColumn id="6" xr3:uid="{62DCF582-C0B7-4986-8A2B-79C2462C0995}" name="FOURNISS." dataDxfId="17"/>
    <tableColumn id="7" xr3:uid="{60B77C36-A711-4EFC-A5C2-81B6DF1991AD}" name="PRIO" dataDxfId="16"/>
    <tableColumn id="4" xr3:uid="{91836E20-C89D-4142-9A8D-65E6775C8ACC}" name="DETAILS" dataDxfId="15"/>
    <tableColumn id="5" xr3:uid="{94F14C76-83BA-44E3-90D3-315D8620041A}" name="AVANCEMENT" dataDxfId="14"/>
    <tableColumn id="9" xr3:uid="{1F2D7471-E131-4D63-9893-6B54AE37F0B0}" name="Colonne1" dataDxfId="13"/>
    <tableColumn id="10" xr3:uid="{F9D5F03E-E5EF-4C30-8922-1D18D8149956}" name="Colonne2" dataDxfId="12"/>
  </tableColumns>
  <tableStyleInfo name="Style de tableau 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6C2E7-AD22-447D-879A-5F3209876214}">
  <sheetPr>
    <pageSetUpPr fitToPage="1"/>
  </sheetPr>
  <dimension ref="A1:J136"/>
  <sheetViews>
    <sheetView tabSelected="1" zoomScale="115" zoomScaleNormal="115" workbookViewId="0">
      <selection activeCell="J3" sqref="J3"/>
    </sheetView>
  </sheetViews>
  <sheetFormatPr baseColWidth="10" defaultColWidth="11.54296875" defaultRowHeight="14.5" x14ac:dyDescent="0.3"/>
  <cols>
    <col min="1" max="1" width="4.453125" style="7" customWidth="1"/>
    <col min="2" max="2" width="8.81640625" style="28" customWidth="1"/>
    <col min="3" max="3" width="21.54296875" style="13" customWidth="1"/>
    <col min="4" max="4" width="14.26953125" style="13" customWidth="1"/>
    <col min="5" max="5" width="6.26953125" style="14" customWidth="1"/>
    <col min="6" max="6" width="70.54296875" style="12" customWidth="1"/>
    <col min="7" max="7" width="44.1796875" style="13" customWidth="1"/>
    <col min="8" max="8" width="9.7265625" style="11" customWidth="1"/>
    <col min="9" max="9" width="9.7265625" style="12" customWidth="1"/>
    <col min="10" max="10" width="28.26953125" style="12" customWidth="1"/>
    <col min="11" max="16384" width="11.54296875" style="1"/>
  </cols>
  <sheetData>
    <row r="1" spans="1:10" ht="21" x14ac:dyDescent="0.5">
      <c r="B1" s="8" t="s">
        <v>0</v>
      </c>
      <c r="C1" s="9"/>
      <c r="D1" s="9"/>
      <c r="E1" s="10"/>
      <c r="F1" s="8" t="s">
        <v>1</v>
      </c>
      <c r="G1" s="9"/>
    </row>
    <row r="2" spans="1:10" ht="13" x14ac:dyDescent="0.3">
      <c r="B2" s="7"/>
      <c r="H2" s="11" t="s">
        <v>164</v>
      </c>
    </row>
    <row r="3" spans="1:10" ht="26" x14ac:dyDescent="0.45">
      <c r="B3" s="15" t="s">
        <v>174</v>
      </c>
      <c r="F3" s="2">
        <v>1</v>
      </c>
      <c r="G3" s="16" t="s">
        <v>244</v>
      </c>
      <c r="H3" s="11" t="s">
        <v>15</v>
      </c>
      <c r="I3" s="29"/>
    </row>
    <row r="4" spans="1:10" ht="26" x14ac:dyDescent="0.3">
      <c r="B4" s="7"/>
      <c r="F4" s="2">
        <v>2</v>
      </c>
      <c r="G4" s="16" t="s">
        <v>2</v>
      </c>
      <c r="H4" s="11" t="s">
        <v>165</v>
      </c>
      <c r="I4" s="29"/>
    </row>
    <row r="5" spans="1:10" ht="26" x14ac:dyDescent="0.3">
      <c r="B5" s="17" t="s">
        <v>3</v>
      </c>
      <c r="F5" s="2">
        <v>3</v>
      </c>
      <c r="G5" s="18" t="s">
        <v>4</v>
      </c>
      <c r="H5" s="11" t="s">
        <v>12</v>
      </c>
      <c r="I5" s="29"/>
    </row>
    <row r="6" spans="1:10" ht="13" x14ac:dyDescent="0.3">
      <c r="B6" s="17"/>
      <c r="F6" s="14"/>
      <c r="G6" s="11"/>
      <c r="I6" s="29"/>
    </row>
    <row r="7" spans="1:10" ht="13" x14ac:dyDescent="0.3">
      <c r="B7" s="17"/>
      <c r="F7" s="14"/>
      <c r="G7" s="11"/>
    </row>
    <row r="8" spans="1:10" ht="13" x14ac:dyDescent="0.3">
      <c r="B8" s="17"/>
      <c r="F8" s="14"/>
      <c r="G8" s="11"/>
    </row>
    <row r="10" spans="1:10" s="3" customFormat="1" ht="12" x14ac:dyDescent="0.3">
      <c r="A10" s="19"/>
      <c r="B10" s="20" t="s">
        <v>5</v>
      </c>
      <c r="C10" s="21" t="s">
        <v>6</v>
      </c>
      <c r="D10" s="21" t="s">
        <v>7</v>
      </c>
      <c r="E10" s="21" t="s">
        <v>8</v>
      </c>
      <c r="F10" s="21" t="s">
        <v>9</v>
      </c>
      <c r="G10" s="22" t="s">
        <v>10</v>
      </c>
      <c r="H10" s="23" t="s">
        <v>183</v>
      </c>
      <c r="I10" s="31" t="s">
        <v>184</v>
      </c>
      <c r="J10" s="23" t="s">
        <v>490</v>
      </c>
    </row>
    <row r="11" spans="1:10" ht="26" x14ac:dyDescent="0.3">
      <c r="B11" s="38">
        <v>1</v>
      </c>
      <c r="C11" s="5" t="s">
        <v>11</v>
      </c>
      <c r="D11" s="5" t="s">
        <v>7</v>
      </c>
      <c r="E11" s="5" t="s">
        <v>8</v>
      </c>
      <c r="F11" s="5" t="s">
        <v>11</v>
      </c>
      <c r="G11" s="30" t="s">
        <v>191</v>
      </c>
      <c r="H11" s="30" t="s">
        <v>188</v>
      </c>
      <c r="I11" s="5" t="s">
        <v>185</v>
      </c>
      <c r="J11" s="7"/>
    </row>
    <row r="12" spans="1:10" ht="39" hidden="1" x14ac:dyDescent="0.3">
      <c r="B12" s="6" t="s">
        <v>13</v>
      </c>
      <c r="C12" s="6" t="s">
        <v>181</v>
      </c>
      <c r="D12" s="6" t="s">
        <v>270</v>
      </c>
      <c r="E12" s="2">
        <v>1</v>
      </c>
      <c r="F12" s="6" t="s">
        <v>182</v>
      </c>
      <c r="G12" s="6"/>
      <c r="H12" s="25" t="s">
        <v>15</v>
      </c>
      <c r="I12" s="25" t="s">
        <v>15</v>
      </c>
      <c r="J12" s="7"/>
    </row>
    <row r="13" spans="1:10" ht="13" hidden="1" x14ac:dyDescent="0.3">
      <c r="B13" s="6" t="s">
        <v>16</v>
      </c>
      <c r="C13" s="6" t="s">
        <v>334</v>
      </c>
      <c r="D13" s="6" t="s">
        <v>26</v>
      </c>
      <c r="E13" s="2">
        <v>1</v>
      </c>
      <c r="F13" s="16" t="s">
        <v>337</v>
      </c>
      <c r="G13" s="16"/>
      <c r="H13" s="25" t="s">
        <v>15</v>
      </c>
      <c r="I13" s="25" t="s">
        <v>15</v>
      </c>
      <c r="J13" s="7"/>
    </row>
    <row r="14" spans="1:10" ht="13" x14ac:dyDescent="0.3">
      <c r="B14" s="6" t="s">
        <v>17</v>
      </c>
      <c r="C14" s="6" t="s">
        <v>14</v>
      </c>
      <c r="D14" s="6" t="s">
        <v>192</v>
      </c>
      <c r="E14" s="2">
        <v>2</v>
      </c>
      <c r="F14" s="16" t="s">
        <v>335</v>
      </c>
      <c r="G14" s="26"/>
      <c r="H14" s="25" t="s">
        <v>15</v>
      </c>
      <c r="I14" s="25" t="s">
        <v>15</v>
      </c>
      <c r="J14" s="7"/>
    </row>
    <row r="15" spans="1:10" ht="13" x14ac:dyDescent="0.3">
      <c r="B15" s="6" t="s">
        <v>19</v>
      </c>
      <c r="C15" s="6" t="s">
        <v>166</v>
      </c>
      <c r="D15" s="6" t="s">
        <v>192</v>
      </c>
      <c r="E15" s="2">
        <v>2</v>
      </c>
      <c r="F15" s="16" t="s">
        <v>333</v>
      </c>
      <c r="G15" s="26"/>
      <c r="H15" s="25" t="s">
        <v>15</v>
      </c>
      <c r="I15" s="25" t="s">
        <v>15</v>
      </c>
      <c r="J15" s="7"/>
    </row>
    <row r="16" spans="1:10" ht="13" x14ac:dyDescent="0.3">
      <c r="B16" s="6" t="s">
        <v>21</v>
      </c>
      <c r="C16" s="6" t="s">
        <v>18</v>
      </c>
      <c r="D16" s="6" t="s">
        <v>192</v>
      </c>
      <c r="E16" s="2">
        <v>2</v>
      </c>
      <c r="F16" s="16" t="s">
        <v>336</v>
      </c>
      <c r="G16" s="26"/>
      <c r="H16" s="25" t="s">
        <v>15</v>
      </c>
      <c r="I16" s="25" t="s">
        <v>15</v>
      </c>
      <c r="J16" s="7"/>
    </row>
    <row r="17" spans="2:10" ht="13" x14ac:dyDescent="0.3">
      <c r="B17" s="6" t="s">
        <v>23</v>
      </c>
      <c r="C17" s="6" t="s">
        <v>246</v>
      </c>
      <c r="D17" s="6" t="s">
        <v>192</v>
      </c>
      <c r="E17" s="2">
        <v>2</v>
      </c>
      <c r="F17" s="16" t="s">
        <v>338</v>
      </c>
      <c r="G17" s="26"/>
      <c r="H17" s="25" t="s">
        <v>15</v>
      </c>
      <c r="I17" s="25" t="s">
        <v>15</v>
      </c>
      <c r="J17" s="7"/>
    </row>
    <row r="18" spans="2:10" ht="13" x14ac:dyDescent="0.3">
      <c r="B18" s="6" t="s">
        <v>25</v>
      </c>
      <c r="C18" s="6" t="s">
        <v>341</v>
      </c>
      <c r="D18" s="6" t="s">
        <v>192</v>
      </c>
      <c r="E18" s="2">
        <v>2</v>
      </c>
      <c r="F18" s="16" t="s">
        <v>339</v>
      </c>
      <c r="G18" s="16"/>
      <c r="H18" s="25" t="s">
        <v>15</v>
      </c>
      <c r="I18" s="25" t="s">
        <v>15</v>
      </c>
      <c r="J18" s="7"/>
    </row>
    <row r="19" spans="2:10" ht="13" x14ac:dyDescent="0.3">
      <c r="B19" s="6" t="s">
        <v>27</v>
      </c>
      <c r="C19" s="6" t="s">
        <v>34</v>
      </c>
      <c r="D19" s="6" t="s">
        <v>192</v>
      </c>
      <c r="E19" s="2">
        <v>2</v>
      </c>
      <c r="F19" s="16" t="s">
        <v>169</v>
      </c>
      <c r="G19" s="26"/>
      <c r="H19" s="25" t="s">
        <v>15</v>
      </c>
      <c r="I19" s="25" t="s">
        <v>15</v>
      </c>
      <c r="J19" s="7"/>
    </row>
    <row r="20" spans="2:10" ht="13" x14ac:dyDescent="0.3">
      <c r="B20" s="6" t="s">
        <v>29</v>
      </c>
      <c r="C20" s="6" t="s">
        <v>20</v>
      </c>
      <c r="D20" s="6" t="s">
        <v>192</v>
      </c>
      <c r="E20" s="2">
        <v>2</v>
      </c>
      <c r="F20" s="16" t="s">
        <v>167</v>
      </c>
      <c r="G20" s="26"/>
      <c r="H20" s="25" t="s">
        <v>15</v>
      </c>
      <c r="I20" s="25" t="s">
        <v>15</v>
      </c>
      <c r="J20" s="7"/>
    </row>
    <row r="21" spans="2:10" ht="13" x14ac:dyDescent="0.3">
      <c r="B21" s="6" t="s">
        <v>31</v>
      </c>
      <c r="C21" s="6" t="s">
        <v>22</v>
      </c>
      <c r="D21" s="6" t="s">
        <v>192</v>
      </c>
      <c r="E21" s="2">
        <v>2</v>
      </c>
      <c r="F21" s="16" t="s">
        <v>168</v>
      </c>
      <c r="G21" s="26"/>
      <c r="H21" s="25" t="s">
        <v>165</v>
      </c>
      <c r="I21" s="25" t="s">
        <v>165</v>
      </c>
      <c r="J21" s="7" t="s">
        <v>494</v>
      </c>
    </row>
    <row r="22" spans="2:10" ht="27.65" customHeight="1" x14ac:dyDescent="0.3">
      <c r="B22" s="6" t="s">
        <v>33</v>
      </c>
      <c r="C22" s="6" t="s">
        <v>24</v>
      </c>
      <c r="D22" s="6" t="s">
        <v>192</v>
      </c>
      <c r="E22" s="2">
        <v>2</v>
      </c>
      <c r="F22" s="16" t="s">
        <v>343</v>
      </c>
      <c r="G22" s="26"/>
      <c r="H22" s="25" t="s">
        <v>165</v>
      </c>
      <c r="I22" s="25" t="s">
        <v>165</v>
      </c>
      <c r="J22" s="7"/>
    </row>
    <row r="23" spans="2:10" ht="26" hidden="1" x14ac:dyDescent="0.3">
      <c r="B23" s="6" t="s">
        <v>35</v>
      </c>
      <c r="C23" s="6" t="s">
        <v>28</v>
      </c>
      <c r="D23" s="6" t="s">
        <v>26</v>
      </c>
      <c r="E23" s="2">
        <v>1</v>
      </c>
      <c r="F23" s="16" t="s">
        <v>209</v>
      </c>
      <c r="G23" s="26"/>
      <c r="H23" s="25" t="s">
        <v>165</v>
      </c>
      <c r="I23" s="25" t="s">
        <v>165</v>
      </c>
      <c r="J23" s="7"/>
    </row>
    <row r="24" spans="2:10" ht="26" hidden="1" x14ac:dyDescent="0.3">
      <c r="B24" s="6" t="s">
        <v>292</v>
      </c>
      <c r="C24" s="6" t="s">
        <v>30</v>
      </c>
      <c r="D24" s="6" t="s">
        <v>26</v>
      </c>
      <c r="E24" s="2">
        <v>3</v>
      </c>
      <c r="F24" s="16" t="s">
        <v>223</v>
      </c>
      <c r="G24" s="26"/>
      <c r="H24" s="25" t="s">
        <v>165</v>
      </c>
      <c r="I24" s="25" t="s">
        <v>165</v>
      </c>
      <c r="J24" s="7"/>
    </row>
    <row r="25" spans="2:10" ht="39" hidden="1" x14ac:dyDescent="0.3">
      <c r="B25" s="6" t="s">
        <v>293</v>
      </c>
      <c r="C25" s="6" t="s">
        <v>32</v>
      </c>
      <c r="D25" s="6" t="s">
        <v>270</v>
      </c>
      <c r="E25" s="2">
        <v>2</v>
      </c>
      <c r="F25" s="16" t="s">
        <v>193</v>
      </c>
      <c r="G25" s="26"/>
      <c r="H25" s="25" t="s">
        <v>15</v>
      </c>
      <c r="I25" s="25" t="s">
        <v>15</v>
      </c>
      <c r="J25" s="7"/>
    </row>
    <row r="26" spans="2:10" ht="26" hidden="1" x14ac:dyDescent="0.3">
      <c r="B26" s="6" t="s">
        <v>294</v>
      </c>
      <c r="C26" s="6" t="s">
        <v>32</v>
      </c>
      <c r="D26" s="6" t="s">
        <v>26</v>
      </c>
      <c r="E26" s="2">
        <v>2</v>
      </c>
      <c r="F26" s="16" t="s">
        <v>194</v>
      </c>
      <c r="G26" s="26"/>
      <c r="H26" s="25" t="s">
        <v>165</v>
      </c>
      <c r="I26" s="25" t="s">
        <v>165</v>
      </c>
      <c r="J26" s="7"/>
    </row>
    <row r="27" spans="2:10" ht="25.15" hidden="1" customHeight="1" x14ac:dyDescent="0.3">
      <c r="B27" s="6" t="s">
        <v>340</v>
      </c>
      <c r="C27" s="6" t="s">
        <v>32</v>
      </c>
      <c r="D27" s="6" t="s">
        <v>26</v>
      </c>
      <c r="E27" s="2">
        <v>2</v>
      </c>
      <c r="F27" s="16" t="s">
        <v>195</v>
      </c>
      <c r="G27" s="26"/>
      <c r="H27" s="25" t="s">
        <v>165</v>
      </c>
      <c r="I27" s="25" t="s">
        <v>165</v>
      </c>
      <c r="J27" s="7"/>
    </row>
    <row r="28" spans="2:10" ht="26" x14ac:dyDescent="0.3">
      <c r="B28" s="38">
        <v>2</v>
      </c>
      <c r="C28" s="4" t="s">
        <v>37</v>
      </c>
      <c r="D28" s="4" t="s">
        <v>7</v>
      </c>
      <c r="E28" s="5" t="s">
        <v>8</v>
      </c>
      <c r="F28" s="5" t="s">
        <v>37</v>
      </c>
      <c r="G28" s="30" t="s">
        <v>191</v>
      </c>
      <c r="H28" s="30" t="s">
        <v>188</v>
      </c>
      <c r="I28" s="30" t="s">
        <v>185</v>
      </c>
      <c r="J28" s="7"/>
    </row>
    <row r="29" spans="2:10" x14ac:dyDescent="0.3">
      <c r="B29" s="39" t="s">
        <v>38</v>
      </c>
      <c r="C29" s="6" t="s">
        <v>40</v>
      </c>
      <c r="D29" s="6" t="s">
        <v>192</v>
      </c>
      <c r="E29" s="2">
        <v>2</v>
      </c>
      <c r="F29" s="16" t="s">
        <v>217</v>
      </c>
      <c r="G29" s="26"/>
      <c r="H29" s="25" t="s">
        <v>15</v>
      </c>
      <c r="I29" s="25" t="s">
        <v>15</v>
      </c>
      <c r="J29" s="7"/>
    </row>
    <row r="30" spans="2:10" ht="26" x14ac:dyDescent="0.3">
      <c r="B30" s="39" t="s">
        <v>39</v>
      </c>
      <c r="C30" s="6" t="s">
        <v>261</v>
      </c>
      <c r="D30" s="6" t="s">
        <v>192</v>
      </c>
      <c r="E30" s="2">
        <v>1</v>
      </c>
      <c r="F30" s="16" t="s">
        <v>262</v>
      </c>
      <c r="G30" s="26"/>
      <c r="H30" s="25" t="s">
        <v>15</v>
      </c>
      <c r="I30" s="25" t="s">
        <v>15</v>
      </c>
      <c r="J30" s="7"/>
    </row>
    <row r="31" spans="2:10" x14ac:dyDescent="0.3">
      <c r="B31" s="39" t="s">
        <v>42</v>
      </c>
      <c r="C31" s="6" t="s">
        <v>171</v>
      </c>
      <c r="D31" s="6" t="s">
        <v>192</v>
      </c>
      <c r="E31" s="2">
        <v>2</v>
      </c>
      <c r="F31" s="16" t="s">
        <v>218</v>
      </c>
      <c r="G31" s="26"/>
      <c r="H31" s="25" t="s">
        <v>15</v>
      </c>
      <c r="I31" s="25" t="s">
        <v>15</v>
      </c>
      <c r="J31" s="7"/>
    </row>
    <row r="32" spans="2:10" ht="26" x14ac:dyDescent="0.3">
      <c r="B32" s="39" t="s">
        <v>43</v>
      </c>
      <c r="C32" s="6" t="s">
        <v>264</v>
      </c>
      <c r="D32" s="6" t="s">
        <v>192</v>
      </c>
      <c r="E32" s="2">
        <v>2</v>
      </c>
      <c r="F32" s="16" t="s">
        <v>265</v>
      </c>
      <c r="G32" s="26"/>
      <c r="H32" s="25" t="s">
        <v>15</v>
      </c>
      <c r="I32" s="25" t="s">
        <v>15</v>
      </c>
      <c r="J32" s="7"/>
    </row>
    <row r="33" spans="2:10" x14ac:dyDescent="0.3">
      <c r="B33" s="39" t="s">
        <v>44</v>
      </c>
      <c r="C33" s="6" t="s">
        <v>263</v>
      </c>
      <c r="D33" s="6" t="s">
        <v>192</v>
      </c>
      <c r="E33" s="2">
        <v>1</v>
      </c>
      <c r="F33" s="16" t="s">
        <v>219</v>
      </c>
      <c r="G33" s="26"/>
      <c r="H33" s="25" t="s">
        <v>15</v>
      </c>
      <c r="I33" s="25" t="s">
        <v>15</v>
      </c>
      <c r="J33" s="7"/>
    </row>
    <row r="34" spans="2:10" ht="26" x14ac:dyDescent="0.3">
      <c r="B34" s="39" t="s">
        <v>45</v>
      </c>
      <c r="C34" s="6" t="s">
        <v>266</v>
      </c>
      <c r="D34" s="6" t="s">
        <v>259</v>
      </c>
      <c r="E34" s="2">
        <v>1</v>
      </c>
      <c r="F34" s="16" t="s">
        <v>267</v>
      </c>
      <c r="G34" s="26"/>
      <c r="H34" s="25" t="s">
        <v>15</v>
      </c>
      <c r="I34" s="25" t="s">
        <v>15</v>
      </c>
      <c r="J34" s="7"/>
    </row>
    <row r="35" spans="2:10" ht="26" x14ac:dyDescent="0.3">
      <c r="B35" s="39" t="s">
        <v>46</v>
      </c>
      <c r="C35" s="6" t="s">
        <v>49</v>
      </c>
      <c r="D35" s="6" t="s">
        <v>259</v>
      </c>
      <c r="E35" s="2">
        <v>1</v>
      </c>
      <c r="F35" s="16" t="s">
        <v>50</v>
      </c>
      <c r="G35" s="26"/>
      <c r="H35" s="25" t="s">
        <v>15</v>
      </c>
      <c r="I35" s="25" t="s">
        <v>15</v>
      </c>
      <c r="J35" s="7"/>
    </row>
    <row r="36" spans="2:10" x14ac:dyDescent="0.3">
      <c r="B36" s="39" t="s">
        <v>47</v>
      </c>
      <c r="C36" s="6" t="s">
        <v>52</v>
      </c>
      <c r="D36" s="6" t="s">
        <v>259</v>
      </c>
      <c r="E36" s="2">
        <v>2</v>
      </c>
      <c r="F36" s="16" t="s">
        <v>53</v>
      </c>
      <c r="G36" s="26"/>
      <c r="H36" s="25" t="s">
        <v>15</v>
      </c>
      <c r="I36" s="25" t="s">
        <v>15</v>
      </c>
      <c r="J36" s="7"/>
    </row>
    <row r="37" spans="2:10" ht="26" hidden="1" x14ac:dyDescent="0.3">
      <c r="B37" s="39" t="s">
        <v>48</v>
      </c>
      <c r="C37" s="6" t="s">
        <v>55</v>
      </c>
      <c r="D37" s="6" t="s">
        <v>26</v>
      </c>
      <c r="E37" s="2">
        <v>2</v>
      </c>
      <c r="F37" s="16" t="s">
        <v>342</v>
      </c>
      <c r="G37" s="26" t="s">
        <v>489</v>
      </c>
      <c r="H37" s="25" t="s">
        <v>15</v>
      </c>
      <c r="I37" s="25" t="s">
        <v>15</v>
      </c>
      <c r="J37" s="7"/>
    </row>
    <row r="38" spans="2:10" hidden="1" x14ac:dyDescent="0.3">
      <c r="B38" s="39" t="s">
        <v>51</v>
      </c>
      <c r="C38" s="6" t="s">
        <v>57</v>
      </c>
      <c r="D38" s="6" t="s">
        <v>26</v>
      </c>
      <c r="E38" s="2">
        <v>2</v>
      </c>
      <c r="F38" s="16" t="s">
        <v>245</v>
      </c>
      <c r="G38" s="26"/>
      <c r="H38" s="25" t="s">
        <v>165</v>
      </c>
      <c r="I38" s="25" t="s">
        <v>165</v>
      </c>
      <c r="J38" s="7"/>
    </row>
    <row r="39" spans="2:10" ht="26" x14ac:dyDescent="0.3">
      <c r="B39" s="39" t="s">
        <v>54</v>
      </c>
      <c r="C39" s="6" t="s">
        <v>59</v>
      </c>
      <c r="D39" s="6" t="s">
        <v>277</v>
      </c>
      <c r="E39" s="2">
        <v>2</v>
      </c>
      <c r="F39" s="16" t="s">
        <v>273</v>
      </c>
      <c r="G39" s="26"/>
      <c r="H39" s="25" t="s">
        <v>15</v>
      </c>
      <c r="I39" s="25" t="s">
        <v>15</v>
      </c>
      <c r="J39" s="7"/>
    </row>
    <row r="40" spans="2:10" ht="26" hidden="1" x14ac:dyDescent="0.3">
      <c r="B40" s="39" t="s">
        <v>56</v>
      </c>
      <c r="C40" s="6" t="s">
        <v>61</v>
      </c>
      <c r="D40" s="6" t="s">
        <v>26</v>
      </c>
      <c r="E40" s="2">
        <v>1</v>
      </c>
      <c r="F40" s="16" t="s">
        <v>62</v>
      </c>
      <c r="G40" s="26"/>
      <c r="H40" s="25" t="s">
        <v>15</v>
      </c>
      <c r="I40" s="25" t="s">
        <v>15</v>
      </c>
      <c r="J40" s="7"/>
    </row>
    <row r="41" spans="2:10" hidden="1" x14ac:dyDescent="0.3">
      <c r="B41" s="39" t="s">
        <v>58</v>
      </c>
      <c r="C41" s="6" t="s">
        <v>64</v>
      </c>
      <c r="D41" s="6" t="s">
        <v>26</v>
      </c>
      <c r="E41" s="2">
        <v>3</v>
      </c>
      <c r="F41" s="16" t="s">
        <v>274</v>
      </c>
      <c r="G41" s="26"/>
      <c r="H41" s="25" t="s">
        <v>165</v>
      </c>
      <c r="I41" s="25" t="s">
        <v>165</v>
      </c>
      <c r="J41" s="7"/>
    </row>
    <row r="42" spans="2:10" x14ac:dyDescent="0.3">
      <c r="B42" s="39" t="s">
        <v>60</v>
      </c>
      <c r="C42" s="6" t="s">
        <v>67</v>
      </c>
      <c r="D42" s="6" t="s">
        <v>259</v>
      </c>
      <c r="E42" s="2">
        <v>2</v>
      </c>
      <c r="F42" s="16" t="s">
        <v>272</v>
      </c>
      <c r="G42" s="26"/>
      <c r="H42" s="25" t="s">
        <v>15</v>
      </c>
      <c r="I42" s="25" t="s">
        <v>15</v>
      </c>
      <c r="J42" s="52"/>
    </row>
    <row r="43" spans="2:10" ht="26" hidden="1" x14ac:dyDescent="0.3">
      <c r="B43" s="39" t="s">
        <v>63</v>
      </c>
      <c r="C43" s="6" t="s">
        <v>170</v>
      </c>
      <c r="D43" s="6" t="s">
        <v>26</v>
      </c>
      <c r="E43" s="2">
        <v>1</v>
      </c>
      <c r="F43" s="16" t="s">
        <v>175</v>
      </c>
      <c r="G43" s="26"/>
      <c r="H43" s="25" t="s">
        <v>165</v>
      </c>
      <c r="I43" s="25" t="s">
        <v>165</v>
      </c>
      <c r="J43" s="7"/>
    </row>
    <row r="44" spans="2:10" ht="26" x14ac:dyDescent="0.3">
      <c r="B44" s="39" t="s">
        <v>65</v>
      </c>
      <c r="C44" s="6" t="s">
        <v>176</v>
      </c>
      <c r="D44" s="6" t="s">
        <v>192</v>
      </c>
      <c r="E44" s="2">
        <v>1</v>
      </c>
      <c r="F44" s="16" t="s">
        <v>177</v>
      </c>
      <c r="G44" s="26"/>
      <c r="H44" s="25" t="s">
        <v>15</v>
      </c>
      <c r="I44" s="25" t="s">
        <v>15</v>
      </c>
      <c r="J44" s="7"/>
    </row>
    <row r="45" spans="2:10" ht="52" hidden="1" x14ac:dyDescent="0.3">
      <c r="B45" s="39" t="s">
        <v>66</v>
      </c>
      <c r="C45" s="6" t="s">
        <v>207</v>
      </c>
      <c r="D45" s="6" t="s">
        <v>26</v>
      </c>
      <c r="E45" s="2">
        <v>2</v>
      </c>
      <c r="F45" s="16" t="s">
        <v>208</v>
      </c>
      <c r="G45" s="26"/>
      <c r="H45" s="25" t="s">
        <v>165</v>
      </c>
      <c r="I45" s="25" t="s">
        <v>165</v>
      </c>
      <c r="J45" s="7"/>
    </row>
    <row r="46" spans="2:10" ht="26" x14ac:dyDescent="0.3">
      <c r="B46" s="38">
        <v>3</v>
      </c>
      <c r="C46" s="4" t="s">
        <v>85</v>
      </c>
      <c r="D46" s="4" t="s">
        <v>7</v>
      </c>
      <c r="E46" s="5" t="s">
        <v>8</v>
      </c>
      <c r="F46" s="5" t="s">
        <v>85</v>
      </c>
      <c r="G46" s="30" t="s">
        <v>191</v>
      </c>
      <c r="H46" s="30" t="s">
        <v>188</v>
      </c>
      <c r="I46" s="30" t="s">
        <v>185</v>
      </c>
      <c r="J46" s="7"/>
    </row>
    <row r="47" spans="2:10" x14ac:dyDescent="0.3">
      <c r="B47" s="39" t="s">
        <v>68</v>
      </c>
      <c r="C47" s="6" t="s">
        <v>87</v>
      </c>
      <c r="D47" s="6" t="s">
        <v>163</v>
      </c>
      <c r="E47" s="2">
        <v>2</v>
      </c>
      <c r="F47" s="16" t="s">
        <v>88</v>
      </c>
      <c r="G47" s="26"/>
      <c r="H47" s="25" t="s">
        <v>15</v>
      </c>
      <c r="I47" s="25" t="s">
        <v>15</v>
      </c>
      <c r="J47" s="7"/>
    </row>
    <row r="48" spans="2:10" x14ac:dyDescent="0.3">
      <c r="B48" s="39" t="s">
        <v>71</v>
      </c>
      <c r="C48" s="6" t="s">
        <v>90</v>
      </c>
      <c r="D48" s="6" t="s">
        <v>163</v>
      </c>
      <c r="E48" s="2">
        <v>1</v>
      </c>
      <c r="F48" s="16" t="s">
        <v>345</v>
      </c>
      <c r="G48" s="26"/>
      <c r="H48" s="25" t="s">
        <v>15</v>
      </c>
      <c r="I48" s="25" t="s">
        <v>15</v>
      </c>
      <c r="J48" s="7"/>
    </row>
    <row r="49" spans="2:10" ht="26" hidden="1" x14ac:dyDescent="0.3">
      <c r="B49" s="39" t="s">
        <v>74</v>
      </c>
      <c r="C49" s="6" t="s">
        <v>92</v>
      </c>
      <c r="D49" s="6" t="s">
        <v>26</v>
      </c>
      <c r="E49" s="2">
        <v>2</v>
      </c>
      <c r="F49" s="16" t="s">
        <v>363</v>
      </c>
      <c r="G49" s="26"/>
      <c r="H49" s="25" t="s">
        <v>165</v>
      </c>
      <c r="I49" s="25" t="s">
        <v>165</v>
      </c>
      <c r="J49" s="7"/>
    </row>
    <row r="50" spans="2:10" ht="26" hidden="1" x14ac:dyDescent="0.3">
      <c r="B50" s="39" t="s">
        <v>76</v>
      </c>
      <c r="C50" s="6" t="s">
        <v>92</v>
      </c>
      <c r="D50" s="6" t="s">
        <v>26</v>
      </c>
      <c r="E50" s="2">
        <v>2</v>
      </c>
      <c r="F50" s="16" t="s">
        <v>364</v>
      </c>
      <c r="G50" s="16"/>
      <c r="H50" s="25" t="s">
        <v>165</v>
      </c>
      <c r="I50" s="25" t="s">
        <v>165</v>
      </c>
      <c r="J50" s="7"/>
    </row>
    <row r="51" spans="2:10" hidden="1" x14ac:dyDescent="0.3">
      <c r="B51" s="39" t="s">
        <v>79</v>
      </c>
      <c r="C51" s="6" t="s">
        <v>92</v>
      </c>
      <c r="D51" s="6" t="s">
        <v>26</v>
      </c>
      <c r="E51" s="2">
        <v>3</v>
      </c>
      <c r="F51" s="16" t="s">
        <v>214</v>
      </c>
      <c r="G51" s="26"/>
      <c r="H51" s="25" t="s">
        <v>165</v>
      </c>
      <c r="I51" s="25" t="s">
        <v>165</v>
      </c>
      <c r="J51" s="7"/>
    </row>
    <row r="52" spans="2:10" hidden="1" x14ac:dyDescent="0.3">
      <c r="B52" s="39" t="s">
        <v>82</v>
      </c>
      <c r="C52" s="6" t="s">
        <v>94</v>
      </c>
      <c r="D52" s="6" t="s">
        <v>26</v>
      </c>
      <c r="E52" s="2">
        <v>2</v>
      </c>
      <c r="F52" s="16" t="s">
        <v>95</v>
      </c>
      <c r="G52" s="26"/>
      <c r="H52" s="25" t="s">
        <v>165</v>
      </c>
      <c r="I52" s="25" t="s">
        <v>165</v>
      </c>
      <c r="J52" s="7"/>
    </row>
    <row r="53" spans="2:10" ht="26" x14ac:dyDescent="0.3">
      <c r="B53" s="39" t="s">
        <v>83</v>
      </c>
      <c r="C53" s="6" t="s">
        <v>97</v>
      </c>
      <c r="D53" s="6" t="s">
        <v>179</v>
      </c>
      <c r="E53" s="2">
        <v>2</v>
      </c>
      <c r="F53" s="16" t="s">
        <v>254</v>
      </c>
      <c r="G53" s="26"/>
      <c r="H53" s="25" t="s">
        <v>15</v>
      </c>
      <c r="I53" s="25" t="s">
        <v>15</v>
      </c>
      <c r="J53" s="7"/>
    </row>
    <row r="54" spans="2:10" ht="26" x14ac:dyDescent="0.3">
      <c r="B54" s="39" t="s">
        <v>295</v>
      </c>
      <c r="C54" s="6" t="s">
        <v>99</v>
      </c>
      <c r="D54" s="6" t="s">
        <v>179</v>
      </c>
      <c r="E54" s="2">
        <v>2</v>
      </c>
      <c r="F54" s="16" t="s">
        <v>100</v>
      </c>
      <c r="G54" s="26"/>
      <c r="H54" s="25" t="s">
        <v>15</v>
      </c>
      <c r="I54" s="25" t="s">
        <v>15</v>
      </c>
      <c r="J54" s="7"/>
    </row>
    <row r="55" spans="2:10" ht="26" x14ac:dyDescent="0.3">
      <c r="B55" s="39" t="s">
        <v>296</v>
      </c>
      <c r="C55" s="6" t="s">
        <v>103</v>
      </c>
      <c r="D55" s="6" t="s">
        <v>163</v>
      </c>
      <c r="E55" s="2">
        <v>2</v>
      </c>
      <c r="F55" s="16" t="s">
        <v>239</v>
      </c>
      <c r="G55" s="26"/>
      <c r="H55" s="25" t="s">
        <v>15</v>
      </c>
      <c r="I55" s="25" t="s">
        <v>15</v>
      </c>
      <c r="J55" s="7"/>
    </row>
    <row r="56" spans="2:10" ht="39" hidden="1" x14ac:dyDescent="0.3">
      <c r="B56" s="39" t="s">
        <v>297</v>
      </c>
      <c r="C56" s="6" t="s">
        <v>103</v>
      </c>
      <c r="D56" s="6" t="s">
        <v>26</v>
      </c>
      <c r="E56" s="2">
        <v>2</v>
      </c>
      <c r="F56" s="16" t="s">
        <v>346</v>
      </c>
      <c r="G56" s="26"/>
      <c r="H56" s="25" t="s">
        <v>165</v>
      </c>
      <c r="I56" s="25" t="s">
        <v>165</v>
      </c>
      <c r="J56" s="7"/>
    </row>
    <row r="57" spans="2:10" x14ac:dyDescent="0.3">
      <c r="B57" s="39" t="s">
        <v>298</v>
      </c>
      <c r="C57" s="6" t="s">
        <v>180</v>
      </c>
      <c r="D57" s="6" t="s">
        <v>179</v>
      </c>
      <c r="E57" s="2">
        <v>3</v>
      </c>
      <c r="F57" s="16" t="s">
        <v>366</v>
      </c>
      <c r="G57" s="26"/>
      <c r="H57" s="25" t="s">
        <v>15</v>
      </c>
      <c r="I57" s="25" t="s">
        <v>15</v>
      </c>
      <c r="J57" s="7"/>
    </row>
    <row r="58" spans="2:10" ht="39" hidden="1" x14ac:dyDescent="0.3">
      <c r="B58" s="39" t="s">
        <v>299</v>
      </c>
      <c r="C58" s="6" t="s">
        <v>106</v>
      </c>
      <c r="D58" s="6" t="s">
        <v>26</v>
      </c>
      <c r="E58" s="2">
        <v>3</v>
      </c>
      <c r="F58" s="16" t="s">
        <v>107</v>
      </c>
      <c r="G58" s="26"/>
      <c r="H58" s="25" t="s">
        <v>165</v>
      </c>
      <c r="I58" s="25" t="s">
        <v>165</v>
      </c>
      <c r="J58" s="7"/>
    </row>
    <row r="59" spans="2:10" x14ac:dyDescent="0.3">
      <c r="B59" s="39" t="s">
        <v>300</v>
      </c>
      <c r="C59" s="6" t="s">
        <v>77</v>
      </c>
      <c r="D59" s="6" t="s">
        <v>259</v>
      </c>
      <c r="E59" s="2">
        <v>1</v>
      </c>
      <c r="F59" s="16" t="s">
        <v>78</v>
      </c>
      <c r="G59" s="26"/>
      <c r="H59" s="25" t="s">
        <v>15</v>
      </c>
      <c r="I59" s="25" t="s">
        <v>15</v>
      </c>
      <c r="J59" s="7"/>
    </row>
    <row r="60" spans="2:10" hidden="1" x14ac:dyDescent="0.3">
      <c r="B60" s="39" t="s">
        <v>301</v>
      </c>
      <c r="C60" s="6" t="s">
        <v>109</v>
      </c>
      <c r="D60" s="6" t="s">
        <v>26</v>
      </c>
      <c r="E60" s="2">
        <v>3</v>
      </c>
      <c r="F60" s="16" t="s">
        <v>110</v>
      </c>
      <c r="G60" s="26"/>
      <c r="H60" s="25" t="s">
        <v>165</v>
      </c>
      <c r="I60" s="25" t="s">
        <v>165</v>
      </c>
      <c r="J60" s="7"/>
    </row>
    <row r="61" spans="2:10" hidden="1" x14ac:dyDescent="0.3">
      <c r="B61" s="39" t="s">
        <v>302</v>
      </c>
      <c r="C61" s="6" t="s">
        <v>109</v>
      </c>
      <c r="D61" s="6" t="s">
        <v>26</v>
      </c>
      <c r="E61" s="2">
        <v>3</v>
      </c>
      <c r="F61" s="16" t="s">
        <v>215</v>
      </c>
      <c r="G61" s="26"/>
      <c r="H61" s="25" t="s">
        <v>165</v>
      </c>
      <c r="I61" s="25" t="s">
        <v>165</v>
      </c>
      <c r="J61" s="7"/>
    </row>
    <row r="62" spans="2:10" hidden="1" x14ac:dyDescent="0.3">
      <c r="B62" s="39" t="s">
        <v>303</v>
      </c>
      <c r="C62" s="6" t="s">
        <v>111</v>
      </c>
      <c r="D62" s="6" t="s">
        <v>26</v>
      </c>
      <c r="E62" s="2">
        <v>3</v>
      </c>
      <c r="F62" s="16" t="s">
        <v>249</v>
      </c>
      <c r="G62" s="26"/>
      <c r="H62" s="25" t="s">
        <v>165</v>
      </c>
      <c r="I62" s="25" t="s">
        <v>165</v>
      </c>
      <c r="J62" s="7"/>
    </row>
    <row r="63" spans="2:10" ht="39" hidden="1" x14ac:dyDescent="0.3">
      <c r="B63" s="39" t="s">
        <v>304</v>
      </c>
      <c r="C63" s="6" t="s">
        <v>216</v>
      </c>
      <c r="D63" s="6" t="s">
        <v>26</v>
      </c>
      <c r="E63" s="2">
        <v>2</v>
      </c>
      <c r="F63" s="16" t="s">
        <v>220</v>
      </c>
      <c r="G63" s="26"/>
      <c r="H63" s="25" t="s">
        <v>165</v>
      </c>
      <c r="I63" s="25" t="s">
        <v>165</v>
      </c>
      <c r="J63" s="7"/>
    </row>
    <row r="64" spans="2:10" hidden="1" x14ac:dyDescent="0.3">
      <c r="B64" s="39" t="s">
        <v>305</v>
      </c>
      <c r="C64" s="6" t="s">
        <v>112</v>
      </c>
      <c r="D64" s="6" t="s">
        <v>26</v>
      </c>
      <c r="E64" s="2">
        <v>2</v>
      </c>
      <c r="F64" s="16" t="s">
        <v>347</v>
      </c>
      <c r="G64" s="26"/>
      <c r="H64" s="25" t="s">
        <v>165</v>
      </c>
      <c r="I64" s="25" t="s">
        <v>165</v>
      </c>
      <c r="J64" s="7"/>
    </row>
    <row r="65" spans="2:10" ht="39" hidden="1" x14ac:dyDescent="0.3">
      <c r="B65" s="39" t="s">
        <v>306</v>
      </c>
      <c r="C65" s="6" t="s">
        <v>114</v>
      </c>
      <c r="D65" s="6" t="s">
        <v>26</v>
      </c>
      <c r="E65" s="2">
        <v>2</v>
      </c>
      <c r="F65" s="16" t="s">
        <v>276</v>
      </c>
      <c r="G65" s="26"/>
      <c r="H65" s="25" t="s">
        <v>165</v>
      </c>
      <c r="I65" s="25" t="s">
        <v>165</v>
      </c>
      <c r="J65" s="7"/>
    </row>
    <row r="66" spans="2:10" ht="26" hidden="1" x14ac:dyDescent="0.3">
      <c r="B66" s="39" t="s">
        <v>307</v>
      </c>
      <c r="C66" s="6" t="s">
        <v>196</v>
      </c>
      <c r="D66" s="6" t="s">
        <v>26</v>
      </c>
      <c r="E66" s="2">
        <v>2</v>
      </c>
      <c r="F66" s="16" t="s">
        <v>197</v>
      </c>
      <c r="G66" s="26"/>
      <c r="H66" s="25" t="s">
        <v>165</v>
      </c>
      <c r="I66" s="25" t="s">
        <v>165</v>
      </c>
      <c r="J66" s="7"/>
    </row>
    <row r="67" spans="2:10" ht="26" hidden="1" x14ac:dyDescent="0.3">
      <c r="B67" s="39" t="s">
        <v>308</v>
      </c>
      <c r="C67" s="6" t="s">
        <v>196</v>
      </c>
      <c r="D67" s="6" t="s">
        <v>26</v>
      </c>
      <c r="E67" s="2">
        <v>2</v>
      </c>
      <c r="F67" s="16" t="s">
        <v>198</v>
      </c>
      <c r="G67" s="26"/>
      <c r="H67" s="25" t="s">
        <v>165</v>
      </c>
      <c r="I67" s="25" t="s">
        <v>165</v>
      </c>
      <c r="J67" s="7"/>
    </row>
    <row r="68" spans="2:10" ht="26" hidden="1" x14ac:dyDescent="0.3">
      <c r="B68" s="39" t="s">
        <v>309</v>
      </c>
      <c r="C68" s="6" t="s">
        <v>196</v>
      </c>
      <c r="D68" s="6" t="s">
        <v>26</v>
      </c>
      <c r="E68" s="2">
        <v>3</v>
      </c>
      <c r="F68" s="16" t="s">
        <v>368</v>
      </c>
      <c r="G68" s="26"/>
      <c r="H68" s="25" t="s">
        <v>165</v>
      </c>
      <c r="I68" s="25" t="s">
        <v>165</v>
      </c>
      <c r="J68" s="7"/>
    </row>
    <row r="69" spans="2:10" ht="39" hidden="1" x14ac:dyDescent="0.3">
      <c r="B69" s="39" t="s">
        <v>310</v>
      </c>
      <c r="C69" s="6" t="s">
        <v>196</v>
      </c>
      <c r="D69" s="6" t="s">
        <v>26</v>
      </c>
      <c r="E69" s="2">
        <v>3</v>
      </c>
      <c r="F69" s="16" t="s">
        <v>369</v>
      </c>
      <c r="G69" s="26"/>
      <c r="H69" s="25" t="s">
        <v>165</v>
      </c>
      <c r="I69" s="25" t="s">
        <v>165</v>
      </c>
      <c r="J69" s="7"/>
    </row>
    <row r="70" spans="2:10" ht="26" x14ac:dyDescent="0.3">
      <c r="B70" s="38">
        <v>4</v>
      </c>
      <c r="C70" s="4" t="s">
        <v>260</v>
      </c>
      <c r="D70" s="4" t="s">
        <v>7</v>
      </c>
      <c r="E70" s="5" t="s">
        <v>8</v>
      </c>
      <c r="F70" s="5" t="s">
        <v>260</v>
      </c>
      <c r="G70" s="30" t="s">
        <v>191</v>
      </c>
      <c r="H70" s="30" t="s">
        <v>188</v>
      </c>
      <c r="I70" s="30" t="s">
        <v>185</v>
      </c>
      <c r="J70" s="7"/>
    </row>
    <row r="71" spans="2:10" ht="26" hidden="1" x14ac:dyDescent="0.3">
      <c r="B71" s="39" t="s">
        <v>86</v>
      </c>
      <c r="C71" s="6" t="s">
        <v>116</v>
      </c>
      <c r="D71" s="6" t="s">
        <v>26</v>
      </c>
      <c r="E71" s="2">
        <v>2</v>
      </c>
      <c r="F71" s="16" t="s">
        <v>351</v>
      </c>
      <c r="G71" s="26"/>
      <c r="H71" s="25" t="s">
        <v>165</v>
      </c>
      <c r="I71" s="25" t="s">
        <v>165</v>
      </c>
      <c r="J71" s="7"/>
    </row>
    <row r="72" spans="2:10" hidden="1" x14ac:dyDescent="0.3">
      <c r="B72" s="39" t="s">
        <v>89</v>
      </c>
      <c r="C72" s="6" t="s">
        <v>118</v>
      </c>
      <c r="D72" s="6" t="s">
        <v>26</v>
      </c>
      <c r="E72" s="2">
        <v>2</v>
      </c>
      <c r="F72" s="16" t="s">
        <v>350</v>
      </c>
      <c r="G72" s="26"/>
      <c r="H72" s="25" t="s">
        <v>165</v>
      </c>
      <c r="I72" s="25" t="s">
        <v>165</v>
      </c>
      <c r="J72" s="7"/>
    </row>
    <row r="73" spans="2:10" x14ac:dyDescent="0.3">
      <c r="B73" s="39" t="s">
        <v>91</v>
      </c>
      <c r="C73" s="6" t="s">
        <v>121</v>
      </c>
      <c r="D73" s="6" t="s">
        <v>179</v>
      </c>
      <c r="E73" s="2">
        <v>2</v>
      </c>
      <c r="F73" s="16" t="s">
        <v>122</v>
      </c>
      <c r="G73" s="26"/>
      <c r="H73" s="25" t="s">
        <v>15</v>
      </c>
      <c r="I73" s="25" t="s">
        <v>15</v>
      </c>
      <c r="J73" s="7"/>
    </row>
    <row r="74" spans="2:10" hidden="1" x14ac:dyDescent="0.3">
      <c r="B74" s="39" t="s">
        <v>93</v>
      </c>
      <c r="C74" s="6" t="s">
        <v>124</v>
      </c>
      <c r="D74" s="6" t="s">
        <v>26</v>
      </c>
      <c r="E74" s="2">
        <v>1</v>
      </c>
      <c r="F74" s="16" t="s">
        <v>125</v>
      </c>
      <c r="G74" s="26"/>
      <c r="H74" s="25" t="s">
        <v>165</v>
      </c>
      <c r="I74" s="25" t="s">
        <v>165</v>
      </c>
      <c r="J74" s="7"/>
    </row>
    <row r="75" spans="2:10" ht="26" hidden="1" x14ac:dyDescent="0.3">
      <c r="B75" s="39" t="s">
        <v>96</v>
      </c>
      <c r="C75" s="6" t="s">
        <v>201</v>
      </c>
      <c r="D75" s="6" t="s">
        <v>26</v>
      </c>
      <c r="E75" s="2">
        <v>1</v>
      </c>
      <c r="F75" s="16" t="s">
        <v>202</v>
      </c>
      <c r="G75" s="26"/>
      <c r="H75" s="25" t="s">
        <v>165</v>
      </c>
      <c r="I75" s="25" t="s">
        <v>165</v>
      </c>
      <c r="J75" s="7"/>
    </row>
    <row r="76" spans="2:10" ht="182" hidden="1" x14ac:dyDescent="0.3">
      <c r="B76" s="39" t="s">
        <v>98</v>
      </c>
      <c r="C76" s="6" t="s">
        <v>199</v>
      </c>
      <c r="D76" s="6" t="s">
        <v>26</v>
      </c>
      <c r="E76" s="2">
        <v>1</v>
      </c>
      <c r="F76" s="16" t="s">
        <v>384</v>
      </c>
      <c r="G76" s="26"/>
      <c r="H76" s="25" t="s">
        <v>15</v>
      </c>
      <c r="I76" s="25" t="s">
        <v>15</v>
      </c>
      <c r="J76" s="7"/>
    </row>
    <row r="77" spans="2:10" ht="26" hidden="1" x14ac:dyDescent="0.3">
      <c r="B77" s="39" t="s">
        <v>101</v>
      </c>
      <c r="C77" s="6" t="s">
        <v>129</v>
      </c>
      <c r="D77" s="6" t="s">
        <v>26</v>
      </c>
      <c r="E77" s="2">
        <v>2</v>
      </c>
      <c r="F77" s="16" t="s">
        <v>203</v>
      </c>
      <c r="G77" s="26"/>
      <c r="H77" s="25" t="s">
        <v>165</v>
      </c>
      <c r="I77" s="25" t="s">
        <v>165</v>
      </c>
      <c r="J77" s="7"/>
    </row>
    <row r="78" spans="2:10" ht="26" x14ac:dyDescent="0.3">
      <c r="B78" s="39" t="s">
        <v>102</v>
      </c>
      <c r="C78" s="6" t="s">
        <v>131</v>
      </c>
      <c r="D78" s="6" t="s">
        <v>163</v>
      </c>
      <c r="E78" s="2">
        <v>2</v>
      </c>
      <c r="F78" s="16" t="s">
        <v>200</v>
      </c>
      <c r="G78" s="26"/>
      <c r="H78" s="25" t="s">
        <v>15</v>
      </c>
      <c r="I78" s="25" t="s">
        <v>15</v>
      </c>
      <c r="J78" s="7" t="s">
        <v>492</v>
      </c>
    </row>
    <row r="79" spans="2:10" hidden="1" x14ac:dyDescent="0.3">
      <c r="B79" s="39" t="s">
        <v>104</v>
      </c>
      <c r="C79" s="6" t="s">
        <v>133</v>
      </c>
      <c r="D79" s="6" t="s">
        <v>26</v>
      </c>
      <c r="E79" s="2">
        <v>1</v>
      </c>
      <c r="F79" s="16" t="s">
        <v>253</v>
      </c>
      <c r="G79" s="26"/>
      <c r="H79" s="25" t="s">
        <v>15</v>
      </c>
      <c r="I79" s="25" t="s">
        <v>15</v>
      </c>
      <c r="J79" s="7"/>
    </row>
    <row r="80" spans="2:10" ht="39" hidden="1" x14ac:dyDescent="0.3">
      <c r="B80" s="39" t="s">
        <v>105</v>
      </c>
      <c r="C80" s="6" t="s">
        <v>135</v>
      </c>
      <c r="D80" s="6" t="s">
        <v>26</v>
      </c>
      <c r="E80" s="2">
        <v>2</v>
      </c>
      <c r="F80" s="16" t="s">
        <v>252</v>
      </c>
      <c r="G80" s="26"/>
      <c r="H80" s="25" t="s">
        <v>165</v>
      </c>
      <c r="I80" s="25" t="s">
        <v>165</v>
      </c>
      <c r="J80" s="7"/>
    </row>
    <row r="81" spans="2:10" ht="26" hidden="1" x14ac:dyDescent="0.3">
      <c r="B81" s="39" t="s">
        <v>108</v>
      </c>
      <c r="C81" s="6" t="s">
        <v>137</v>
      </c>
      <c r="D81" s="6" t="s">
        <v>26</v>
      </c>
      <c r="E81" s="2">
        <v>3</v>
      </c>
      <c r="F81" s="16" t="s">
        <v>138</v>
      </c>
      <c r="G81" s="26"/>
      <c r="H81" s="25" t="s">
        <v>165</v>
      </c>
      <c r="I81" s="25" t="s">
        <v>165</v>
      </c>
      <c r="J81" s="7"/>
    </row>
    <row r="82" spans="2:10" ht="26" hidden="1" x14ac:dyDescent="0.3">
      <c r="B82" s="39" t="s">
        <v>409</v>
      </c>
      <c r="C82" s="6" t="s">
        <v>410</v>
      </c>
      <c r="D82" s="6" t="s">
        <v>26</v>
      </c>
      <c r="E82" s="2">
        <v>2</v>
      </c>
      <c r="F82" s="16" t="s">
        <v>411</v>
      </c>
      <c r="G82" s="16"/>
      <c r="H82" s="25" t="s">
        <v>165</v>
      </c>
      <c r="I82" s="25" t="s">
        <v>165</v>
      </c>
      <c r="J82" s="7"/>
    </row>
    <row r="83" spans="2:10" ht="26" hidden="1" x14ac:dyDescent="0.3">
      <c r="B83" s="39" t="s">
        <v>413</v>
      </c>
      <c r="C83" s="6" t="s">
        <v>414</v>
      </c>
      <c r="D83" s="6" t="s">
        <v>26</v>
      </c>
      <c r="E83" s="2">
        <v>2</v>
      </c>
      <c r="F83" s="16" t="s">
        <v>415</v>
      </c>
      <c r="G83" s="16"/>
      <c r="H83" s="25" t="s">
        <v>165</v>
      </c>
      <c r="I83" s="25" t="s">
        <v>165</v>
      </c>
      <c r="J83" s="7"/>
    </row>
    <row r="84" spans="2:10" ht="39" hidden="1" x14ac:dyDescent="0.3">
      <c r="B84" s="39" t="s">
        <v>416</v>
      </c>
      <c r="C84" s="6" t="s">
        <v>417</v>
      </c>
      <c r="D84" s="6" t="s">
        <v>26</v>
      </c>
      <c r="E84" s="2">
        <v>2</v>
      </c>
      <c r="F84" s="16" t="s">
        <v>420</v>
      </c>
      <c r="G84" s="16"/>
      <c r="H84" s="25" t="s">
        <v>165</v>
      </c>
      <c r="I84" s="25" t="s">
        <v>165</v>
      </c>
      <c r="J84" s="7"/>
    </row>
    <row r="85" spans="2:10" hidden="1" x14ac:dyDescent="0.3">
      <c r="B85" s="39" t="s">
        <v>418</v>
      </c>
      <c r="C85" s="6" t="s">
        <v>417</v>
      </c>
      <c r="D85" s="6" t="s">
        <v>26</v>
      </c>
      <c r="E85" s="2">
        <v>2</v>
      </c>
      <c r="F85" s="16" t="s">
        <v>419</v>
      </c>
      <c r="G85" s="16"/>
      <c r="H85" s="25" t="s">
        <v>165</v>
      </c>
      <c r="I85" s="25" t="s">
        <v>165</v>
      </c>
      <c r="J85" s="7"/>
    </row>
    <row r="86" spans="2:10" ht="26" x14ac:dyDescent="0.3">
      <c r="B86" s="38"/>
      <c r="C86" s="4" t="s">
        <v>258</v>
      </c>
      <c r="D86" s="4" t="s">
        <v>7</v>
      </c>
      <c r="E86" s="5"/>
      <c r="F86" s="5" t="s">
        <v>258</v>
      </c>
      <c r="G86" s="30" t="s">
        <v>191</v>
      </c>
      <c r="H86" s="30" t="s">
        <v>188</v>
      </c>
      <c r="I86" s="30" t="s">
        <v>185</v>
      </c>
      <c r="J86" s="7"/>
    </row>
    <row r="87" spans="2:10" hidden="1" x14ac:dyDescent="0.3">
      <c r="B87" s="39" t="s">
        <v>115</v>
      </c>
      <c r="C87" s="6" t="s">
        <v>140</v>
      </c>
      <c r="D87" s="6" t="s">
        <v>26</v>
      </c>
      <c r="E87" s="2">
        <v>1</v>
      </c>
      <c r="F87" s="16" t="s">
        <v>352</v>
      </c>
      <c r="G87" s="26"/>
      <c r="H87" s="25" t="s">
        <v>15</v>
      </c>
      <c r="I87" s="25" t="s">
        <v>15</v>
      </c>
      <c r="J87" s="7"/>
    </row>
    <row r="88" spans="2:10" hidden="1" x14ac:dyDescent="0.3">
      <c r="B88" s="39" t="s">
        <v>117</v>
      </c>
      <c r="C88" s="6" t="s">
        <v>142</v>
      </c>
      <c r="D88" s="6" t="s">
        <v>26</v>
      </c>
      <c r="E88" s="2">
        <v>2</v>
      </c>
      <c r="F88" s="16" t="s">
        <v>143</v>
      </c>
      <c r="G88" s="26"/>
      <c r="H88" s="25" t="s">
        <v>165</v>
      </c>
      <c r="I88" s="25" t="s">
        <v>165</v>
      </c>
      <c r="J88" s="7"/>
    </row>
    <row r="89" spans="2:10" ht="26" x14ac:dyDescent="0.3">
      <c r="B89" s="39" t="s">
        <v>119</v>
      </c>
      <c r="C89" s="6" t="s">
        <v>210</v>
      </c>
      <c r="D89" s="6" t="s">
        <v>179</v>
      </c>
      <c r="E89" s="2">
        <v>2</v>
      </c>
      <c r="F89" s="16" t="s">
        <v>213</v>
      </c>
      <c r="G89" s="26"/>
      <c r="H89" s="25" t="s">
        <v>165</v>
      </c>
      <c r="I89" s="25" t="s">
        <v>165</v>
      </c>
      <c r="J89" s="7"/>
    </row>
    <row r="90" spans="2:10" ht="26" x14ac:dyDescent="0.3">
      <c r="B90" s="39" t="s">
        <v>120</v>
      </c>
      <c r="C90" s="6" t="s">
        <v>211</v>
      </c>
      <c r="D90" s="6" t="s">
        <v>179</v>
      </c>
      <c r="E90" s="2">
        <v>1</v>
      </c>
      <c r="F90" s="16" t="s">
        <v>212</v>
      </c>
      <c r="G90" s="26"/>
      <c r="H90" s="25" t="s">
        <v>165</v>
      </c>
      <c r="I90" s="25" t="s">
        <v>165</v>
      </c>
      <c r="J90" s="7"/>
    </row>
    <row r="91" spans="2:10" hidden="1" x14ac:dyDescent="0.3">
      <c r="B91" s="39" t="s">
        <v>123</v>
      </c>
      <c r="C91" s="6" t="s">
        <v>147</v>
      </c>
      <c r="D91" s="6" t="s">
        <v>26</v>
      </c>
      <c r="E91" s="2">
        <v>3</v>
      </c>
      <c r="F91" s="16" t="s">
        <v>148</v>
      </c>
      <c r="G91" s="26"/>
      <c r="H91" s="25" t="s">
        <v>165</v>
      </c>
      <c r="I91" s="25" t="s">
        <v>165</v>
      </c>
      <c r="J91" s="7"/>
    </row>
    <row r="92" spans="2:10" ht="26" hidden="1" x14ac:dyDescent="0.3">
      <c r="B92" s="39" t="s">
        <v>126</v>
      </c>
      <c r="C92" s="6" t="s">
        <v>150</v>
      </c>
      <c r="D92" s="6" t="s">
        <v>26</v>
      </c>
      <c r="E92" s="2">
        <v>1</v>
      </c>
      <c r="F92" s="16" t="s">
        <v>225</v>
      </c>
      <c r="G92" s="26"/>
      <c r="H92" s="25" t="s">
        <v>15</v>
      </c>
      <c r="I92" s="25" t="s">
        <v>15</v>
      </c>
      <c r="J92" s="7"/>
    </row>
    <row r="93" spans="2:10" ht="26" x14ac:dyDescent="0.3">
      <c r="B93" s="39" t="s">
        <v>127</v>
      </c>
      <c r="C93" s="6" t="s">
        <v>151</v>
      </c>
      <c r="D93" s="6" t="s">
        <v>163</v>
      </c>
      <c r="E93" s="2">
        <v>2</v>
      </c>
      <c r="F93" s="16" t="s">
        <v>412</v>
      </c>
      <c r="G93" s="26"/>
      <c r="H93" s="25" t="s">
        <v>15</v>
      </c>
      <c r="I93" s="25" t="s">
        <v>15</v>
      </c>
      <c r="J93" s="7"/>
    </row>
    <row r="94" spans="2:10" ht="39" hidden="1" x14ac:dyDescent="0.3">
      <c r="B94" s="39" t="s">
        <v>128</v>
      </c>
      <c r="C94" s="6" t="s">
        <v>153</v>
      </c>
      <c r="D94" s="6" t="s">
        <v>26</v>
      </c>
      <c r="E94" s="2">
        <v>3</v>
      </c>
      <c r="F94" s="16" t="s">
        <v>353</v>
      </c>
      <c r="G94" s="26"/>
      <c r="H94" s="25" t="s">
        <v>165</v>
      </c>
      <c r="I94" s="25" t="s">
        <v>165</v>
      </c>
      <c r="J94" s="7"/>
    </row>
    <row r="95" spans="2:10" ht="26" x14ac:dyDescent="0.3">
      <c r="B95" s="39" t="s">
        <v>130</v>
      </c>
      <c r="C95" s="6" t="s">
        <v>240</v>
      </c>
      <c r="D95" s="6" t="s">
        <v>192</v>
      </c>
      <c r="E95" s="2">
        <v>2</v>
      </c>
      <c r="F95" s="16" t="s">
        <v>243</v>
      </c>
      <c r="G95" s="26"/>
      <c r="H95" s="25" t="s">
        <v>165</v>
      </c>
      <c r="I95" s="25" t="s">
        <v>165</v>
      </c>
      <c r="J95" s="7" t="s">
        <v>491</v>
      </c>
    </row>
    <row r="96" spans="2:10" ht="26" x14ac:dyDescent="0.3">
      <c r="B96" s="39" t="s">
        <v>132</v>
      </c>
      <c r="C96" s="6" t="s">
        <v>241</v>
      </c>
      <c r="D96" s="6" t="s">
        <v>192</v>
      </c>
      <c r="E96" s="2">
        <v>2</v>
      </c>
      <c r="F96" s="16" t="s">
        <v>242</v>
      </c>
      <c r="G96" s="26"/>
      <c r="H96" s="25" t="s">
        <v>165</v>
      </c>
      <c r="I96" s="25" t="s">
        <v>165</v>
      </c>
      <c r="J96" s="7" t="s">
        <v>493</v>
      </c>
    </row>
    <row r="97" spans="1:10" ht="26" hidden="1" x14ac:dyDescent="0.3">
      <c r="B97" s="39" t="s">
        <v>134</v>
      </c>
      <c r="C97" s="6" t="s">
        <v>205</v>
      </c>
      <c r="D97" s="6" t="s">
        <v>26</v>
      </c>
      <c r="E97" s="2">
        <v>2</v>
      </c>
      <c r="F97" s="16" t="s">
        <v>204</v>
      </c>
      <c r="G97" s="26"/>
      <c r="H97" s="25" t="s">
        <v>165</v>
      </c>
      <c r="I97" s="25" t="s">
        <v>165</v>
      </c>
      <c r="J97" s="7"/>
    </row>
    <row r="98" spans="1:10" x14ac:dyDescent="0.3">
      <c r="B98" s="39" t="s">
        <v>136</v>
      </c>
      <c r="C98" s="6" t="s">
        <v>72</v>
      </c>
      <c r="D98" s="6" t="s">
        <v>192</v>
      </c>
      <c r="E98" s="2">
        <v>1</v>
      </c>
      <c r="F98" s="16" t="s">
        <v>73</v>
      </c>
      <c r="G98" s="26"/>
      <c r="H98" s="25" t="s">
        <v>15</v>
      </c>
      <c r="I98" s="25" t="s">
        <v>15</v>
      </c>
      <c r="J98" s="7"/>
    </row>
    <row r="99" spans="1:10" x14ac:dyDescent="0.3">
      <c r="B99" s="39" t="s">
        <v>311</v>
      </c>
      <c r="C99" s="6" t="s">
        <v>178</v>
      </c>
      <c r="D99" s="6" t="s">
        <v>192</v>
      </c>
      <c r="E99" s="2">
        <v>3</v>
      </c>
      <c r="F99" s="16" t="s">
        <v>75</v>
      </c>
      <c r="G99" s="26"/>
      <c r="H99" s="25" t="s">
        <v>15</v>
      </c>
      <c r="I99" s="25" t="s">
        <v>15</v>
      </c>
      <c r="J99" s="7"/>
    </row>
    <row r="100" spans="1:10" x14ac:dyDescent="0.3">
      <c r="B100" s="39" t="s">
        <v>312</v>
      </c>
      <c r="C100" s="6" t="s">
        <v>80</v>
      </c>
      <c r="D100" s="6" t="s">
        <v>192</v>
      </c>
      <c r="E100" s="2">
        <v>3</v>
      </c>
      <c r="F100" s="16" t="s">
        <v>81</v>
      </c>
      <c r="G100" s="26"/>
      <c r="H100" s="25" t="s">
        <v>15</v>
      </c>
      <c r="I100" s="25" t="s">
        <v>15</v>
      </c>
      <c r="J100" s="7"/>
    </row>
    <row r="101" spans="1:10" hidden="1" x14ac:dyDescent="0.3">
      <c r="B101" s="39" t="s">
        <v>313</v>
      </c>
      <c r="C101" s="6" t="s">
        <v>84</v>
      </c>
      <c r="D101" s="6" t="s">
        <v>26</v>
      </c>
      <c r="E101" s="2">
        <v>3</v>
      </c>
      <c r="F101" s="16" t="s">
        <v>278</v>
      </c>
      <c r="G101" s="26"/>
      <c r="H101" s="25" t="s">
        <v>165</v>
      </c>
      <c r="I101" s="25" t="s">
        <v>165</v>
      </c>
      <c r="J101" s="7"/>
    </row>
    <row r="102" spans="1:10" ht="26" x14ac:dyDescent="0.3">
      <c r="B102" s="38">
        <v>6</v>
      </c>
      <c r="C102" s="4" t="s">
        <v>257</v>
      </c>
      <c r="D102" s="4" t="s">
        <v>7</v>
      </c>
      <c r="E102" s="5" t="s">
        <v>8</v>
      </c>
      <c r="F102" s="5" t="s">
        <v>257</v>
      </c>
      <c r="G102" s="30" t="s">
        <v>191</v>
      </c>
      <c r="H102" s="30" t="s">
        <v>188</v>
      </c>
      <c r="I102" s="30" t="s">
        <v>185</v>
      </c>
      <c r="J102" s="7"/>
    </row>
    <row r="103" spans="1:10" hidden="1" x14ac:dyDescent="0.3">
      <c r="A103" s="44"/>
      <c r="B103" s="39" t="s">
        <v>139</v>
      </c>
      <c r="C103" s="6" t="s">
        <v>382</v>
      </c>
      <c r="D103" s="6" t="s">
        <v>26</v>
      </c>
      <c r="E103" s="2">
        <v>2</v>
      </c>
      <c r="F103" s="16" t="s">
        <v>383</v>
      </c>
      <c r="G103" s="26"/>
      <c r="H103" s="25" t="s">
        <v>165</v>
      </c>
      <c r="I103" s="25" t="s">
        <v>165</v>
      </c>
      <c r="J103" s="7"/>
    </row>
    <row r="104" spans="1:10" hidden="1" x14ac:dyDescent="0.3">
      <c r="B104" s="39" t="s">
        <v>141</v>
      </c>
      <c r="C104" s="6" t="s">
        <v>408</v>
      </c>
      <c r="D104" s="6" t="s">
        <v>26</v>
      </c>
      <c r="E104" s="2">
        <v>2</v>
      </c>
      <c r="F104" s="16" t="s">
        <v>355</v>
      </c>
      <c r="G104" s="26"/>
      <c r="H104" s="25" t="s">
        <v>165</v>
      </c>
      <c r="I104" s="25" t="s">
        <v>165</v>
      </c>
      <c r="J104" s="7"/>
    </row>
    <row r="105" spans="1:10" ht="26" hidden="1" x14ac:dyDescent="0.3">
      <c r="B105" s="39" t="s">
        <v>144</v>
      </c>
      <c r="C105" s="6" t="s">
        <v>155</v>
      </c>
      <c r="D105" s="6" t="s">
        <v>26</v>
      </c>
      <c r="E105" s="2">
        <v>2</v>
      </c>
      <c r="F105" s="16" t="s">
        <v>354</v>
      </c>
      <c r="G105" s="26"/>
      <c r="H105" s="25" t="s">
        <v>165</v>
      </c>
      <c r="I105" s="25" t="s">
        <v>165</v>
      </c>
      <c r="J105" s="7"/>
    </row>
    <row r="106" spans="1:10" hidden="1" x14ac:dyDescent="0.3">
      <c r="B106" s="39" t="s">
        <v>145</v>
      </c>
      <c r="C106" s="6" t="s">
        <v>155</v>
      </c>
      <c r="D106" s="6" t="s">
        <v>26</v>
      </c>
      <c r="E106" s="2">
        <v>3</v>
      </c>
      <c r="F106" s="16" t="s">
        <v>275</v>
      </c>
      <c r="G106" s="26"/>
      <c r="H106" s="25" t="s">
        <v>165</v>
      </c>
      <c r="I106" s="25" t="s">
        <v>165</v>
      </c>
      <c r="J106" s="7"/>
    </row>
    <row r="107" spans="1:10" hidden="1" x14ac:dyDescent="0.3">
      <c r="B107" s="39" t="s">
        <v>146</v>
      </c>
      <c r="C107" s="6" t="s">
        <v>157</v>
      </c>
      <c r="D107" s="6" t="s">
        <v>26</v>
      </c>
      <c r="E107" s="2">
        <v>3</v>
      </c>
      <c r="F107" s="27" t="s">
        <v>206</v>
      </c>
      <c r="G107" s="26"/>
      <c r="H107" s="25" t="s">
        <v>165</v>
      </c>
      <c r="I107" s="25" t="s">
        <v>165</v>
      </c>
      <c r="J107" s="7"/>
    </row>
    <row r="108" spans="1:10" hidden="1" x14ac:dyDescent="0.3">
      <c r="B108" s="39" t="s">
        <v>149</v>
      </c>
      <c r="C108" s="6" t="s">
        <v>159</v>
      </c>
      <c r="D108" s="6" t="s">
        <v>26</v>
      </c>
      <c r="E108" s="2">
        <v>3</v>
      </c>
      <c r="F108" s="16" t="s">
        <v>160</v>
      </c>
      <c r="G108" s="26"/>
      <c r="H108" s="25" t="s">
        <v>165</v>
      </c>
      <c r="I108" s="25" t="s">
        <v>165</v>
      </c>
      <c r="J108" s="7"/>
    </row>
    <row r="109" spans="1:10" ht="26" hidden="1" x14ac:dyDescent="0.3">
      <c r="B109" s="39" t="s">
        <v>385</v>
      </c>
      <c r="C109" s="6" t="s">
        <v>221</v>
      </c>
      <c r="D109" s="6" t="s">
        <v>26</v>
      </c>
      <c r="E109" s="2">
        <v>3</v>
      </c>
      <c r="F109" s="16" t="s">
        <v>222</v>
      </c>
      <c r="G109" s="26"/>
      <c r="H109" s="25" t="s">
        <v>165</v>
      </c>
      <c r="I109" s="25" t="s">
        <v>165</v>
      </c>
      <c r="J109" s="7"/>
    </row>
    <row r="110" spans="1:10" ht="26" x14ac:dyDescent="0.3">
      <c r="B110" s="38">
        <v>7</v>
      </c>
      <c r="C110" s="5" t="s">
        <v>248</v>
      </c>
      <c r="D110" s="5" t="s">
        <v>7</v>
      </c>
      <c r="E110" s="5" t="s">
        <v>8</v>
      </c>
      <c r="F110" s="5" t="s">
        <v>248</v>
      </c>
      <c r="G110" s="30" t="s">
        <v>191</v>
      </c>
      <c r="H110" s="30" t="s">
        <v>188</v>
      </c>
      <c r="I110" s="30" t="s">
        <v>185</v>
      </c>
      <c r="J110" s="7"/>
    </row>
    <row r="111" spans="1:10" ht="26" x14ac:dyDescent="0.3">
      <c r="B111" s="40" t="s">
        <v>154</v>
      </c>
      <c r="C111" s="6" t="s">
        <v>36</v>
      </c>
      <c r="D111" s="6" t="s">
        <v>192</v>
      </c>
      <c r="E111" s="2">
        <v>2</v>
      </c>
      <c r="F111" s="16" t="s">
        <v>189</v>
      </c>
      <c r="G111" s="26"/>
      <c r="H111" s="25" t="s">
        <v>15</v>
      </c>
      <c r="I111" s="25" t="s">
        <v>15</v>
      </c>
      <c r="J111" s="7"/>
    </row>
    <row r="112" spans="1:10" ht="26" hidden="1" x14ac:dyDescent="0.3">
      <c r="B112" s="40" t="s">
        <v>156</v>
      </c>
      <c r="C112" s="6" t="s">
        <v>36</v>
      </c>
      <c r="D112" s="6" t="s">
        <v>26</v>
      </c>
      <c r="E112" s="2" t="s">
        <v>271</v>
      </c>
      <c r="F112" s="16" t="s">
        <v>186</v>
      </c>
      <c r="G112" s="26"/>
      <c r="H112" s="25" t="s">
        <v>165</v>
      </c>
      <c r="I112" s="25" t="s">
        <v>165</v>
      </c>
      <c r="J112" s="7"/>
    </row>
    <row r="113" spans="2:10" hidden="1" x14ac:dyDescent="0.3">
      <c r="B113" s="40" t="s">
        <v>158</v>
      </c>
      <c r="C113" s="6" t="s">
        <v>36</v>
      </c>
      <c r="D113" s="6" t="s">
        <v>26</v>
      </c>
      <c r="E113" s="2">
        <v>2</v>
      </c>
      <c r="F113" s="16" t="s">
        <v>407</v>
      </c>
      <c r="G113" s="26"/>
      <c r="H113" s="25" t="s">
        <v>165</v>
      </c>
      <c r="I113" s="25" t="s">
        <v>165</v>
      </c>
      <c r="J113" s="7"/>
    </row>
    <row r="114" spans="2:10" ht="26" hidden="1" x14ac:dyDescent="0.3">
      <c r="B114" s="40" t="s">
        <v>314</v>
      </c>
      <c r="C114" s="6" t="s">
        <v>36</v>
      </c>
      <c r="D114" s="6" t="s">
        <v>26</v>
      </c>
      <c r="E114" s="2">
        <v>2</v>
      </c>
      <c r="F114" s="16" t="s">
        <v>190</v>
      </c>
      <c r="G114" s="26"/>
      <c r="H114" s="25" t="s">
        <v>165</v>
      </c>
      <c r="I114" s="25" t="s">
        <v>165</v>
      </c>
      <c r="J114" s="7"/>
    </row>
    <row r="115" spans="2:10" ht="26" hidden="1" x14ac:dyDescent="0.3">
      <c r="B115" s="40" t="s">
        <v>315</v>
      </c>
      <c r="C115" s="6" t="s">
        <v>36</v>
      </c>
      <c r="D115" s="6" t="s">
        <v>26</v>
      </c>
      <c r="E115" s="2">
        <v>2</v>
      </c>
      <c r="F115" s="16" t="s">
        <v>406</v>
      </c>
      <c r="G115" s="26"/>
      <c r="H115" s="25" t="s">
        <v>165</v>
      </c>
      <c r="I115" s="25" t="s">
        <v>165</v>
      </c>
      <c r="J115" s="7"/>
    </row>
    <row r="116" spans="2:10" ht="26" hidden="1" x14ac:dyDescent="0.3">
      <c r="B116" s="40" t="s">
        <v>316</v>
      </c>
      <c r="C116" s="6" t="s">
        <v>36</v>
      </c>
      <c r="D116" s="6" t="s">
        <v>26</v>
      </c>
      <c r="E116" s="2" t="s">
        <v>271</v>
      </c>
      <c r="F116" s="16" t="s">
        <v>187</v>
      </c>
      <c r="G116" s="26"/>
      <c r="H116" s="25" t="s">
        <v>165</v>
      </c>
      <c r="I116" s="25" t="s">
        <v>165</v>
      </c>
      <c r="J116" s="7"/>
    </row>
    <row r="117" spans="2:10" ht="26" x14ac:dyDescent="0.3">
      <c r="B117" s="38">
        <v>8</v>
      </c>
      <c r="C117" s="5" t="s">
        <v>256</v>
      </c>
      <c r="D117" s="5" t="s">
        <v>7</v>
      </c>
      <c r="E117" s="5" t="s">
        <v>8</v>
      </c>
      <c r="F117" s="5" t="s">
        <v>256</v>
      </c>
      <c r="G117" s="30" t="s">
        <v>191</v>
      </c>
      <c r="H117" s="30" t="s">
        <v>188</v>
      </c>
      <c r="I117" s="30" t="s">
        <v>185</v>
      </c>
      <c r="J117" s="7"/>
    </row>
    <row r="118" spans="2:10" ht="39" x14ac:dyDescent="0.3">
      <c r="B118" s="39" t="s">
        <v>161</v>
      </c>
      <c r="C118" s="6" t="s">
        <v>226</v>
      </c>
      <c r="D118" s="6" t="s">
        <v>192</v>
      </c>
      <c r="E118" s="2">
        <v>1</v>
      </c>
      <c r="F118" s="16" t="s">
        <v>349</v>
      </c>
      <c r="G118" s="26"/>
      <c r="H118" s="25" t="s">
        <v>15</v>
      </c>
      <c r="I118" s="25" t="s">
        <v>15</v>
      </c>
      <c r="J118" s="7"/>
    </row>
    <row r="119" spans="2:10" hidden="1" x14ac:dyDescent="0.3">
      <c r="B119" s="39" t="s">
        <v>318</v>
      </c>
      <c r="C119" s="6" t="s">
        <v>113</v>
      </c>
      <c r="D119" s="6" t="s">
        <v>26</v>
      </c>
      <c r="E119" s="2">
        <v>3</v>
      </c>
      <c r="F119" s="16" t="s">
        <v>348</v>
      </c>
      <c r="G119" s="16"/>
      <c r="H119" s="25" t="s">
        <v>165</v>
      </c>
      <c r="I119" s="25" t="s">
        <v>165</v>
      </c>
      <c r="J119" s="7"/>
    </row>
    <row r="120" spans="2:10" x14ac:dyDescent="0.3">
      <c r="B120" s="39" t="s">
        <v>317</v>
      </c>
      <c r="C120" s="6" t="s">
        <v>69</v>
      </c>
      <c r="D120" s="6" t="s">
        <v>192</v>
      </c>
      <c r="E120" s="2">
        <v>3</v>
      </c>
      <c r="F120" s="16" t="s">
        <v>70</v>
      </c>
      <c r="G120" s="26"/>
      <c r="H120" s="25" t="s">
        <v>15</v>
      </c>
      <c r="I120" s="25" t="s">
        <v>15</v>
      </c>
      <c r="J120" s="7"/>
    </row>
    <row r="121" spans="2:10" ht="26" hidden="1" x14ac:dyDescent="0.3">
      <c r="B121" s="39" t="s">
        <v>319</v>
      </c>
      <c r="C121" s="6" t="s">
        <v>162</v>
      </c>
      <c r="D121" s="6" t="s">
        <v>26</v>
      </c>
      <c r="E121" s="2">
        <v>3</v>
      </c>
      <c r="F121" s="16" t="s">
        <v>344</v>
      </c>
      <c r="G121" s="26"/>
      <c r="H121" s="25" t="s">
        <v>165</v>
      </c>
      <c r="I121" s="25" t="s">
        <v>165</v>
      </c>
      <c r="J121" s="7"/>
    </row>
    <row r="122" spans="2:10" ht="52" x14ac:dyDescent="0.3">
      <c r="B122" s="39" t="s">
        <v>320</v>
      </c>
      <c r="C122" s="6" t="s">
        <v>250</v>
      </c>
      <c r="D122" s="6" t="s">
        <v>269</v>
      </c>
      <c r="E122" s="2">
        <v>2</v>
      </c>
      <c r="F122" s="16" t="s">
        <v>251</v>
      </c>
      <c r="G122" s="26"/>
      <c r="H122" s="25" t="s">
        <v>15</v>
      </c>
      <c r="I122" s="25" t="s">
        <v>15</v>
      </c>
      <c r="J122" s="7"/>
    </row>
    <row r="123" spans="2:10" x14ac:dyDescent="0.3">
      <c r="B123" s="39" t="s">
        <v>321</v>
      </c>
      <c r="C123" s="6" t="s">
        <v>227</v>
      </c>
      <c r="D123" s="6" t="s">
        <v>231</v>
      </c>
      <c r="E123" s="2">
        <v>2</v>
      </c>
      <c r="F123" s="16" t="s">
        <v>229</v>
      </c>
      <c r="G123" s="26"/>
      <c r="H123" s="25" t="s">
        <v>15</v>
      </c>
      <c r="I123" s="25" t="s">
        <v>15</v>
      </c>
      <c r="J123" s="7"/>
    </row>
    <row r="124" spans="2:10" ht="26" x14ac:dyDescent="0.3">
      <c r="B124" s="39" t="s">
        <v>322</v>
      </c>
      <c r="C124" s="6" t="s">
        <v>227</v>
      </c>
      <c r="D124" s="6" t="s">
        <v>231</v>
      </c>
      <c r="E124" s="2">
        <v>2</v>
      </c>
      <c r="F124" s="16" t="s">
        <v>233</v>
      </c>
      <c r="G124" s="26"/>
      <c r="H124" s="25" t="s">
        <v>15</v>
      </c>
      <c r="I124" s="25" t="s">
        <v>15</v>
      </c>
      <c r="J124" s="7"/>
    </row>
    <row r="125" spans="2:10" x14ac:dyDescent="0.3">
      <c r="B125" s="39" t="s">
        <v>323</v>
      </c>
      <c r="C125" s="6" t="s">
        <v>230</v>
      </c>
      <c r="D125" s="6" t="s">
        <v>228</v>
      </c>
      <c r="E125" s="2">
        <v>2</v>
      </c>
      <c r="F125" s="16" t="s">
        <v>232</v>
      </c>
      <c r="G125" s="26"/>
      <c r="H125" s="25" t="s">
        <v>15</v>
      </c>
      <c r="I125" s="25" t="s">
        <v>15</v>
      </c>
      <c r="J125" s="7"/>
    </row>
    <row r="126" spans="2:10" ht="26" x14ac:dyDescent="0.3">
      <c r="B126" s="39" t="s">
        <v>324</v>
      </c>
      <c r="C126" s="6" t="s">
        <v>234</v>
      </c>
      <c r="D126" s="6" t="s">
        <v>192</v>
      </c>
      <c r="E126" s="2">
        <v>1</v>
      </c>
      <c r="F126" s="16" t="s">
        <v>268</v>
      </c>
      <c r="G126" s="26"/>
      <c r="H126" s="25" t="s">
        <v>15</v>
      </c>
      <c r="I126" s="25" t="s">
        <v>15</v>
      </c>
      <c r="J126" s="7"/>
    </row>
    <row r="127" spans="2:10" ht="26" x14ac:dyDescent="0.3">
      <c r="B127" s="39" t="s">
        <v>325</v>
      </c>
      <c r="C127" s="6" t="s">
        <v>235</v>
      </c>
      <c r="D127" s="6" t="s">
        <v>269</v>
      </c>
      <c r="E127" s="2">
        <v>2</v>
      </c>
      <c r="F127" s="16" t="s">
        <v>236</v>
      </c>
      <c r="G127" s="26"/>
      <c r="H127" s="25" t="s">
        <v>15</v>
      </c>
      <c r="I127" s="25" t="s">
        <v>15</v>
      </c>
      <c r="J127" s="7"/>
    </row>
    <row r="128" spans="2:10" x14ac:dyDescent="0.3">
      <c r="B128" s="39" t="s">
        <v>326</v>
      </c>
      <c r="C128" s="6" t="s">
        <v>237</v>
      </c>
      <c r="D128" s="6" t="s">
        <v>269</v>
      </c>
      <c r="E128" s="2">
        <v>3</v>
      </c>
      <c r="F128" s="16" t="s">
        <v>238</v>
      </c>
      <c r="G128" s="26"/>
      <c r="H128" s="25" t="s">
        <v>15</v>
      </c>
      <c r="I128" s="25" t="s">
        <v>15</v>
      </c>
      <c r="J128" s="7"/>
    </row>
    <row r="129" spans="2:10" ht="26" x14ac:dyDescent="0.3">
      <c r="B129" s="39" t="s">
        <v>386</v>
      </c>
      <c r="C129" s="6" t="s">
        <v>247</v>
      </c>
      <c r="D129" s="6" t="s">
        <v>259</v>
      </c>
      <c r="E129" s="2">
        <v>3</v>
      </c>
      <c r="F129" s="16" t="s">
        <v>255</v>
      </c>
      <c r="G129" s="26"/>
      <c r="H129" s="25" t="s">
        <v>15</v>
      </c>
      <c r="I129" s="25" t="s">
        <v>15</v>
      </c>
      <c r="J129" s="7"/>
    </row>
    <row r="130" spans="2:10" ht="26" hidden="1" x14ac:dyDescent="0.3">
      <c r="B130" s="48">
        <v>9</v>
      </c>
      <c r="C130" s="36" t="s">
        <v>279</v>
      </c>
      <c r="D130" s="36" t="s">
        <v>7</v>
      </c>
      <c r="E130" s="36" t="s">
        <v>8</v>
      </c>
      <c r="F130" s="5" t="s">
        <v>380</v>
      </c>
      <c r="G130" s="30" t="s">
        <v>191</v>
      </c>
      <c r="H130" s="30" t="s">
        <v>188</v>
      </c>
      <c r="I130" s="37" t="s">
        <v>185</v>
      </c>
      <c r="J130" s="7"/>
    </row>
    <row r="131" spans="2:10" hidden="1" x14ac:dyDescent="0.3">
      <c r="B131" s="39" t="s">
        <v>327</v>
      </c>
      <c r="C131" s="6" t="s">
        <v>280</v>
      </c>
      <c r="D131" s="6" t="s">
        <v>163</v>
      </c>
      <c r="E131" s="2" t="s">
        <v>271</v>
      </c>
      <c r="F131" s="16" t="s">
        <v>281</v>
      </c>
      <c r="G131" s="26"/>
      <c r="H131" s="25" t="s">
        <v>165</v>
      </c>
      <c r="I131" s="25" t="s">
        <v>165</v>
      </c>
    </row>
    <row r="132" spans="2:10" hidden="1" x14ac:dyDescent="0.3">
      <c r="B132" s="39" t="s">
        <v>328</v>
      </c>
      <c r="C132" s="6" t="s">
        <v>284</v>
      </c>
      <c r="D132" s="6" t="s">
        <v>163</v>
      </c>
      <c r="E132" s="2" t="s">
        <v>271</v>
      </c>
      <c r="F132" s="16" t="s">
        <v>282</v>
      </c>
      <c r="G132" s="26"/>
      <c r="H132" s="25" t="s">
        <v>165</v>
      </c>
      <c r="I132" s="25" t="s">
        <v>165</v>
      </c>
    </row>
    <row r="133" spans="2:10" hidden="1" x14ac:dyDescent="0.3">
      <c r="B133" s="39" t="s">
        <v>329</v>
      </c>
      <c r="C133" s="6" t="s">
        <v>285</v>
      </c>
      <c r="D133" s="6" t="s">
        <v>163</v>
      </c>
      <c r="E133" s="2" t="s">
        <v>271</v>
      </c>
      <c r="F133" s="16" t="s">
        <v>283</v>
      </c>
      <c r="G133" s="26"/>
      <c r="H133" s="25" t="s">
        <v>165</v>
      </c>
      <c r="I133" s="25" t="s">
        <v>165</v>
      </c>
    </row>
    <row r="134" spans="2:10" hidden="1" x14ac:dyDescent="0.3">
      <c r="B134" s="39" t="s">
        <v>330</v>
      </c>
      <c r="C134" s="6" t="s">
        <v>286</v>
      </c>
      <c r="D134" s="6" t="s">
        <v>163</v>
      </c>
      <c r="E134" s="2" t="s">
        <v>271</v>
      </c>
      <c r="F134" s="16" t="s">
        <v>287</v>
      </c>
      <c r="G134" s="26"/>
      <c r="H134" s="25" t="s">
        <v>165</v>
      </c>
      <c r="I134" s="25" t="s">
        <v>165</v>
      </c>
    </row>
    <row r="135" spans="2:10" hidden="1" x14ac:dyDescent="0.3">
      <c r="B135" s="39" t="s">
        <v>331</v>
      </c>
      <c r="C135" s="6" t="s">
        <v>288</v>
      </c>
      <c r="D135" s="6" t="s">
        <v>163</v>
      </c>
      <c r="E135" s="2" t="s">
        <v>271</v>
      </c>
      <c r="F135" s="16" t="s">
        <v>289</v>
      </c>
      <c r="G135" s="26"/>
      <c r="H135" s="25" t="s">
        <v>165</v>
      </c>
      <c r="I135" s="25" t="s">
        <v>165</v>
      </c>
    </row>
    <row r="136" spans="2:10" ht="52" hidden="1" x14ac:dyDescent="0.3">
      <c r="B136" s="39" t="s">
        <v>332</v>
      </c>
      <c r="C136" s="32" t="s">
        <v>290</v>
      </c>
      <c r="D136" s="32" t="s">
        <v>26</v>
      </c>
      <c r="E136" s="33" t="s">
        <v>271</v>
      </c>
      <c r="F136" s="27" t="s">
        <v>291</v>
      </c>
      <c r="G136" s="34"/>
      <c r="H136" s="25" t="s">
        <v>165</v>
      </c>
      <c r="I136" s="25" t="s">
        <v>165</v>
      </c>
    </row>
  </sheetData>
  <phoneticPr fontId="7" type="noConversion"/>
  <conditionalFormatting sqref="E10:E102 E104:E118 E120:E136">
    <cfRule type="iconSet" priority="253">
      <iconSet iconSet="3Flags">
        <cfvo type="percent" val="0"/>
        <cfvo type="percent" val="33"/>
        <cfvo type="percent" val="67"/>
      </iconSet>
    </cfRule>
  </conditionalFormatting>
  <conditionalFormatting sqref="E103">
    <cfRule type="iconSet" priority="2">
      <iconSet iconSet="3Flags">
        <cfvo type="percent" val="0"/>
        <cfvo type="percent" val="33"/>
        <cfvo type="percent" val="67"/>
      </iconSet>
    </cfRule>
  </conditionalFormatting>
  <conditionalFormatting sqref="E110">
    <cfRule type="iconSet" priority="33">
      <iconSet iconSet="3Flags">
        <cfvo type="percent" val="0"/>
        <cfvo type="percent" val="33"/>
        <cfvo type="percent" val="67"/>
      </iconSet>
    </cfRule>
  </conditionalFormatting>
  <conditionalFormatting sqref="E119">
    <cfRule type="iconSet" priority="1">
      <iconSet iconSet="3Flags">
        <cfvo type="percent" val="0"/>
        <cfvo type="percent" val="33"/>
        <cfvo type="percent" val="67"/>
      </iconSet>
    </cfRule>
  </conditionalFormatting>
  <conditionalFormatting sqref="E130">
    <cfRule type="iconSet" priority="10">
      <iconSet iconSet="3Flags">
        <cfvo type="percent" val="0"/>
        <cfvo type="percent" val="33"/>
        <cfvo type="percent" val="67"/>
      </iconSet>
    </cfRule>
  </conditionalFormatting>
  <conditionalFormatting sqref="E131:E135">
    <cfRule type="iconSet" priority="9">
      <iconSet iconSet="3Flags">
        <cfvo type="percent" val="0"/>
        <cfvo type="percent" val="33"/>
        <cfvo type="percent" val="67"/>
      </iconSet>
    </cfRule>
  </conditionalFormatting>
  <conditionalFormatting sqref="F3:F8">
    <cfRule type="iconSet" priority="64">
      <iconSet iconSet="3Flags">
        <cfvo type="percent" val="0"/>
        <cfvo type="percent" val="33"/>
        <cfvo type="percent" val="67"/>
      </iconSet>
    </cfRule>
  </conditionalFormatting>
  <conditionalFormatting sqref="F136:F137">
    <cfRule type="iconSet" priority="150">
      <iconSet iconSet="3Symbols">
        <cfvo type="percent" val="0"/>
        <cfvo type="percent" val="33"/>
        <cfvo type="percent" val="67"/>
      </iconSet>
    </cfRule>
  </conditionalFormatting>
  <conditionalFormatting sqref="H12:I136">
    <cfRule type="containsText" dxfId="11" priority="3" operator="containsText" text="EN COURS">
      <formula>NOT(ISERROR(SEARCH("EN COURS",H12)))</formula>
    </cfRule>
    <cfRule type="containsText" dxfId="10" priority="4" operator="containsText" text="NOK">
      <formula>NOT(ISERROR(SEARCH("NOK",H12)))</formula>
    </cfRule>
    <cfRule type="containsText" dxfId="9" priority="5" operator="containsText" text="OK">
      <formula>NOT(ISERROR(SEARCH("OK",H12)))</formula>
    </cfRule>
  </conditionalFormatting>
  <dataValidations count="1">
    <dataValidation type="list" allowBlank="1" showInputMessage="1" showErrorMessage="1" sqref="H3:H5 H87:I101 H12:I27 H29:I45 H47:I69 H71:I85 H111:I116 H103:I109 H131:I136 H118:I129" xr:uid="{33FC9745-9CFC-46E2-A9E5-BE47FE06220F}">
      <formula1>$H$3:$H$5</formula1>
    </dataValidation>
  </dataValidations>
  <pageMargins left="0.25" right="0.25" top="0.75" bottom="0.75" header="0.3" footer="0.3"/>
  <pageSetup paperSize="9" scale="47" fitToHeight="0"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C93B-4B21-411A-967E-EDD222D67552}">
  <sheetPr>
    <pageSetUpPr fitToPage="1"/>
  </sheetPr>
  <dimension ref="A1:K103"/>
  <sheetViews>
    <sheetView zoomScale="85" zoomScaleNormal="85" workbookViewId="0">
      <selection activeCell="G40" sqref="G40"/>
    </sheetView>
  </sheetViews>
  <sheetFormatPr baseColWidth="10" defaultColWidth="11.54296875" defaultRowHeight="14.5" x14ac:dyDescent="0.3"/>
  <cols>
    <col min="1" max="2" width="4.453125" style="7" customWidth="1"/>
    <col min="3" max="3" width="8.81640625" style="28" hidden="1" customWidth="1"/>
    <col min="4" max="4" width="21.54296875" style="13" customWidth="1"/>
    <col min="5" max="5" width="14.26953125" style="13" customWidth="1"/>
    <col min="6" max="6" width="6.26953125" style="14" customWidth="1"/>
    <col min="7" max="7" width="70.54296875" style="12" customWidth="1"/>
    <col min="8" max="8" width="68.1796875" style="13" customWidth="1"/>
    <col min="9" max="9" width="9.7265625" style="11" customWidth="1"/>
    <col min="10" max="10" width="72.7265625" style="12" customWidth="1"/>
    <col min="11" max="11" width="11.54296875" style="12"/>
    <col min="12" max="16384" width="11.54296875" style="1"/>
  </cols>
  <sheetData>
    <row r="1" spans="1:11" ht="21" x14ac:dyDescent="0.5">
      <c r="C1" s="8" t="s">
        <v>0</v>
      </c>
      <c r="D1" s="9"/>
      <c r="E1" s="9"/>
      <c r="F1" s="10"/>
      <c r="G1" s="8" t="s">
        <v>1</v>
      </c>
      <c r="H1" s="9"/>
    </row>
    <row r="2" spans="1:11" ht="13" x14ac:dyDescent="0.3">
      <c r="C2" s="7"/>
      <c r="I2" s="11" t="s">
        <v>164</v>
      </c>
    </row>
    <row r="3" spans="1:11" ht="18.5" x14ac:dyDescent="0.45">
      <c r="B3" s="15" t="s">
        <v>174</v>
      </c>
      <c r="G3" s="2">
        <v>1</v>
      </c>
      <c r="H3" s="16" t="s">
        <v>244</v>
      </c>
      <c r="I3" s="11" t="s">
        <v>15</v>
      </c>
      <c r="J3" s="29"/>
    </row>
    <row r="4" spans="1:11" x14ac:dyDescent="0.3">
      <c r="G4" s="2">
        <v>2</v>
      </c>
      <c r="H4" s="16" t="s">
        <v>2</v>
      </c>
      <c r="I4" s="11" t="s">
        <v>165</v>
      </c>
      <c r="J4" s="29"/>
    </row>
    <row r="5" spans="1:11" x14ac:dyDescent="0.3">
      <c r="B5" s="17" t="s">
        <v>3</v>
      </c>
      <c r="G5" s="2">
        <v>3</v>
      </c>
      <c r="H5" s="18" t="s">
        <v>4</v>
      </c>
      <c r="I5" s="11" t="s">
        <v>12</v>
      </c>
      <c r="J5" s="29"/>
    </row>
    <row r="6" spans="1:11" ht="13" x14ac:dyDescent="0.3">
      <c r="C6" s="17"/>
      <c r="G6" s="14"/>
      <c r="H6" s="11"/>
      <c r="J6" s="29"/>
    </row>
    <row r="7" spans="1:11" ht="13" x14ac:dyDescent="0.3">
      <c r="C7" s="17"/>
      <c r="G7" s="14"/>
      <c r="H7" s="11"/>
    </row>
    <row r="8" spans="1:11" ht="13" x14ac:dyDescent="0.3">
      <c r="C8" s="17"/>
      <c r="G8" s="14"/>
      <c r="H8" s="11"/>
    </row>
    <row r="10" spans="1:11" s="3" customFormat="1" ht="12" x14ac:dyDescent="0.3">
      <c r="A10" s="19"/>
      <c r="B10" s="47" t="s">
        <v>5</v>
      </c>
      <c r="C10" s="20" t="s">
        <v>5</v>
      </c>
      <c r="D10" s="21" t="s">
        <v>6</v>
      </c>
      <c r="E10" s="21" t="s">
        <v>7</v>
      </c>
      <c r="F10" s="21" t="s">
        <v>8</v>
      </c>
      <c r="G10" s="21" t="s">
        <v>9</v>
      </c>
      <c r="H10" s="22" t="s">
        <v>10</v>
      </c>
      <c r="I10" s="23" t="s">
        <v>183</v>
      </c>
      <c r="J10" s="23" t="s">
        <v>405</v>
      </c>
    </row>
    <row r="11" spans="1:11" ht="26" x14ac:dyDescent="0.3">
      <c r="B11" s="42">
        <v>1</v>
      </c>
      <c r="C11" s="38">
        <v>1</v>
      </c>
      <c r="D11" s="5" t="s">
        <v>11</v>
      </c>
      <c r="E11" s="5" t="s">
        <v>7</v>
      </c>
      <c r="F11" s="5" t="s">
        <v>8</v>
      </c>
      <c r="G11" s="5" t="s">
        <v>11</v>
      </c>
      <c r="H11" s="30" t="s">
        <v>191</v>
      </c>
      <c r="I11" s="30" t="s">
        <v>188</v>
      </c>
      <c r="J11" s="49"/>
      <c r="K11" s="1"/>
    </row>
    <row r="12" spans="1:11" ht="13" x14ac:dyDescent="0.3">
      <c r="B12" s="43" t="s">
        <v>13</v>
      </c>
      <c r="C12" s="6" t="s">
        <v>16</v>
      </c>
      <c r="D12" s="6" t="s">
        <v>334</v>
      </c>
      <c r="E12" s="2" t="str">
        <f>VLOOKUP('Check-list suivi Client'!C12,Tableau13[],3,FALSE)</f>
        <v>VALEMO</v>
      </c>
      <c r="F12" s="2">
        <f>VLOOKUP('Check-list suivi Client'!C12,Tableau13[],4,FALSE)</f>
        <v>1</v>
      </c>
      <c r="G12" s="16" t="s">
        <v>337</v>
      </c>
      <c r="H12" s="16"/>
      <c r="I12" s="25" t="str">
        <f>VLOOKUP('Check-list suivi Client'!C12,Tableau13[],7,FALSE)</f>
        <v>OK</v>
      </c>
      <c r="J12" s="49"/>
      <c r="K12" s="1"/>
    </row>
    <row r="13" spans="1:11" ht="13" x14ac:dyDescent="0.3">
      <c r="B13" s="43" t="s">
        <v>16</v>
      </c>
      <c r="C13" s="6" t="s">
        <v>17</v>
      </c>
      <c r="D13" s="6" t="s">
        <v>14</v>
      </c>
      <c r="E13" s="2" t="str">
        <f>VLOOKUP('Check-list suivi Client'!C13,Tableau13[],3,FALSE)</f>
        <v>MOa</v>
      </c>
      <c r="F13" s="2">
        <f>VLOOKUP('Check-list suivi Client'!C13,Tableau13[],4,FALSE)</f>
        <v>2</v>
      </c>
      <c r="G13" s="16" t="s">
        <v>335</v>
      </c>
      <c r="H13" s="26"/>
      <c r="I13" s="25" t="str">
        <f>VLOOKUP('Check-list suivi Client'!C13,Tableau13[],7,FALSE)</f>
        <v>OK</v>
      </c>
      <c r="J13" s="49"/>
      <c r="K13" s="1"/>
    </row>
    <row r="14" spans="1:11" ht="13" x14ac:dyDescent="0.3">
      <c r="B14" s="43" t="s">
        <v>17</v>
      </c>
      <c r="C14" s="6" t="s">
        <v>19</v>
      </c>
      <c r="D14" s="6" t="s">
        <v>166</v>
      </c>
      <c r="E14" s="2" t="str">
        <f>VLOOKUP('Check-list suivi Client'!C14,Tableau13[],3,FALSE)</f>
        <v>MOa</v>
      </c>
      <c r="F14" s="2">
        <f>VLOOKUP('Check-list suivi Client'!C14,Tableau13[],4,FALSE)</f>
        <v>2</v>
      </c>
      <c r="G14" s="16" t="s">
        <v>333</v>
      </c>
      <c r="H14" s="26"/>
      <c r="I14" s="25" t="str">
        <f>VLOOKUP('Check-list suivi Client'!C14,Tableau13[],7,FALSE)</f>
        <v>OK</v>
      </c>
      <c r="J14" s="49"/>
      <c r="K14" s="1"/>
    </row>
    <row r="15" spans="1:11" ht="13" x14ac:dyDescent="0.3">
      <c r="B15" s="43" t="s">
        <v>19</v>
      </c>
      <c r="C15" s="6" t="s">
        <v>21</v>
      </c>
      <c r="D15" s="6" t="s">
        <v>18</v>
      </c>
      <c r="E15" s="2" t="str">
        <f>VLOOKUP('Check-list suivi Client'!C15,Tableau13[],3,FALSE)</f>
        <v>MOa</v>
      </c>
      <c r="F15" s="2">
        <f>VLOOKUP('Check-list suivi Client'!C15,Tableau13[],4,FALSE)</f>
        <v>2</v>
      </c>
      <c r="G15" s="16" t="s">
        <v>336</v>
      </c>
      <c r="H15" s="26"/>
      <c r="I15" s="25" t="str">
        <f>VLOOKUP('Check-list suivi Client'!C15,Tableau13[],7,FALSE)</f>
        <v>OK</v>
      </c>
      <c r="J15" s="49"/>
      <c r="K15" s="1"/>
    </row>
    <row r="16" spans="1:11" ht="13" x14ac:dyDescent="0.3">
      <c r="B16" s="43" t="s">
        <v>21</v>
      </c>
      <c r="C16" s="6" t="s">
        <v>23</v>
      </c>
      <c r="D16" s="6" t="s">
        <v>246</v>
      </c>
      <c r="E16" s="2" t="str">
        <f>VLOOKUP('Check-list suivi Client'!C16,Tableau13[],3,FALSE)</f>
        <v>MOa</v>
      </c>
      <c r="F16" s="2">
        <f>VLOOKUP('Check-list suivi Client'!C16,Tableau13[],4,FALSE)</f>
        <v>2</v>
      </c>
      <c r="G16" s="16" t="s">
        <v>338</v>
      </c>
      <c r="H16" s="26"/>
      <c r="I16" s="25" t="str">
        <f>VLOOKUP('Check-list suivi Client'!C16,Tableau13[],7,FALSE)</f>
        <v>OK</v>
      </c>
      <c r="J16" s="49"/>
      <c r="K16" s="1"/>
    </row>
    <row r="17" spans="2:11" ht="13" x14ac:dyDescent="0.3">
      <c r="B17" s="43" t="s">
        <v>23</v>
      </c>
      <c r="C17" s="6" t="s">
        <v>25</v>
      </c>
      <c r="D17" s="6" t="s">
        <v>341</v>
      </c>
      <c r="E17" s="2" t="str">
        <f>VLOOKUP('Check-list suivi Client'!C17,Tableau13[],3,FALSE)</f>
        <v>MOa</v>
      </c>
      <c r="F17" s="2">
        <f>VLOOKUP('Check-list suivi Client'!C17,Tableau13[],4,FALSE)</f>
        <v>2</v>
      </c>
      <c r="G17" s="16" t="s">
        <v>339</v>
      </c>
      <c r="H17" s="16"/>
      <c r="I17" s="25" t="str">
        <f>VLOOKUP('Check-list suivi Client'!C17,Tableau13[],7,FALSE)</f>
        <v>OK</v>
      </c>
      <c r="J17" s="49"/>
      <c r="K17" s="1"/>
    </row>
    <row r="18" spans="2:11" ht="13" x14ac:dyDescent="0.3">
      <c r="B18" s="43" t="s">
        <v>25</v>
      </c>
      <c r="C18" s="6" t="s">
        <v>27</v>
      </c>
      <c r="D18" s="6" t="s">
        <v>34</v>
      </c>
      <c r="E18" s="2" t="str">
        <f>VLOOKUP('Check-list suivi Client'!C18,Tableau13[],3,FALSE)</f>
        <v>MOa</v>
      </c>
      <c r="F18" s="2">
        <f>VLOOKUP('Check-list suivi Client'!C18,Tableau13[],4,FALSE)</f>
        <v>2</v>
      </c>
      <c r="G18" s="16" t="s">
        <v>169</v>
      </c>
      <c r="H18" s="26"/>
      <c r="I18" s="25" t="str">
        <f>VLOOKUP('Check-list suivi Client'!C18,Tableau13[],7,FALSE)</f>
        <v>OK</v>
      </c>
      <c r="J18" s="49"/>
      <c r="K18" s="1"/>
    </row>
    <row r="19" spans="2:11" ht="13" x14ac:dyDescent="0.3">
      <c r="B19" s="43" t="s">
        <v>27</v>
      </c>
      <c r="C19" s="6" t="s">
        <v>29</v>
      </c>
      <c r="D19" s="6" t="s">
        <v>20</v>
      </c>
      <c r="E19" s="2" t="str">
        <f>VLOOKUP('Check-list suivi Client'!C19,Tableau13[],3,FALSE)</f>
        <v>MOa</v>
      </c>
      <c r="F19" s="2">
        <f>VLOOKUP('Check-list suivi Client'!C19,Tableau13[],4,FALSE)</f>
        <v>2</v>
      </c>
      <c r="G19" s="16" t="s">
        <v>167</v>
      </c>
      <c r="H19" s="26"/>
      <c r="I19" s="25" t="str">
        <f>VLOOKUP('Check-list suivi Client'!C19,Tableau13[],7,FALSE)</f>
        <v>OK</v>
      </c>
      <c r="J19" s="49"/>
      <c r="K19" s="1"/>
    </row>
    <row r="20" spans="2:11" ht="13" x14ac:dyDescent="0.3">
      <c r="B20" s="43" t="s">
        <v>29</v>
      </c>
      <c r="C20" s="6" t="s">
        <v>31</v>
      </c>
      <c r="D20" s="6" t="s">
        <v>22</v>
      </c>
      <c r="E20" s="2" t="str">
        <f>VLOOKUP('Check-list suivi Client'!C20,Tableau13[],3,FALSE)</f>
        <v>MOa</v>
      </c>
      <c r="F20" s="2">
        <f>VLOOKUP('Check-list suivi Client'!C20,Tableau13[],4,FALSE)</f>
        <v>2</v>
      </c>
      <c r="G20" s="16" t="s">
        <v>168</v>
      </c>
      <c r="H20" s="26"/>
      <c r="I20" s="25" t="str">
        <f>VLOOKUP('Check-list suivi Client'!C20,Tableau13[],7,FALSE)</f>
        <v>NOK</v>
      </c>
      <c r="J20" s="49"/>
      <c r="K20" s="1"/>
    </row>
    <row r="21" spans="2:11" ht="27.65" customHeight="1" x14ac:dyDescent="0.3">
      <c r="B21" s="43" t="s">
        <v>31</v>
      </c>
      <c r="C21" s="6" t="s">
        <v>33</v>
      </c>
      <c r="D21" s="6" t="s">
        <v>24</v>
      </c>
      <c r="E21" s="2" t="str">
        <f>VLOOKUP('Check-list suivi Client'!C21,Tableau13[],3,FALSE)</f>
        <v>MOa</v>
      </c>
      <c r="F21" s="2">
        <f>VLOOKUP('Check-list suivi Client'!C21,Tableau13[],4,FALSE)</f>
        <v>2</v>
      </c>
      <c r="G21" s="16" t="s">
        <v>343</v>
      </c>
      <c r="H21" s="26"/>
      <c r="I21" s="25" t="str">
        <f>VLOOKUP('Check-list suivi Client'!C21,Tableau13[],7,FALSE)</f>
        <v>NOK</v>
      </c>
      <c r="J21" s="49"/>
      <c r="K21" s="1"/>
    </row>
    <row r="22" spans="2:11" ht="13" x14ac:dyDescent="0.3">
      <c r="B22" s="43" t="s">
        <v>33</v>
      </c>
      <c r="C22" s="6" t="s">
        <v>35</v>
      </c>
      <c r="D22" s="6" t="s">
        <v>28</v>
      </c>
      <c r="E22" s="2" t="str">
        <f>VLOOKUP('Check-list suivi Client'!C22,Tableau13[],3,FALSE)</f>
        <v>VALEMO</v>
      </c>
      <c r="F22" s="2">
        <f>VLOOKUP('Check-list suivi Client'!C22,Tableau13[],4,FALSE)</f>
        <v>1</v>
      </c>
      <c r="G22" s="16" t="s">
        <v>356</v>
      </c>
      <c r="H22" s="26"/>
      <c r="I22" s="25" t="str">
        <f>VLOOKUP('Check-list suivi Client'!C22,Tableau13[],7,FALSE)</f>
        <v>NOK</v>
      </c>
      <c r="J22" s="49"/>
      <c r="K22" s="1"/>
    </row>
    <row r="23" spans="2:11" ht="26" x14ac:dyDescent="0.3">
      <c r="B23" s="43" t="s">
        <v>35</v>
      </c>
      <c r="C23" s="6" t="s">
        <v>292</v>
      </c>
      <c r="D23" s="6" t="s">
        <v>30</v>
      </c>
      <c r="E23" s="2" t="str">
        <f>VLOOKUP('Check-list suivi Client'!C23,Tableau13[],3,FALSE)</f>
        <v>VALEMO</v>
      </c>
      <c r="F23" s="2">
        <f>VLOOKUP('Check-list suivi Client'!C23,Tableau13[],4,FALSE)</f>
        <v>3</v>
      </c>
      <c r="G23" s="16" t="s">
        <v>223</v>
      </c>
      <c r="H23" s="26"/>
      <c r="I23" s="25" t="str">
        <f>VLOOKUP('Check-list suivi Client'!C23,Tableau13[],7,FALSE)</f>
        <v>NOK</v>
      </c>
      <c r="J23" s="49"/>
      <c r="K23" s="1"/>
    </row>
    <row r="24" spans="2:11" ht="13" x14ac:dyDescent="0.3">
      <c r="B24" s="43" t="s">
        <v>292</v>
      </c>
      <c r="C24" s="6" t="s">
        <v>340</v>
      </c>
      <c r="D24" s="6" t="s">
        <v>32</v>
      </c>
      <c r="E24" s="2" t="str">
        <f>VLOOKUP('Check-list suivi Client'!C24,Tableau13[],3,FALSE)</f>
        <v>VALEMO</v>
      </c>
      <c r="F24" s="2">
        <f>VLOOKUP('Check-list suivi Client'!C24,Tableau13[],4,FALSE)</f>
        <v>2</v>
      </c>
      <c r="G24" s="16" t="s">
        <v>195</v>
      </c>
      <c r="H24" s="26"/>
      <c r="I24" s="25" t="str">
        <f>VLOOKUP('Check-list suivi Client'!C24,Tableau13[],7,FALSE)</f>
        <v>NOK</v>
      </c>
      <c r="J24" s="49" t="s">
        <v>403</v>
      </c>
      <c r="K24" s="1"/>
    </row>
    <row r="25" spans="2:11" ht="26" x14ac:dyDescent="0.3">
      <c r="B25" s="42">
        <v>2</v>
      </c>
      <c r="C25" s="38">
        <v>2</v>
      </c>
      <c r="D25" s="4" t="s">
        <v>37</v>
      </c>
      <c r="E25" s="4" t="s">
        <v>7</v>
      </c>
      <c r="F25" s="5" t="s">
        <v>8</v>
      </c>
      <c r="G25" s="5" t="s">
        <v>37</v>
      </c>
      <c r="H25" s="30" t="s">
        <v>191</v>
      </c>
      <c r="I25" s="30" t="s">
        <v>188</v>
      </c>
      <c r="J25" s="49"/>
      <c r="K25" s="1"/>
    </row>
    <row r="26" spans="2:11" x14ac:dyDescent="0.3">
      <c r="B26" s="44" t="s">
        <v>38</v>
      </c>
      <c r="C26" s="44" t="s">
        <v>38</v>
      </c>
      <c r="D26" s="6" t="s">
        <v>40</v>
      </c>
      <c r="E26" s="2" t="str">
        <f>VLOOKUP('Check-list suivi Client'!C26,Tableau13[],3,FALSE)</f>
        <v>MOa</v>
      </c>
      <c r="F26" s="2">
        <f>VLOOKUP('Check-list suivi Client'!C26,Tableau13[],4,FALSE)</f>
        <v>2</v>
      </c>
      <c r="G26" s="16" t="s">
        <v>41</v>
      </c>
      <c r="H26" s="26"/>
      <c r="I26" s="25" t="str">
        <f>VLOOKUP('Check-list suivi Client'!C26,Tableau13[],7,FALSE)</f>
        <v>OK</v>
      </c>
      <c r="J26" s="49"/>
      <c r="K26" s="1"/>
    </row>
    <row r="27" spans="2:11" x14ac:dyDescent="0.3">
      <c r="B27" s="44" t="s">
        <v>39</v>
      </c>
      <c r="C27" s="44" t="s">
        <v>39</v>
      </c>
      <c r="D27" s="6" t="s">
        <v>261</v>
      </c>
      <c r="E27" s="2" t="str">
        <f>VLOOKUP('Check-list suivi Client'!C27,Tableau13[],3,FALSE)</f>
        <v>MOa</v>
      </c>
      <c r="F27" s="2">
        <f>VLOOKUP('Check-list suivi Client'!C27,Tableau13[],4,FALSE)</f>
        <v>1</v>
      </c>
      <c r="G27" s="16" t="s">
        <v>357</v>
      </c>
      <c r="H27" s="26"/>
      <c r="I27" s="25" t="str">
        <f>VLOOKUP('Check-list suivi Client'!C27,Tableau13[],7,FALSE)</f>
        <v>OK</v>
      </c>
      <c r="J27" s="49"/>
      <c r="K27" s="1"/>
    </row>
    <row r="28" spans="2:11" x14ac:dyDescent="0.3">
      <c r="B28" s="44" t="s">
        <v>42</v>
      </c>
      <c r="C28" s="44" t="s">
        <v>42</v>
      </c>
      <c r="D28" s="6" t="s">
        <v>171</v>
      </c>
      <c r="E28" s="2" t="str">
        <f>VLOOKUP('Check-list suivi Client'!C28,Tableau13[],3,FALSE)</f>
        <v>MOa</v>
      </c>
      <c r="F28" s="2">
        <f>VLOOKUP('Check-list suivi Client'!C28,Tableau13[],4,FALSE)</f>
        <v>2</v>
      </c>
      <c r="G28" s="16" t="s">
        <v>172</v>
      </c>
      <c r="H28" s="26"/>
      <c r="I28" s="25" t="str">
        <f>VLOOKUP('Check-list suivi Client'!C28,Tableau13[],7,FALSE)</f>
        <v>OK</v>
      </c>
      <c r="J28" s="49"/>
      <c r="K28" s="1"/>
    </row>
    <row r="29" spans="2:11" ht="26" x14ac:dyDescent="0.3">
      <c r="B29" s="44" t="s">
        <v>43</v>
      </c>
      <c r="C29" s="44" t="s">
        <v>43</v>
      </c>
      <c r="D29" s="6" t="s">
        <v>264</v>
      </c>
      <c r="E29" s="2" t="str">
        <f>VLOOKUP('Check-list suivi Client'!C29,Tableau13[],3,FALSE)</f>
        <v>MOa</v>
      </c>
      <c r="F29" s="2">
        <f>VLOOKUP('Check-list suivi Client'!C29,Tableau13[],4,FALSE)</f>
        <v>2</v>
      </c>
      <c r="G29" s="16" t="s">
        <v>358</v>
      </c>
      <c r="H29" s="26"/>
      <c r="I29" s="25" t="str">
        <f>VLOOKUP('Check-list suivi Client'!C29,Tableau13[],7,FALSE)</f>
        <v>OK</v>
      </c>
      <c r="J29" s="49"/>
      <c r="K29" s="1"/>
    </row>
    <row r="30" spans="2:11" x14ac:dyDescent="0.3">
      <c r="B30" s="44" t="s">
        <v>44</v>
      </c>
      <c r="C30" s="44" t="s">
        <v>44</v>
      </c>
      <c r="D30" s="6" t="s">
        <v>263</v>
      </c>
      <c r="E30" s="2" t="str">
        <f>VLOOKUP('Check-list suivi Client'!C30,Tableau13[],3,FALSE)</f>
        <v>MOa</v>
      </c>
      <c r="F30" s="2">
        <f>VLOOKUP('Check-list suivi Client'!C30,Tableau13[],4,FALSE)</f>
        <v>1</v>
      </c>
      <c r="G30" s="16" t="s">
        <v>173</v>
      </c>
      <c r="H30" s="26"/>
      <c r="I30" s="25" t="str">
        <f>VLOOKUP('Check-list suivi Client'!C30,Tableau13[],7,FALSE)</f>
        <v>OK</v>
      </c>
      <c r="J30" s="49"/>
      <c r="K30" s="1"/>
    </row>
    <row r="31" spans="2:11" ht="26" x14ac:dyDescent="0.3">
      <c r="B31" s="44" t="s">
        <v>45</v>
      </c>
      <c r="C31" s="44" t="s">
        <v>45</v>
      </c>
      <c r="D31" s="6" t="s">
        <v>266</v>
      </c>
      <c r="E31" s="2" t="str">
        <f>VLOOKUP('Check-list suivi Client'!C31,Tableau13[],3,FALSE)</f>
        <v>MOe</v>
      </c>
      <c r="F31" s="2">
        <f>VLOOKUP('Check-list suivi Client'!C31,Tableau13[],4,FALSE)</f>
        <v>1</v>
      </c>
      <c r="G31" s="16" t="s">
        <v>267</v>
      </c>
      <c r="H31" s="26"/>
      <c r="I31" s="25" t="str">
        <f>VLOOKUP('Check-list suivi Client'!C31,Tableau13[],7,FALSE)</f>
        <v>OK</v>
      </c>
      <c r="J31" s="49"/>
      <c r="K31" s="1"/>
    </row>
    <row r="32" spans="2:11" ht="26" x14ac:dyDescent="0.3">
      <c r="B32" s="44" t="s">
        <v>46</v>
      </c>
      <c r="C32" s="44" t="s">
        <v>46</v>
      </c>
      <c r="D32" s="6" t="s">
        <v>49</v>
      </c>
      <c r="E32" s="2" t="str">
        <f>VLOOKUP('Check-list suivi Client'!C32,Tableau13[],3,FALSE)</f>
        <v>MOe</v>
      </c>
      <c r="F32" s="2">
        <f>VLOOKUP('Check-list suivi Client'!C32,Tableau13[],4,FALSE)</f>
        <v>1</v>
      </c>
      <c r="G32" s="16" t="s">
        <v>50</v>
      </c>
      <c r="H32" s="26"/>
      <c r="I32" s="25" t="str">
        <f>VLOOKUP('Check-list suivi Client'!C32,Tableau13[],7,FALSE)</f>
        <v>OK</v>
      </c>
      <c r="J32" s="49"/>
      <c r="K32" s="1"/>
    </row>
    <row r="33" spans="2:11" x14ac:dyDescent="0.3">
      <c r="B33" s="44" t="s">
        <v>47</v>
      </c>
      <c r="C33" s="44" t="s">
        <v>47</v>
      </c>
      <c r="D33" s="6" t="s">
        <v>52</v>
      </c>
      <c r="E33" s="2" t="str">
        <f>VLOOKUP('Check-list suivi Client'!C33,Tableau13[],3,FALSE)</f>
        <v>MOe</v>
      </c>
      <c r="F33" s="2">
        <f>VLOOKUP('Check-list suivi Client'!C33,Tableau13[],4,FALSE)</f>
        <v>2</v>
      </c>
      <c r="G33" s="16" t="s">
        <v>53</v>
      </c>
      <c r="H33" s="26"/>
      <c r="I33" s="25" t="str">
        <f>VLOOKUP('Check-list suivi Client'!C33,Tableau13[],7,FALSE)</f>
        <v>OK</v>
      </c>
      <c r="J33" s="49"/>
      <c r="K33" s="1"/>
    </row>
    <row r="34" spans="2:11" ht="26" x14ac:dyDescent="0.3">
      <c r="B34" s="44" t="s">
        <v>48</v>
      </c>
      <c r="C34" s="44" t="s">
        <v>48</v>
      </c>
      <c r="D34" s="6" t="s">
        <v>55</v>
      </c>
      <c r="E34" s="2" t="str">
        <f>VLOOKUP('Check-list suivi Client'!C34,Tableau13[],3,FALSE)</f>
        <v>VALEMO</v>
      </c>
      <c r="F34" s="2">
        <f>VLOOKUP('Check-list suivi Client'!C34,Tableau13[],4,FALSE)</f>
        <v>2</v>
      </c>
      <c r="G34" s="16" t="s">
        <v>342</v>
      </c>
      <c r="H34" s="26"/>
      <c r="I34" s="25" t="str">
        <f>VLOOKUP('Check-list suivi Client'!C34,Tableau13[],7,FALSE)</f>
        <v>OK</v>
      </c>
      <c r="J34" s="49"/>
      <c r="K34" s="1"/>
    </row>
    <row r="35" spans="2:11" x14ac:dyDescent="0.3">
      <c r="B35" s="44" t="s">
        <v>51</v>
      </c>
      <c r="C35" s="44" t="s">
        <v>51</v>
      </c>
      <c r="D35" s="6" t="s">
        <v>57</v>
      </c>
      <c r="E35" s="2" t="str">
        <f>VLOOKUP('Check-list suivi Client'!C35,Tableau13[],3,FALSE)</f>
        <v>VALEMO</v>
      </c>
      <c r="F35" s="2">
        <f>VLOOKUP('Check-list suivi Client'!C35,Tableau13[],4,FALSE)</f>
        <v>2</v>
      </c>
      <c r="G35" s="16" t="s">
        <v>245</v>
      </c>
      <c r="H35" s="26"/>
      <c r="I35" s="25" t="str">
        <f>VLOOKUP('Check-list suivi Client'!C35,Tableau13[],7,FALSE)</f>
        <v>NOK</v>
      </c>
      <c r="J35" s="49"/>
      <c r="K35" s="1"/>
    </row>
    <row r="36" spans="2:11" ht="26" x14ac:dyDescent="0.3">
      <c r="B36" s="44" t="s">
        <v>54</v>
      </c>
      <c r="C36" s="44" t="s">
        <v>54</v>
      </c>
      <c r="D36" s="6" t="s">
        <v>59</v>
      </c>
      <c r="E36" s="2" t="str">
        <f>VLOOKUP('Check-list suivi Client'!C36,Tableau13[],3,FALSE)</f>
        <v>TURBINIER / Moe</v>
      </c>
      <c r="F36" s="2">
        <f>VLOOKUP('Check-list suivi Client'!C36,Tableau13[],4,FALSE)</f>
        <v>2</v>
      </c>
      <c r="G36" s="16" t="s">
        <v>273</v>
      </c>
      <c r="H36" s="26"/>
      <c r="I36" s="25" t="str">
        <f>VLOOKUP('Check-list suivi Client'!C36,Tableau13[],7,FALSE)</f>
        <v>OK</v>
      </c>
      <c r="J36" s="49"/>
      <c r="K36" s="1"/>
    </row>
    <row r="37" spans="2:11" ht="26" x14ac:dyDescent="0.3">
      <c r="B37" s="44" t="s">
        <v>56</v>
      </c>
      <c r="C37" s="44" t="s">
        <v>56</v>
      </c>
      <c r="D37" s="6" t="s">
        <v>61</v>
      </c>
      <c r="E37" s="2" t="str">
        <f>VLOOKUP('Check-list suivi Client'!C37,Tableau13[],3,FALSE)</f>
        <v>VALEMO</v>
      </c>
      <c r="F37" s="2">
        <f>VLOOKUP('Check-list suivi Client'!C37,Tableau13[],4,FALSE)</f>
        <v>1</v>
      </c>
      <c r="G37" s="16" t="s">
        <v>62</v>
      </c>
      <c r="H37" s="26"/>
      <c r="I37" s="25" t="str">
        <f>VLOOKUP('Check-list suivi Client'!C37,Tableau13[],7,FALSE)</f>
        <v>OK</v>
      </c>
      <c r="J37" s="49"/>
      <c r="K37" s="1"/>
    </row>
    <row r="38" spans="2:11" x14ac:dyDescent="0.3">
      <c r="B38" s="44" t="s">
        <v>58</v>
      </c>
      <c r="C38" s="44" t="s">
        <v>58</v>
      </c>
      <c r="D38" s="6" t="s">
        <v>64</v>
      </c>
      <c r="E38" s="2" t="str">
        <f>VLOOKUP('Check-list suivi Client'!C38,Tableau13[],3,FALSE)</f>
        <v>VALEMO</v>
      </c>
      <c r="F38" s="2">
        <f>VLOOKUP('Check-list suivi Client'!C38,Tableau13[],4,FALSE)</f>
        <v>3</v>
      </c>
      <c r="G38" s="16" t="s">
        <v>274</v>
      </c>
      <c r="H38" s="26"/>
      <c r="I38" s="25" t="str">
        <f>VLOOKUP('Check-list suivi Client'!C38,Tableau13[],7,FALSE)</f>
        <v>NOK</v>
      </c>
      <c r="J38" s="49"/>
      <c r="K38" s="1"/>
    </row>
    <row r="39" spans="2:11" x14ac:dyDescent="0.3">
      <c r="B39" s="44" t="s">
        <v>60</v>
      </c>
      <c r="C39" s="44" t="s">
        <v>60</v>
      </c>
      <c r="D39" s="6" t="s">
        <v>67</v>
      </c>
      <c r="E39" s="2" t="str">
        <f>VLOOKUP('Check-list suivi Client'!C39,Tableau13[],3,FALSE)</f>
        <v>MOe</v>
      </c>
      <c r="F39" s="2">
        <f>VLOOKUP('Check-list suivi Client'!C39,Tableau13[],4,FALSE)</f>
        <v>2</v>
      </c>
      <c r="G39" s="16" t="s">
        <v>272</v>
      </c>
      <c r="H39" s="26"/>
      <c r="I39" s="25" t="str">
        <f>VLOOKUP('Check-list suivi Client'!C39,Tableau13[],7,FALSE)</f>
        <v>OK</v>
      </c>
      <c r="J39" s="49"/>
      <c r="K39" s="1"/>
    </row>
    <row r="40" spans="2:11" ht="26" x14ac:dyDescent="0.3">
      <c r="B40" s="44" t="s">
        <v>63</v>
      </c>
      <c r="C40" s="44" t="s">
        <v>63</v>
      </c>
      <c r="D40" s="6" t="s">
        <v>170</v>
      </c>
      <c r="E40" s="2" t="str">
        <f>VLOOKUP('Check-list suivi Client'!C40,Tableau13[],3,FALSE)</f>
        <v>VALEMO</v>
      </c>
      <c r="F40" s="2">
        <f>VLOOKUP('Check-list suivi Client'!C40,Tableau13[],4,FALSE)</f>
        <v>1</v>
      </c>
      <c r="G40" s="16" t="s">
        <v>175</v>
      </c>
      <c r="H40" s="26"/>
      <c r="I40" s="25" t="str">
        <f>VLOOKUP('Check-list suivi Client'!C40,Tableau13[],7,FALSE)</f>
        <v>NOK</v>
      </c>
      <c r="J40" s="49"/>
      <c r="K40" s="1"/>
    </row>
    <row r="41" spans="2:11" ht="26" x14ac:dyDescent="0.3">
      <c r="B41" s="44" t="s">
        <v>65</v>
      </c>
      <c r="C41" s="44" t="s">
        <v>65</v>
      </c>
      <c r="D41" s="6" t="s">
        <v>176</v>
      </c>
      <c r="E41" s="2" t="str">
        <f>VLOOKUP('Check-list suivi Client'!C41,Tableau13[],3,FALSE)</f>
        <v>MOa</v>
      </c>
      <c r="F41" s="2">
        <f>VLOOKUP('Check-list suivi Client'!C41,Tableau13[],4,FALSE)</f>
        <v>1</v>
      </c>
      <c r="G41" s="16" t="s">
        <v>177</v>
      </c>
      <c r="H41" s="26"/>
      <c r="I41" s="25" t="str">
        <f>VLOOKUP('Check-list suivi Client'!C41,Tableau13[],7,FALSE)</f>
        <v>OK</v>
      </c>
      <c r="J41" s="49" t="s">
        <v>388</v>
      </c>
      <c r="K41" s="1"/>
    </row>
    <row r="42" spans="2:11" ht="26" x14ac:dyDescent="0.3">
      <c r="B42" s="44" t="s">
        <v>66</v>
      </c>
      <c r="C42" s="44" t="s">
        <v>66</v>
      </c>
      <c r="D42" s="6" t="s">
        <v>207</v>
      </c>
      <c r="E42" s="2" t="str">
        <f>VLOOKUP('Check-list suivi Client'!C42,Tableau13[],3,FALSE)</f>
        <v>VALEMO</v>
      </c>
      <c r="F42" s="2">
        <f>VLOOKUP('Check-list suivi Client'!C42,Tableau13[],4,FALSE)</f>
        <v>2</v>
      </c>
      <c r="G42" s="16" t="s">
        <v>359</v>
      </c>
      <c r="H42" s="26"/>
      <c r="I42" s="25" t="str">
        <f>VLOOKUP('Check-list suivi Client'!C42,Tableau13[],7,FALSE)</f>
        <v>NOK</v>
      </c>
      <c r="J42" s="49"/>
      <c r="K42" s="1"/>
    </row>
    <row r="43" spans="2:11" ht="26" x14ac:dyDescent="0.3">
      <c r="B43" s="42">
        <v>3</v>
      </c>
      <c r="C43" s="38">
        <v>3</v>
      </c>
      <c r="D43" s="4" t="s">
        <v>85</v>
      </c>
      <c r="E43" s="4" t="s">
        <v>7</v>
      </c>
      <c r="F43" s="5" t="s">
        <v>8</v>
      </c>
      <c r="G43" s="5" t="s">
        <v>85</v>
      </c>
      <c r="H43" s="30" t="s">
        <v>191</v>
      </c>
      <c r="I43" s="30" t="s">
        <v>188</v>
      </c>
      <c r="J43" s="49"/>
      <c r="K43" s="1"/>
    </row>
    <row r="44" spans="2:11" x14ac:dyDescent="0.3">
      <c r="B44" s="44" t="s">
        <v>68</v>
      </c>
      <c r="C44" s="39" t="s">
        <v>68</v>
      </c>
      <c r="D44" s="6" t="s">
        <v>87</v>
      </c>
      <c r="E44" s="2" t="str">
        <f>VLOOKUP('Check-list suivi Client'!C44,Tableau13[],3,FALSE)</f>
        <v>CLIENT</v>
      </c>
      <c r="F44" s="2">
        <f>VLOOKUP('Check-list suivi Client'!C44,Tableau13[],4,FALSE)</f>
        <v>2</v>
      </c>
      <c r="G44" s="16" t="s">
        <v>88</v>
      </c>
      <c r="H44" s="26"/>
      <c r="I44" s="25" t="str">
        <f>VLOOKUP('Check-list suivi Client'!C44,Tableau13[],7,FALSE)</f>
        <v>OK</v>
      </c>
      <c r="J44" s="49" t="s">
        <v>389</v>
      </c>
      <c r="K44" s="1"/>
    </row>
    <row r="45" spans="2:11" x14ac:dyDescent="0.3">
      <c r="B45" s="44" t="s">
        <v>71</v>
      </c>
      <c r="C45" s="39" t="s">
        <v>71</v>
      </c>
      <c r="D45" s="6" t="s">
        <v>90</v>
      </c>
      <c r="E45" s="2" t="str">
        <f>VLOOKUP('Check-list suivi Client'!C45,Tableau13[],3,FALSE)</f>
        <v>CLIENT</v>
      </c>
      <c r="F45" s="2">
        <f>VLOOKUP('Check-list suivi Client'!C45,Tableau13[],4,FALSE)</f>
        <v>1</v>
      </c>
      <c r="G45" s="16" t="s">
        <v>345</v>
      </c>
      <c r="H45" s="26"/>
      <c r="I45" s="25" t="str">
        <f>VLOOKUP('Check-list suivi Client'!C45,Tableau13[],7,FALSE)</f>
        <v>OK</v>
      </c>
      <c r="J45" s="49"/>
      <c r="K45" s="1"/>
    </row>
    <row r="46" spans="2:11" ht="26" x14ac:dyDescent="0.3">
      <c r="B46" s="44" t="s">
        <v>74</v>
      </c>
      <c r="C46" s="39" t="s">
        <v>74</v>
      </c>
      <c r="D46" s="6" t="s">
        <v>92</v>
      </c>
      <c r="E46" s="2" t="str">
        <f>VLOOKUP('Check-list suivi Client'!C46,Tableau13[],3,FALSE)</f>
        <v>VALEMO</v>
      </c>
      <c r="F46" s="2">
        <f>VLOOKUP('Check-list suivi Client'!C46,Tableau13[],4,FALSE)</f>
        <v>2</v>
      </c>
      <c r="G46" s="16" t="s">
        <v>363</v>
      </c>
      <c r="H46" s="26"/>
      <c r="I46" s="25" t="str">
        <f>VLOOKUP('Check-list suivi Client'!C46,Tableau13[],7,FALSE)</f>
        <v>NOK</v>
      </c>
      <c r="J46" s="49"/>
      <c r="K46" s="1"/>
    </row>
    <row r="47" spans="2:11" ht="26" x14ac:dyDescent="0.3">
      <c r="B47" s="44" t="s">
        <v>76</v>
      </c>
      <c r="C47" s="39" t="s">
        <v>76</v>
      </c>
      <c r="D47" s="6" t="s">
        <v>92</v>
      </c>
      <c r="E47" s="2" t="str">
        <f>VLOOKUP('Check-list suivi Client'!C47,Tableau13[],3,FALSE)</f>
        <v>VALEMO</v>
      </c>
      <c r="F47" s="2">
        <f>VLOOKUP('Check-list suivi Client'!C47,Tableau13[],4,FALSE)</f>
        <v>2</v>
      </c>
      <c r="G47" s="16" t="s">
        <v>364</v>
      </c>
      <c r="H47" s="16"/>
      <c r="I47" s="25" t="str">
        <f>VLOOKUP('Check-list suivi Client'!C47,Tableau13[],7,FALSE)</f>
        <v>NOK</v>
      </c>
      <c r="J47" s="49"/>
      <c r="K47" s="1"/>
    </row>
    <row r="48" spans="2:11" x14ac:dyDescent="0.3">
      <c r="B48" s="44" t="s">
        <v>79</v>
      </c>
      <c r="C48" s="39" t="s">
        <v>82</v>
      </c>
      <c r="D48" s="6" t="s">
        <v>94</v>
      </c>
      <c r="E48" s="2" t="str">
        <f>VLOOKUP('Check-list suivi Client'!C48,Tableau13[],3,FALSE)</f>
        <v>VALEMO</v>
      </c>
      <c r="F48" s="2">
        <f>VLOOKUP('Check-list suivi Client'!C48,Tableau13[],4,FALSE)</f>
        <v>2</v>
      </c>
      <c r="G48" s="16" t="s">
        <v>95</v>
      </c>
      <c r="H48" s="26"/>
      <c r="I48" s="25" t="str">
        <f>VLOOKUP('Check-list suivi Client'!C48,Tableau13[],7,FALSE)</f>
        <v>NOK</v>
      </c>
      <c r="J48" s="49"/>
      <c r="K48" s="1"/>
    </row>
    <row r="49" spans="2:11" ht="26" x14ac:dyDescent="0.3">
      <c r="B49" s="44" t="s">
        <v>82</v>
      </c>
      <c r="C49" s="39" t="s">
        <v>83</v>
      </c>
      <c r="D49" s="6" t="s">
        <v>97</v>
      </c>
      <c r="E49" s="2" t="str">
        <f>VLOOKUP('Check-list suivi Client'!C49,Tableau13[],3,FALSE)</f>
        <v>CONSTRUCTEUR</v>
      </c>
      <c r="F49" s="2">
        <f>VLOOKUP('Check-list suivi Client'!C49,Tableau13[],4,FALSE)</f>
        <v>2</v>
      </c>
      <c r="G49" s="16" t="s">
        <v>365</v>
      </c>
      <c r="H49" s="26"/>
      <c r="I49" s="25" t="str">
        <f>VLOOKUP('Check-list suivi Client'!C49,Tableau13[],7,FALSE)</f>
        <v>OK</v>
      </c>
      <c r="J49" s="49"/>
      <c r="K49" s="1"/>
    </row>
    <row r="50" spans="2:11" ht="26" x14ac:dyDescent="0.3">
      <c r="B50" s="44" t="s">
        <v>83</v>
      </c>
      <c r="C50" s="39" t="s">
        <v>295</v>
      </c>
      <c r="D50" s="6" t="s">
        <v>99</v>
      </c>
      <c r="E50" s="2" t="str">
        <f>VLOOKUP('Check-list suivi Client'!C50,Tableau13[],3,FALSE)</f>
        <v>CONSTRUCTEUR</v>
      </c>
      <c r="F50" s="2">
        <f>VLOOKUP('Check-list suivi Client'!C50,Tableau13[],4,FALSE)</f>
        <v>2</v>
      </c>
      <c r="G50" s="16" t="s">
        <v>100</v>
      </c>
      <c r="H50" s="26"/>
      <c r="I50" s="25" t="str">
        <f>VLOOKUP('Check-list suivi Client'!C50,Tableau13[],7,FALSE)</f>
        <v>OK</v>
      </c>
      <c r="J50" s="49"/>
      <c r="K50" s="1"/>
    </row>
    <row r="51" spans="2:11" ht="26" x14ac:dyDescent="0.3">
      <c r="B51" s="44" t="s">
        <v>295</v>
      </c>
      <c r="C51" s="39" t="s">
        <v>296</v>
      </c>
      <c r="D51" s="6" t="s">
        <v>103</v>
      </c>
      <c r="E51" s="2" t="str">
        <f>VLOOKUP('Check-list suivi Client'!C51,Tableau13[],3,FALSE)</f>
        <v>CLIENT</v>
      </c>
      <c r="F51" s="2">
        <f>VLOOKUP('Check-list suivi Client'!C51,Tableau13[],4,FALSE)</f>
        <v>2</v>
      </c>
      <c r="G51" s="16" t="s">
        <v>239</v>
      </c>
      <c r="H51" s="26"/>
      <c r="I51" s="25" t="str">
        <f>VLOOKUP('Check-list suivi Client'!C51,Tableau13[],7,FALSE)</f>
        <v>OK</v>
      </c>
      <c r="J51" s="49"/>
      <c r="K51" s="1"/>
    </row>
    <row r="52" spans="2:11" ht="26" x14ac:dyDescent="0.3">
      <c r="B52" s="44" t="s">
        <v>296</v>
      </c>
      <c r="C52" s="39" t="s">
        <v>297</v>
      </c>
      <c r="D52" s="6" t="s">
        <v>103</v>
      </c>
      <c r="E52" s="2" t="str">
        <f>VLOOKUP('Check-list suivi Client'!C52,Tableau13[],3,FALSE)</f>
        <v>VALEMO</v>
      </c>
      <c r="F52" s="2">
        <f>VLOOKUP('Check-list suivi Client'!C52,Tableau13[],4,FALSE)</f>
        <v>2</v>
      </c>
      <c r="G52" s="16" t="s">
        <v>387</v>
      </c>
      <c r="H52" s="16"/>
      <c r="I52" s="25" t="str">
        <f>VLOOKUP('Check-list suivi Client'!C52,Tableau13[],7,FALSE)</f>
        <v>NOK</v>
      </c>
      <c r="J52" s="49"/>
      <c r="K52" s="1"/>
    </row>
    <row r="53" spans="2:11" x14ac:dyDescent="0.3">
      <c r="B53" s="44" t="s">
        <v>297</v>
      </c>
      <c r="C53" s="39" t="s">
        <v>298</v>
      </c>
      <c r="D53" s="6" t="s">
        <v>180</v>
      </c>
      <c r="E53" s="2" t="str">
        <f>VLOOKUP('Check-list suivi Client'!C53,Tableau13[],3,FALSE)</f>
        <v>CONSTRUCTEUR</v>
      </c>
      <c r="F53" s="2">
        <f>VLOOKUP('Check-list suivi Client'!C53,Tableau13[],4,FALSE)</f>
        <v>3</v>
      </c>
      <c r="G53" s="16" t="s">
        <v>366</v>
      </c>
      <c r="H53" s="26"/>
      <c r="I53" s="25" t="str">
        <f>VLOOKUP('Check-list suivi Client'!C53,Tableau13[],7,FALSE)</f>
        <v>OK</v>
      </c>
      <c r="J53" s="49"/>
      <c r="K53" s="1"/>
    </row>
    <row r="54" spans="2:11" x14ac:dyDescent="0.3">
      <c r="B54" s="44" t="s">
        <v>298</v>
      </c>
      <c r="C54" s="39" t="s">
        <v>300</v>
      </c>
      <c r="D54" s="6" t="s">
        <v>77</v>
      </c>
      <c r="E54" s="2" t="str">
        <f>VLOOKUP('Check-list suivi Client'!C54,Tableau13[],3,FALSE)</f>
        <v>MOe</v>
      </c>
      <c r="F54" s="2">
        <f>VLOOKUP('Check-list suivi Client'!C54,Tableau13[],4,FALSE)</f>
        <v>1</v>
      </c>
      <c r="G54" s="16" t="s">
        <v>78</v>
      </c>
      <c r="H54" s="26"/>
      <c r="I54" s="25" t="str">
        <f>VLOOKUP('Check-list suivi Client'!C54,Tableau13[],7,FALSE)</f>
        <v>OK</v>
      </c>
      <c r="J54" s="49"/>
      <c r="K54" s="1"/>
    </row>
    <row r="55" spans="2:11" x14ac:dyDescent="0.3">
      <c r="B55" s="44" t="s">
        <v>299</v>
      </c>
      <c r="C55" s="39" t="s">
        <v>301</v>
      </c>
      <c r="D55" s="6" t="s">
        <v>109</v>
      </c>
      <c r="E55" s="2" t="str">
        <f>VLOOKUP('Check-list suivi Client'!C55,Tableau13[],3,FALSE)</f>
        <v>VALEMO</v>
      </c>
      <c r="F55" s="2">
        <f>VLOOKUP('Check-list suivi Client'!C55,Tableau13[],4,FALSE)</f>
        <v>3</v>
      </c>
      <c r="G55" s="16" t="s">
        <v>110</v>
      </c>
      <c r="H55" s="26"/>
      <c r="I55" s="25" t="str">
        <f>VLOOKUP('Check-list suivi Client'!C55,Tableau13[],7,FALSE)</f>
        <v>NOK</v>
      </c>
      <c r="J55" s="49"/>
      <c r="K55" s="1"/>
    </row>
    <row r="56" spans="2:11" x14ac:dyDescent="0.3">
      <c r="B56" s="44" t="s">
        <v>300</v>
      </c>
      <c r="C56" s="39" t="s">
        <v>303</v>
      </c>
      <c r="D56" s="6" t="s">
        <v>111</v>
      </c>
      <c r="E56" s="2" t="str">
        <f>VLOOKUP('Check-list suivi Client'!C56,Tableau13[],3,FALSE)</f>
        <v>VALEMO</v>
      </c>
      <c r="F56" s="2">
        <f>VLOOKUP('Check-list suivi Client'!C56,Tableau13[],4,FALSE)</f>
        <v>3</v>
      </c>
      <c r="G56" s="16" t="s">
        <v>249</v>
      </c>
      <c r="H56" s="26"/>
      <c r="I56" s="25" t="str">
        <f>VLOOKUP('Check-list suivi Client'!C56,Tableau13[],7,FALSE)</f>
        <v>NOK</v>
      </c>
      <c r="J56" s="49" t="s">
        <v>390</v>
      </c>
      <c r="K56" s="1"/>
    </row>
    <row r="57" spans="2:11" x14ac:dyDescent="0.3">
      <c r="B57" s="44" t="s">
        <v>301</v>
      </c>
      <c r="C57" s="39" t="s">
        <v>305</v>
      </c>
      <c r="D57" s="6" t="s">
        <v>112</v>
      </c>
      <c r="E57" s="2" t="str">
        <f>VLOOKUP('Check-list suivi Client'!C57,Tableau13[],3,FALSE)</f>
        <v>VALEMO</v>
      </c>
      <c r="F57" s="2">
        <f>VLOOKUP('Check-list suivi Client'!C57,Tableau13[],4,FALSE)</f>
        <v>2</v>
      </c>
      <c r="G57" s="16" t="s">
        <v>347</v>
      </c>
      <c r="H57" s="26"/>
      <c r="I57" s="25" t="str">
        <f>VLOOKUP('Check-list suivi Client'!C57,Tableau13[],7,FALSE)</f>
        <v>NOK</v>
      </c>
      <c r="J57" s="49"/>
      <c r="K57" s="1"/>
    </row>
    <row r="58" spans="2:11" x14ac:dyDescent="0.3">
      <c r="B58" s="44" t="s">
        <v>302</v>
      </c>
      <c r="C58" s="39" t="s">
        <v>307</v>
      </c>
      <c r="D58" s="6" t="s">
        <v>114</v>
      </c>
      <c r="E58" s="2" t="str">
        <f>VLOOKUP('Check-list suivi Client'!C58,Tableau13[],3,FALSE)</f>
        <v>VALEMO</v>
      </c>
      <c r="F58" s="2">
        <f>VLOOKUP('Check-list suivi Client'!C58,Tableau13[],4,FALSE)</f>
        <v>2</v>
      </c>
      <c r="G58" s="16" t="s">
        <v>367</v>
      </c>
      <c r="H58" s="26"/>
      <c r="I58" s="25" t="str">
        <f>VLOOKUP('Check-list suivi Client'!C58,Tableau13[],7,FALSE)</f>
        <v>NOK</v>
      </c>
      <c r="J58" s="49" t="s">
        <v>391</v>
      </c>
      <c r="K58" s="1"/>
    </row>
    <row r="59" spans="2:11" ht="26" x14ac:dyDescent="0.3">
      <c r="B59" s="44" t="s">
        <v>303</v>
      </c>
      <c r="C59" s="39" t="s">
        <v>309</v>
      </c>
      <c r="D59" s="6" t="s">
        <v>196</v>
      </c>
      <c r="E59" s="2" t="str">
        <f>VLOOKUP('Check-list suivi Client'!C59,Tableau13[],3,FALSE)</f>
        <v>VALEMO</v>
      </c>
      <c r="F59" s="2">
        <f>VLOOKUP('Check-list suivi Client'!C59,Tableau13[],4,FALSE)</f>
        <v>3</v>
      </c>
      <c r="G59" s="16" t="s">
        <v>368</v>
      </c>
      <c r="H59" s="26"/>
      <c r="I59" s="25" t="str">
        <f>VLOOKUP('Check-list suivi Client'!C59,Tableau13[],7,FALSE)</f>
        <v>NOK</v>
      </c>
      <c r="J59" s="49" t="s">
        <v>392</v>
      </c>
      <c r="K59" s="1"/>
    </row>
    <row r="60" spans="2:11" ht="26" x14ac:dyDescent="0.3">
      <c r="B60" s="42">
        <v>4</v>
      </c>
      <c r="C60" s="38">
        <v>4</v>
      </c>
      <c r="D60" s="4" t="s">
        <v>260</v>
      </c>
      <c r="E60" s="4" t="s">
        <v>7</v>
      </c>
      <c r="F60" s="5" t="s">
        <v>8</v>
      </c>
      <c r="G60" s="5" t="s">
        <v>260</v>
      </c>
      <c r="H60" s="30" t="s">
        <v>191</v>
      </c>
      <c r="I60" s="30" t="s">
        <v>188</v>
      </c>
      <c r="J60" s="49"/>
      <c r="K60" s="1"/>
    </row>
    <row r="61" spans="2:11" ht="26" x14ac:dyDescent="0.3">
      <c r="B61" s="44" t="s">
        <v>86</v>
      </c>
      <c r="C61" s="39" t="s">
        <v>86</v>
      </c>
      <c r="D61" s="6" t="s">
        <v>116</v>
      </c>
      <c r="E61" s="2" t="str">
        <f>VLOOKUP('Check-list suivi Client'!C61,Tableau13[],3,FALSE)</f>
        <v>VALEMO</v>
      </c>
      <c r="F61" s="2">
        <f>VLOOKUP('Check-list suivi Client'!C61,Tableau13[],4,FALSE)</f>
        <v>2</v>
      </c>
      <c r="G61" s="16" t="s">
        <v>351</v>
      </c>
      <c r="H61" s="26"/>
      <c r="I61" s="25" t="str">
        <f>VLOOKUP('Check-list suivi Client'!C61,Tableau13[],7,FALSE)</f>
        <v>NOK</v>
      </c>
      <c r="J61" s="49"/>
      <c r="K61" s="1"/>
    </row>
    <row r="62" spans="2:11" x14ac:dyDescent="0.3">
      <c r="B62" s="44" t="s">
        <v>89</v>
      </c>
      <c r="C62" s="39" t="s">
        <v>89</v>
      </c>
      <c r="D62" s="6" t="s">
        <v>118</v>
      </c>
      <c r="E62" s="2" t="str">
        <f>VLOOKUP('Check-list suivi Client'!C62,Tableau13[],3,FALSE)</f>
        <v>VALEMO</v>
      </c>
      <c r="F62" s="2">
        <f>VLOOKUP('Check-list suivi Client'!C62,Tableau13[],4,FALSE)</f>
        <v>2</v>
      </c>
      <c r="G62" s="16" t="s">
        <v>350</v>
      </c>
      <c r="H62" s="26"/>
      <c r="I62" s="25" t="str">
        <f>VLOOKUP('Check-list suivi Client'!C62,Tableau13[],7,FALSE)</f>
        <v>NOK</v>
      </c>
      <c r="J62" s="49"/>
      <c r="K62" s="1"/>
    </row>
    <row r="63" spans="2:11" x14ac:dyDescent="0.3">
      <c r="B63" s="44" t="s">
        <v>91</v>
      </c>
      <c r="C63" s="39" t="s">
        <v>91</v>
      </c>
      <c r="D63" s="6" t="s">
        <v>121</v>
      </c>
      <c r="E63" s="2" t="str">
        <f>VLOOKUP('Check-list suivi Client'!C63,Tableau13[],3,FALSE)</f>
        <v>CONSTRUCTEUR</v>
      </c>
      <c r="F63" s="2">
        <f>VLOOKUP('Check-list suivi Client'!C63,Tableau13[],4,FALSE)</f>
        <v>2</v>
      </c>
      <c r="G63" s="16" t="s">
        <v>360</v>
      </c>
      <c r="H63" s="26"/>
      <c r="I63" s="25" t="str">
        <f>VLOOKUP('Check-list suivi Client'!C63,Tableau13[],7,FALSE)</f>
        <v>OK</v>
      </c>
      <c r="J63" s="49"/>
      <c r="K63" s="1"/>
    </row>
    <row r="64" spans="2:11" x14ac:dyDescent="0.3">
      <c r="B64" s="44" t="s">
        <v>93</v>
      </c>
      <c r="C64" s="39" t="s">
        <v>93</v>
      </c>
      <c r="D64" s="6" t="s">
        <v>124</v>
      </c>
      <c r="E64" s="2" t="str">
        <f>VLOOKUP('Check-list suivi Client'!C64,Tableau13[],3,FALSE)</f>
        <v>VALEMO</v>
      </c>
      <c r="F64" s="2">
        <f>VLOOKUP('Check-list suivi Client'!C64,Tableau13[],4,FALSE)</f>
        <v>1</v>
      </c>
      <c r="G64" s="16" t="s">
        <v>125</v>
      </c>
      <c r="H64" s="26"/>
      <c r="I64" s="25" t="str">
        <f>VLOOKUP('Check-list suivi Client'!C64,Tableau13[],7,FALSE)</f>
        <v>NOK</v>
      </c>
      <c r="J64" s="49"/>
      <c r="K64" s="1"/>
    </row>
    <row r="65" spans="2:11" ht="26" x14ac:dyDescent="0.3">
      <c r="B65" s="44" t="s">
        <v>96</v>
      </c>
      <c r="C65" s="39" t="s">
        <v>96</v>
      </c>
      <c r="D65" s="6" t="s">
        <v>201</v>
      </c>
      <c r="E65" s="2" t="str">
        <f>VLOOKUP('Check-list suivi Client'!C65,Tableau13[],3,FALSE)</f>
        <v>VALEMO</v>
      </c>
      <c r="F65" s="2">
        <f>VLOOKUP('Check-list suivi Client'!C65,Tableau13[],4,FALSE)</f>
        <v>1</v>
      </c>
      <c r="G65" s="16" t="s">
        <v>202</v>
      </c>
      <c r="H65" s="26"/>
      <c r="I65" s="25" t="str">
        <f>VLOOKUP('Check-list suivi Client'!C65,Tableau13[],7,FALSE)</f>
        <v>NOK</v>
      </c>
      <c r="J65" s="49" t="s">
        <v>388</v>
      </c>
      <c r="K65" s="1"/>
    </row>
    <row r="66" spans="2:11" ht="26" x14ac:dyDescent="0.3">
      <c r="B66" s="44" t="s">
        <v>98</v>
      </c>
      <c r="C66" s="39" t="s">
        <v>101</v>
      </c>
      <c r="D66" s="6" t="s">
        <v>129</v>
      </c>
      <c r="E66" s="2" t="str">
        <f>VLOOKUP('Check-list suivi Client'!C66,Tableau13[],3,FALSE)</f>
        <v>VALEMO</v>
      </c>
      <c r="F66" s="2">
        <f>VLOOKUP('Check-list suivi Client'!C66,Tableau13[],4,FALSE)</f>
        <v>2</v>
      </c>
      <c r="G66" s="16" t="s">
        <v>370</v>
      </c>
      <c r="H66" s="26"/>
      <c r="I66" s="25" t="str">
        <f>VLOOKUP('Check-list suivi Client'!C66,Tableau13[],7,FALSE)</f>
        <v>NOK</v>
      </c>
      <c r="J66" s="49"/>
      <c r="K66" s="1"/>
    </row>
    <row r="67" spans="2:11" x14ac:dyDescent="0.3">
      <c r="B67" s="44" t="s">
        <v>101</v>
      </c>
      <c r="C67" s="39" t="s">
        <v>102</v>
      </c>
      <c r="D67" s="6" t="s">
        <v>131</v>
      </c>
      <c r="E67" s="2" t="str">
        <f>VLOOKUP('Check-list suivi Client'!C67,Tableau13[],3,FALSE)</f>
        <v>CLIENT</v>
      </c>
      <c r="F67" s="2">
        <f>VLOOKUP('Check-list suivi Client'!C67,Tableau13[],4,FALSE)</f>
        <v>2</v>
      </c>
      <c r="G67" s="16" t="s">
        <v>371</v>
      </c>
      <c r="H67" s="26"/>
      <c r="I67" s="25" t="str">
        <f>VLOOKUP('Check-list suivi Client'!C67,Tableau13[],7,FALSE)</f>
        <v>OK</v>
      </c>
      <c r="J67" s="49"/>
      <c r="K67" s="1"/>
    </row>
    <row r="68" spans="2:11" ht="26" x14ac:dyDescent="0.3">
      <c r="B68" s="44" t="s">
        <v>102</v>
      </c>
      <c r="C68" s="39" t="s">
        <v>105</v>
      </c>
      <c r="D68" s="6" t="s">
        <v>135</v>
      </c>
      <c r="E68" s="2" t="str">
        <f>VLOOKUP('Check-list suivi Client'!C68,Tableau13[],3,FALSE)</f>
        <v>VALEMO</v>
      </c>
      <c r="F68" s="2">
        <f>VLOOKUP('Check-list suivi Client'!C68,Tableau13[],4,FALSE)</f>
        <v>2</v>
      </c>
      <c r="G68" s="16" t="s">
        <v>372</v>
      </c>
      <c r="H68" s="26"/>
      <c r="I68" s="25" t="str">
        <f>VLOOKUP('Check-list suivi Client'!C68,Tableau13[],7,FALSE)</f>
        <v>NOK</v>
      </c>
      <c r="J68" s="49"/>
      <c r="K68" s="1"/>
    </row>
    <row r="69" spans="2:11" ht="26" x14ac:dyDescent="0.3">
      <c r="B69" s="42">
        <v>5</v>
      </c>
      <c r="C69" s="38">
        <v>5</v>
      </c>
      <c r="D69" s="4" t="s">
        <v>258</v>
      </c>
      <c r="E69" s="4" t="s">
        <v>7</v>
      </c>
      <c r="F69" s="5"/>
      <c r="G69" s="5" t="s">
        <v>258</v>
      </c>
      <c r="H69" s="30" t="s">
        <v>191</v>
      </c>
      <c r="I69" s="30" t="s">
        <v>188</v>
      </c>
      <c r="J69" s="49"/>
      <c r="K69" s="1"/>
    </row>
    <row r="70" spans="2:11" x14ac:dyDescent="0.3">
      <c r="B70" s="44" t="s">
        <v>115</v>
      </c>
      <c r="C70" s="39" t="s">
        <v>117</v>
      </c>
      <c r="D70" s="6" t="s">
        <v>142</v>
      </c>
      <c r="E70" s="2" t="str">
        <f>VLOOKUP('Check-list suivi Client'!C70,Tableau13[],3,FALSE)</f>
        <v>VALEMO</v>
      </c>
      <c r="F70" s="2">
        <f>VLOOKUP('Check-list suivi Client'!C70,Tableau13[],4,FALSE)</f>
        <v>2</v>
      </c>
      <c r="G70" s="16" t="s">
        <v>143</v>
      </c>
      <c r="H70" s="26"/>
      <c r="I70" s="25" t="str">
        <f>VLOOKUP('Check-list suivi Client'!C70,Tableau13[],7,FALSE)</f>
        <v>NOK</v>
      </c>
      <c r="J70" s="49"/>
      <c r="K70" s="1"/>
    </row>
    <row r="71" spans="2:11" x14ac:dyDescent="0.3">
      <c r="B71" s="44" t="s">
        <v>117</v>
      </c>
      <c r="C71" s="39" t="s">
        <v>119</v>
      </c>
      <c r="D71" s="6" t="s">
        <v>210</v>
      </c>
      <c r="E71" s="2" t="str">
        <f>VLOOKUP('Check-list suivi Client'!C71,Tableau13[],3,FALSE)</f>
        <v>CONSTRUCTEUR</v>
      </c>
      <c r="F71" s="2">
        <f>VLOOKUP('Check-list suivi Client'!C71,Tableau13[],4,FALSE)</f>
        <v>2</v>
      </c>
      <c r="G71" s="16" t="s">
        <v>361</v>
      </c>
      <c r="H71" s="26"/>
      <c r="I71" s="25" t="str">
        <f>VLOOKUP('Check-list suivi Client'!C71,Tableau13[],7,FALSE)</f>
        <v>NOK</v>
      </c>
      <c r="J71" s="49" t="s">
        <v>393</v>
      </c>
      <c r="K71" s="1"/>
    </row>
    <row r="72" spans="2:11" x14ac:dyDescent="0.3">
      <c r="B72" s="44" t="s">
        <v>119</v>
      </c>
      <c r="C72" s="39" t="s">
        <v>120</v>
      </c>
      <c r="D72" s="6" t="s">
        <v>211</v>
      </c>
      <c r="E72" s="2" t="str">
        <f>VLOOKUP('Check-list suivi Client'!C72,Tableau13[],3,FALSE)</f>
        <v>CONSTRUCTEUR</v>
      </c>
      <c r="F72" s="2">
        <f>VLOOKUP('Check-list suivi Client'!C72,Tableau13[],4,FALSE)</f>
        <v>1</v>
      </c>
      <c r="G72" s="16" t="s">
        <v>373</v>
      </c>
      <c r="H72" s="26"/>
      <c r="I72" s="25" t="str">
        <f>VLOOKUP('Check-list suivi Client'!C72,Tableau13[],7,FALSE)</f>
        <v>NOK</v>
      </c>
      <c r="J72" s="49"/>
      <c r="K72" s="1"/>
    </row>
    <row r="73" spans="2:11" ht="26" x14ac:dyDescent="0.3">
      <c r="B73" s="44" t="s">
        <v>120</v>
      </c>
      <c r="C73" s="39" t="s">
        <v>126</v>
      </c>
      <c r="D73" s="6" t="s">
        <v>150</v>
      </c>
      <c r="E73" s="2" t="str">
        <f>VLOOKUP('Check-list suivi Client'!C73,Tableau13[],3,FALSE)</f>
        <v>VALEMO</v>
      </c>
      <c r="F73" s="2">
        <f>VLOOKUP('Check-list suivi Client'!C73,Tableau13[],4,FALSE)</f>
        <v>1</v>
      </c>
      <c r="G73" s="16" t="s">
        <v>225</v>
      </c>
      <c r="H73" s="26"/>
      <c r="I73" s="25" t="str">
        <f>VLOOKUP('Check-list suivi Client'!C73,Tableau13[],7,FALSE)</f>
        <v>OK</v>
      </c>
      <c r="J73" s="49"/>
      <c r="K73" s="1"/>
    </row>
    <row r="74" spans="2:11" x14ac:dyDescent="0.3">
      <c r="B74" s="44" t="s">
        <v>123</v>
      </c>
      <c r="C74" s="39" t="s">
        <v>127</v>
      </c>
      <c r="D74" s="6" t="s">
        <v>151</v>
      </c>
      <c r="E74" s="2" t="str">
        <f>VLOOKUP('Check-list suivi Client'!C74,Tableau13[],3,FALSE)</f>
        <v>CLIENT</v>
      </c>
      <c r="F74" s="2">
        <f>VLOOKUP('Check-list suivi Client'!C74,Tableau13[],4,FALSE)</f>
        <v>2</v>
      </c>
      <c r="G74" s="16" t="s">
        <v>152</v>
      </c>
      <c r="H74" s="26"/>
      <c r="I74" s="25" t="str">
        <f>VLOOKUP('Check-list suivi Client'!C74,Tableau13[],7,FALSE)</f>
        <v>OK</v>
      </c>
      <c r="J74" s="49"/>
      <c r="K74" s="1"/>
    </row>
    <row r="75" spans="2:11" ht="26" x14ac:dyDescent="0.3">
      <c r="B75" s="44" t="s">
        <v>126</v>
      </c>
      <c r="C75" s="39" t="s">
        <v>128</v>
      </c>
      <c r="D75" s="6" t="s">
        <v>153</v>
      </c>
      <c r="E75" s="2" t="str">
        <f>VLOOKUP('Check-list suivi Client'!C75,Tableau13[],3,FALSE)</f>
        <v>VALEMO</v>
      </c>
      <c r="F75" s="2">
        <f>VLOOKUP('Check-list suivi Client'!C75,Tableau13[],4,FALSE)</f>
        <v>3</v>
      </c>
      <c r="G75" s="16" t="s">
        <v>374</v>
      </c>
      <c r="H75" s="26"/>
      <c r="I75" s="25" t="str">
        <f>VLOOKUP('Check-list suivi Client'!C75,Tableau13[],7,FALSE)</f>
        <v>NOK</v>
      </c>
      <c r="J75" s="49" t="s">
        <v>394</v>
      </c>
      <c r="K75" s="1"/>
    </row>
    <row r="76" spans="2:11" ht="26" x14ac:dyDescent="0.3">
      <c r="B76" s="44" t="s">
        <v>127</v>
      </c>
      <c r="C76" s="39" t="s">
        <v>130</v>
      </c>
      <c r="D76" s="6" t="s">
        <v>240</v>
      </c>
      <c r="E76" s="2" t="str">
        <f>VLOOKUP('Check-list suivi Client'!C76,Tableau13[],3,FALSE)</f>
        <v>MOa</v>
      </c>
      <c r="F76" s="2">
        <f>VLOOKUP('Check-list suivi Client'!C76,Tableau13[],4,FALSE)</f>
        <v>2</v>
      </c>
      <c r="G76" s="16" t="s">
        <v>243</v>
      </c>
      <c r="H76" s="26"/>
      <c r="I76" s="25" t="str">
        <f>VLOOKUP('Check-list suivi Client'!C76,Tableau13[],7,FALSE)</f>
        <v>NOK</v>
      </c>
      <c r="J76" s="49"/>
      <c r="K76" s="1"/>
    </row>
    <row r="77" spans="2:11" ht="26" x14ac:dyDescent="0.3">
      <c r="B77" s="44" t="s">
        <v>128</v>
      </c>
      <c r="C77" s="39" t="s">
        <v>132</v>
      </c>
      <c r="D77" s="6" t="s">
        <v>241</v>
      </c>
      <c r="E77" s="2" t="str">
        <f>VLOOKUP('Check-list suivi Client'!C77,Tableau13[],3,FALSE)</f>
        <v>MOa</v>
      </c>
      <c r="F77" s="2">
        <f>VLOOKUP('Check-list suivi Client'!C77,Tableau13[],4,FALSE)</f>
        <v>2</v>
      </c>
      <c r="G77" s="16" t="s">
        <v>362</v>
      </c>
      <c r="H77" s="26"/>
      <c r="I77" s="25" t="str">
        <f>VLOOKUP('Check-list suivi Client'!C77,Tableau13[],7,FALSE)</f>
        <v>NOK</v>
      </c>
      <c r="J77" s="49" t="s">
        <v>395</v>
      </c>
      <c r="K77" s="1"/>
    </row>
    <row r="78" spans="2:11" x14ac:dyDescent="0.3">
      <c r="B78" s="44" t="s">
        <v>130</v>
      </c>
      <c r="C78" s="39" t="s">
        <v>136</v>
      </c>
      <c r="D78" s="6" t="s">
        <v>72</v>
      </c>
      <c r="E78" s="2" t="str">
        <f>VLOOKUP('Check-list suivi Client'!C78,Tableau13[],3,FALSE)</f>
        <v>MOa</v>
      </c>
      <c r="F78" s="2">
        <f>VLOOKUP('Check-list suivi Client'!C78,Tableau13[],4,FALSE)</f>
        <v>1</v>
      </c>
      <c r="G78" s="16" t="s">
        <v>73</v>
      </c>
      <c r="H78" s="26"/>
      <c r="I78" s="25" t="str">
        <f>VLOOKUP('Check-list suivi Client'!C78,Tableau13[],7,FALSE)</f>
        <v>OK</v>
      </c>
      <c r="J78" s="49" t="s">
        <v>396</v>
      </c>
      <c r="K78" s="1"/>
    </row>
    <row r="79" spans="2:11" x14ac:dyDescent="0.3">
      <c r="B79" s="44" t="s">
        <v>132</v>
      </c>
      <c r="C79" s="39" t="s">
        <v>311</v>
      </c>
      <c r="D79" s="6" t="s">
        <v>178</v>
      </c>
      <c r="E79" s="2" t="str">
        <f>VLOOKUP('Check-list suivi Client'!C79,Tableau13[],3,FALSE)</f>
        <v>MOa</v>
      </c>
      <c r="F79" s="2">
        <f>VLOOKUP('Check-list suivi Client'!C79,Tableau13[],4,FALSE)</f>
        <v>3</v>
      </c>
      <c r="G79" s="16" t="s">
        <v>75</v>
      </c>
      <c r="H79" s="26"/>
      <c r="I79" s="25" t="str">
        <f>VLOOKUP('Check-list suivi Client'!C79,Tableau13[],7,FALSE)</f>
        <v>OK</v>
      </c>
      <c r="J79" s="49"/>
      <c r="K79" s="1"/>
    </row>
    <row r="80" spans="2:11" x14ac:dyDescent="0.3">
      <c r="B80" s="44" t="s">
        <v>134</v>
      </c>
      <c r="C80" s="39" t="s">
        <v>312</v>
      </c>
      <c r="D80" s="6" t="s">
        <v>80</v>
      </c>
      <c r="E80" s="2" t="str">
        <f>VLOOKUP('Check-list suivi Client'!C80,Tableau13[],3,FALSE)</f>
        <v>MOa</v>
      </c>
      <c r="F80" s="2">
        <f>VLOOKUP('Check-list suivi Client'!C80,Tableau13[],4,FALSE)</f>
        <v>3</v>
      </c>
      <c r="G80" s="16" t="s">
        <v>81</v>
      </c>
      <c r="H80" s="26"/>
      <c r="I80" s="25" t="str">
        <f>VLOOKUP('Check-list suivi Client'!C80,Tableau13[],7,FALSE)</f>
        <v>OK</v>
      </c>
      <c r="J80" s="49"/>
      <c r="K80" s="1"/>
    </row>
    <row r="81" spans="2:11" x14ac:dyDescent="0.3">
      <c r="B81" s="44" t="s">
        <v>136</v>
      </c>
      <c r="C81" s="39" t="s">
        <v>313</v>
      </c>
      <c r="D81" s="6" t="s">
        <v>84</v>
      </c>
      <c r="E81" s="2" t="str">
        <f>VLOOKUP('Check-list suivi Client'!C81,Tableau13[],3,FALSE)</f>
        <v>VALEMO</v>
      </c>
      <c r="F81" s="2">
        <f>VLOOKUP('Check-list suivi Client'!C81,Tableau13[],4,FALSE)</f>
        <v>3</v>
      </c>
      <c r="G81" s="16" t="s">
        <v>278</v>
      </c>
      <c r="H81" s="26"/>
      <c r="I81" s="25" t="str">
        <f>VLOOKUP('Check-list suivi Client'!C81,Tableau13[],7,FALSE)</f>
        <v>NOK</v>
      </c>
      <c r="J81" s="49"/>
      <c r="K81" s="1"/>
    </row>
    <row r="82" spans="2:11" ht="26" x14ac:dyDescent="0.3">
      <c r="B82" s="42">
        <v>6</v>
      </c>
      <c r="C82" s="38">
        <v>6</v>
      </c>
      <c r="D82" s="4" t="s">
        <v>378</v>
      </c>
      <c r="E82" s="4" t="s">
        <v>7</v>
      </c>
      <c r="F82" s="5" t="s">
        <v>8</v>
      </c>
      <c r="G82" s="5" t="s">
        <v>378</v>
      </c>
      <c r="H82" s="30" t="s">
        <v>191</v>
      </c>
      <c r="I82" s="30" t="s">
        <v>188</v>
      </c>
      <c r="J82" s="49"/>
      <c r="K82" s="1"/>
    </row>
    <row r="83" spans="2:11" x14ac:dyDescent="0.3">
      <c r="B83" s="44" t="s">
        <v>139</v>
      </c>
      <c r="C83" s="39" t="s">
        <v>139</v>
      </c>
      <c r="D83" s="6" t="s">
        <v>382</v>
      </c>
      <c r="E83" s="2" t="str">
        <f>VLOOKUP('Check-list suivi Client'!C83,Tableau13[],3,FALSE)</f>
        <v>VALEMO</v>
      </c>
      <c r="F83" s="2">
        <f>VLOOKUP('Check-list suivi Client'!C83,Tableau13[],4,FALSE)</f>
        <v>2</v>
      </c>
      <c r="G83" s="16" t="s">
        <v>383</v>
      </c>
      <c r="H83" s="26"/>
      <c r="I83" s="25" t="str">
        <f>VLOOKUP('Check-list suivi Client'!C83,Tableau13[],7,FALSE)</f>
        <v>NOK</v>
      </c>
      <c r="J83" s="49" t="s">
        <v>397</v>
      </c>
      <c r="K83" s="1"/>
    </row>
    <row r="84" spans="2:11" x14ac:dyDescent="0.3">
      <c r="B84" s="44" t="s">
        <v>141</v>
      </c>
      <c r="C84" s="39" t="s">
        <v>141</v>
      </c>
      <c r="D84" s="6" t="s">
        <v>155</v>
      </c>
      <c r="E84" s="2" t="str">
        <f>VLOOKUP('Check-list suivi Client'!C84,Tableau13[],3,FALSE)</f>
        <v>VALEMO</v>
      </c>
      <c r="F84" s="2">
        <f>VLOOKUP('Check-list suivi Client'!C84,Tableau13[],4,FALSE)</f>
        <v>2</v>
      </c>
      <c r="G84" s="16" t="s">
        <v>375</v>
      </c>
      <c r="H84" s="26"/>
      <c r="I84" s="25" t="str">
        <f>VLOOKUP('Check-list suivi Client'!C84,Tableau13[],7,FALSE)</f>
        <v>NOK</v>
      </c>
      <c r="J84" s="49"/>
      <c r="K84" s="1"/>
    </row>
    <row r="85" spans="2:11" ht="26" x14ac:dyDescent="0.3">
      <c r="B85" s="44" t="s">
        <v>144</v>
      </c>
      <c r="C85" s="39" t="s">
        <v>144</v>
      </c>
      <c r="D85" s="6" t="s">
        <v>155</v>
      </c>
      <c r="E85" s="2" t="str">
        <f>VLOOKUP('Check-list suivi Client'!C85,Tableau13[],3,FALSE)</f>
        <v>VALEMO</v>
      </c>
      <c r="F85" s="2">
        <f>VLOOKUP('Check-list suivi Client'!C85,Tableau13[],4,FALSE)</f>
        <v>2</v>
      </c>
      <c r="G85" s="16" t="s">
        <v>376</v>
      </c>
      <c r="H85" s="26"/>
      <c r="I85" s="25" t="str">
        <f>VLOOKUP('Check-list suivi Client'!C85,Tableau13[],7,FALSE)</f>
        <v>NOK</v>
      </c>
      <c r="J85" s="49" t="s">
        <v>398</v>
      </c>
      <c r="K85" s="1"/>
    </row>
    <row r="86" spans="2:11" x14ac:dyDescent="0.3">
      <c r="B86" s="44" t="s">
        <v>145</v>
      </c>
      <c r="C86" s="39" t="s">
        <v>145</v>
      </c>
      <c r="D86" s="6" t="s">
        <v>155</v>
      </c>
      <c r="E86" s="2" t="str">
        <f>VLOOKUP('Check-list suivi Client'!C86,Tableau13[],3,FALSE)</f>
        <v>VALEMO</v>
      </c>
      <c r="F86" s="2">
        <f>VLOOKUP('Check-list suivi Client'!C86,Tableau13[],4,FALSE)</f>
        <v>3</v>
      </c>
      <c r="G86" s="16" t="s">
        <v>377</v>
      </c>
      <c r="H86" s="26"/>
      <c r="I86" s="25" t="str">
        <f>VLOOKUP('Check-list suivi Client'!C86,Tableau13[],7,FALSE)</f>
        <v>NOK</v>
      </c>
      <c r="J86" s="49"/>
      <c r="K86" s="1"/>
    </row>
    <row r="87" spans="2:11" x14ac:dyDescent="0.3">
      <c r="B87" s="44" t="s">
        <v>146</v>
      </c>
      <c r="C87" s="39" t="s">
        <v>149</v>
      </c>
      <c r="D87" s="6" t="s">
        <v>159</v>
      </c>
      <c r="E87" s="2" t="str">
        <f>VLOOKUP('Check-list suivi Client'!C87,Tableau13[],3,FALSE)</f>
        <v>VALEMO</v>
      </c>
      <c r="F87" s="2">
        <f>VLOOKUP('Check-list suivi Client'!C87,Tableau13[],4,FALSE)</f>
        <v>3</v>
      </c>
      <c r="G87" s="16" t="s">
        <v>160</v>
      </c>
      <c r="H87" s="26"/>
      <c r="I87" s="25" t="str">
        <f>VLOOKUP('Check-list suivi Client'!C87,Tableau13[],7,FALSE)</f>
        <v>NOK</v>
      </c>
      <c r="J87" s="49"/>
      <c r="K87" s="1"/>
    </row>
    <row r="88" spans="2:11" ht="26" x14ac:dyDescent="0.3">
      <c r="B88" s="42">
        <v>7</v>
      </c>
      <c r="C88" s="38">
        <v>7</v>
      </c>
      <c r="D88" s="5" t="s">
        <v>248</v>
      </c>
      <c r="E88" s="5" t="s">
        <v>7</v>
      </c>
      <c r="F88" s="5" t="s">
        <v>8</v>
      </c>
      <c r="G88" s="5" t="s">
        <v>248</v>
      </c>
      <c r="H88" s="30" t="s">
        <v>191</v>
      </c>
      <c r="I88" s="30" t="s">
        <v>188</v>
      </c>
      <c r="J88" s="49"/>
      <c r="K88" s="1"/>
    </row>
    <row r="89" spans="2:11" ht="26" x14ac:dyDescent="0.3">
      <c r="B89" s="45" t="s">
        <v>154</v>
      </c>
      <c r="C89" s="40" t="s">
        <v>154</v>
      </c>
      <c r="D89" s="6" t="s">
        <v>36</v>
      </c>
      <c r="E89" s="2" t="str">
        <f>VLOOKUP('Check-list suivi Client'!C89,Tableau13[],3,FALSE)</f>
        <v>MOa</v>
      </c>
      <c r="F89" s="2">
        <f>VLOOKUP('Check-list suivi Client'!C89,Tableau13[],4,FALSE)</f>
        <v>2</v>
      </c>
      <c r="G89" s="16" t="s">
        <v>379</v>
      </c>
      <c r="H89" s="26"/>
      <c r="I89" s="25" t="str">
        <f>VLOOKUP('Check-list suivi Client'!C89,Tableau13[],7,FALSE)</f>
        <v>OK</v>
      </c>
      <c r="J89" s="49" t="s">
        <v>404</v>
      </c>
      <c r="K89" s="1"/>
    </row>
    <row r="90" spans="2:11" x14ac:dyDescent="0.3">
      <c r="B90" s="45" t="s">
        <v>158</v>
      </c>
      <c r="C90" s="40" t="s">
        <v>158</v>
      </c>
      <c r="D90" s="6" t="s">
        <v>36</v>
      </c>
      <c r="E90" s="2" t="str">
        <f>VLOOKUP('Check-list suivi Client'!C90,Tableau13[],3,FALSE)</f>
        <v>VALEMO</v>
      </c>
      <c r="F90" s="2">
        <f>VLOOKUP('Check-list suivi Client'!C90,Tableau13[],4,FALSE)</f>
        <v>2</v>
      </c>
      <c r="G90" s="16" t="s">
        <v>224</v>
      </c>
      <c r="H90" s="26"/>
      <c r="I90" s="25" t="str">
        <f>VLOOKUP('Check-list suivi Client'!C90,Tableau13[],7,FALSE)</f>
        <v>NOK</v>
      </c>
      <c r="J90" s="49" t="s">
        <v>404</v>
      </c>
      <c r="K90" s="1"/>
    </row>
    <row r="91" spans="2:11" ht="26" x14ac:dyDescent="0.3">
      <c r="B91" s="42">
        <v>8</v>
      </c>
      <c r="C91" s="38">
        <v>8</v>
      </c>
      <c r="D91" s="5" t="s">
        <v>381</v>
      </c>
      <c r="E91" s="5" t="s">
        <v>7</v>
      </c>
      <c r="F91" s="5" t="s">
        <v>8</v>
      </c>
      <c r="G91" s="5" t="s">
        <v>381</v>
      </c>
      <c r="H91" s="30" t="s">
        <v>191</v>
      </c>
      <c r="I91" s="30" t="s">
        <v>188</v>
      </c>
      <c r="J91" s="49"/>
      <c r="K91" s="1"/>
    </row>
    <row r="92" spans="2:11" ht="39" x14ac:dyDescent="0.3">
      <c r="B92" s="44" t="s">
        <v>161</v>
      </c>
      <c r="C92" s="39" t="s">
        <v>161</v>
      </c>
      <c r="D92" s="6" t="s">
        <v>226</v>
      </c>
      <c r="E92" s="2" t="str">
        <f>VLOOKUP('Check-list suivi Client'!C92,Tableau13[],3,FALSE)</f>
        <v>MOa</v>
      </c>
      <c r="F92" s="2">
        <f>VLOOKUP('Check-list suivi Client'!C92,Tableau13[],4,FALSE)</f>
        <v>1</v>
      </c>
      <c r="G92" s="16" t="s">
        <v>349</v>
      </c>
      <c r="H92" s="26"/>
      <c r="I92" s="25" t="str">
        <f>VLOOKUP('Check-list suivi Client'!C92,Tableau13[],7,FALSE)</f>
        <v>OK</v>
      </c>
      <c r="J92" s="49" t="s">
        <v>399</v>
      </c>
      <c r="K92" s="1"/>
    </row>
    <row r="93" spans="2:11" x14ac:dyDescent="0.3">
      <c r="B93" s="44" t="s">
        <v>318</v>
      </c>
      <c r="C93" s="39" t="s">
        <v>318</v>
      </c>
      <c r="D93" s="6" t="s">
        <v>113</v>
      </c>
      <c r="E93" s="2" t="str">
        <f>VLOOKUP('Check-list suivi Client'!C93,Tableau13[],3,FALSE)</f>
        <v>VALEMO</v>
      </c>
      <c r="F93" s="2">
        <f>VLOOKUP('Check-list suivi Client'!C93,Tableau13[],4,FALSE)</f>
        <v>3</v>
      </c>
      <c r="G93" s="16" t="s">
        <v>348</v>
      </c>
      <c r="H93" s="16"/>
      <c r="I93" s="25" t="str">
        <f>VLOOKUP('Check-list suivi Client'!C93,Tableau13[],7,FALSE)</f>
        <v>NOK</v>
      </c>
      <c r="J93" s="49"/>
      <c r="K93" s="1"/>
    </row>
    <row r="94" spans="2:11" x14ac:dyDescent="0.3">
      <c r="B94" s="44" t="s">
        <v>317</v>
      </c>
      <c r="C94" s="39" t="s">
        <v>317</v>
      </c>
      <c r="D94" s="6" t="s">
        <v>69</v>
      </c>
      <c r="E94" s="2" t="str">
        <f>VLOOKUP('Check-list suivi Client'!C94,Tableau13[],3,FALSE)</f>
        <v>MOa</v>
      </c>
      <c r="F94" s="2">
        <f>VLOOKUP('Check-list suivi Client'!C94,Tableau13[],4,FALSE)</f>
        <v>3</v>
      </c>
      <c r="G94" s="16" t="s">
        <v>70</v>
      </c>
      <c r="H94" s="26"/>
      <c r="I94" s="25" t="str">
        <f>VLOOKUP('Check-list suivi Client'!C94,Tableau13[],7,FALSE)</f>
        <v>OK</v>
      </c>
      <c r="J94" s="49" t="s">
        <v>400</v>
      </c>
      <c r="K94" s="1"/>
    </row>
    <row r="95" spans="2:11" ht="26" x14ac:dyDescent="0.3">
      <c r="B95" s="44" t="s">
        <v>319</v>
      </c>
      <c r="C95" s="39" t="s">
        <v>319</v>
      </c>
      <c r="D95" s="6" t="s">
        <v>162</v>
      </c>
      <c r="E95" s="2" t="str">
        <f>VLOOKUP('Check-list suivi Client'!C95,Tableau13[],3,FALSE)</f>
        <v>VALEMO</v>
      </c>
      <c r="F95" s="2">
        <f>VLOOKUP('Check-list suivi Client'!C95,Tableau13[],4,FALSE)</f>
        <v>3</v>
      </c>
      <c r="G95" s="16" t="s">
        <v>344</v>
      </c>
      <c r="H95" s="26"/>
      <c r="I95" s="25" t="str">
        <f>VLOOKUP('Check-list suivi Client'!C95,Tableau13[],7,FALSE)</f>
        <v>NOK</v>
      </c>
      <c r="J95" s="49"/>
      <c r="K95" s="1"/>
    </row>
    <row r="96" spans="2:11" ht="26" x14ac:dyDescent="0.3">
      <c r="B96" s="44" t="s">
        <v>320</v>
      </c>
      <c r="C96" s="39" t="s">
        <v>324</v>
      </c>
      <c r="D96" s="6" t="s">
        <v>234</v>
      </c>
      <c r="E96" s="2" t="str">
        <f>VLOOKUP('Check-list suivi Client'!C96,Tableau13[],3,FALSE)</f>
        <v>MOa</v>
      </c>
      <c r="F96" s="2">
        <f>VLOOKUP('Check-list suivi Client'!C96,Tableau13[],4,FALSE)</f>
        <v>1</v>
      </c>
      <c r="G96" s="16" t="s">
        <v>268</v>
      </c>
      <c r="H96" s="26"/>
      <c r="I96" s="25" t="str">
        <f>VLOOKUP('Check-list suivi Client'!C96,Tableau13[],7,FALSE)</f>
        <v>OK</v>
      </c>
      <c r="J96" s="49" t="s">
        <v>401</v>
      </c>
      <c r="K96" s="1"/>
    </row>
    <row r="97" spans="2:11" ht="26" x14ac:dyDescent="0.3">
      <c r="B97" s="46">
        <v>9</v>
      </c>
      <c r="C97" s="41">
        <v>9</v>
      </c>
      <c r="D97" s="35" t="s">
        <v>279</v>
      </c>
      <c r="E97" s="35" t="s">
        <v>7</v>
      </c>
      <c r="F97" s="36" t="s">
        <v>8</v>
      </c>
      <c r="G97" s="5" t="s">
        <v>380</v>
      </c>
      <c r="H97" s="24" t="s">
        <v>191</v>
      </c>
      <c r="I97" s="30" t="s">
        <v>188</v>
      </c>
      <c r="J97" s="49"/>
      <c r="K97" s="1"/>
    </row>
    <row r="98" spans="2:11" x14ac:dyDescent="0.3">
      <c r="B98" s="44" t="s">
        <v>327</v>
      </c>
      <c r="C98" s="39" t="s">
        <v>327</v>
      </c>
      <c r="D98" s="6" t="s">
        <v>280</v>
      </c>
      <c r="E98" s="2" t="str">
        <f>VLOOKUP('Check-list suivi Client'!C98,Tableau13[],3,FALSE)</f>
        <v>CLIENT</v>
      </c>
      <c r="F98" s="2" t="str">
        <f>VLOOKUP('Check-list suivi Client'!C98,Tableau13[],4,FALSE)</f>
        <v>n/a</v>
      </c>
      <c r="G98" s="16" t="s">
        <v>281</v>
      </c>
      <c r="H98" s="26"/>
      <c r="I98" s="25" t="str">
        <f>VLOOKUP('Check-list suivi Client'!C98,Tableau13[],7,FALSE)</f>
        <v>NOK</v>
      </c>
      <c r="J98" s="50" t="s">
        <v>402</v>
      </c>
      <c r="K98" s="1"/>
    </row>
    <row r="99" spans="2:11" x14ac:dyDescent="0.3">
      <c r="B99" s="44" t="s">
        <v>328</v>
      </c>
      <c r="C99" s="39" t="s">
        <v>328</v>
      </c>
      <c r="D99" s="6" t="s">
        <v>284</v>
      </c>
      <c r="E99" s="2" t="str">
        <f>VLOOKUP('Check-list suivi Client'!C99,Tableau13[],3,FALSE)</f>
        <v>CLIENT</v>
      </c>
      <c r="F99" s="2" t="str">
        <f>VLOOKUP('Check-list suivi Client'!C99,Tableau13[],4,FALSE)</f>
        <v>n/a</v>
      </c>
      <c r="G99" s="16" t="s">
        <v>282</v>
      </c>
      <c r="H99" s="26"/>
      <c r="I99" s="25" t="str">
        <f>VLOOKUP('Check-list suivi Client'!C99,Tableau13[],7,FALSE)</f>
        <v>NOK</v>
      </c>
      <c r="J99" s="50"/>
      <c r="K99" s="1"/>
    </row>
    <row r="100" spans="2:11" x14ac:dyDescent="0.3">
      <c r="B100" s="44" t="s">
        <v>329</v>
      </c>
      <c r="C100" s="39" t="s">
        <v>329</v>
      </c>
      <c r="D100" s="6" t="s">
        <v>285</v>
      </c>
      <c r="E100" s="2" t="str">
        <f>VLOOKUP('Check-list suivi Client'!C100,Tableau13[],3,FALSE)</f>
        <v>CLIENT</v>
      </c>
      <c r="F100" s="2" t="str">
        <f>VLOOKUP('Check-list suivi Client'!C100,Tableau13[],4,FALSE)</f>
        <v>n/a</v>
      </c>
      <c r="G100" s="16" t="s">
        <v>283</v>
      </c>
      <c r="H100" s="26"/>
      <c r="I100" s="25" t="str">
        <f>VLOOKUP('Check-list suivi Client'!C100,Tableau13[],7,FALSE)</f>
        <v>NOK</v>
      </c>
      <c r="J100" s="50"/>
      <c r="K100" s="1"/>
    </row>
    <row r="101" spans="2:11" x14ac:dyDescent="0.3">
      <c r="B101" s="44" t="s">
        <v>330</v>
      </c>
      <c r="C101" s="39" t="s">
        <v>330</v>
      </c>
      <c r="D101" s="6" t="s">
        <v>286</v>
      </c>
      <c r="E101" s="2" t="str">
        <f>VLOOKUP('Check-list suivi Client'!C101,Tableau13[],3,FALSE)</f>
        <v>CLIENT</v>
      </c>
      <c r="F101" s="2" t="str">
        <f>VLOOKUP('Check-list suivi Client'!C101,Tableau13[],4,FALSE)</f>
        <v>n/a</v>
      </c>
      <c r="G101" s="16" t="s">
        <v>287</v>
      </c>
      <c r="H101" s="26"/>
      <c r="I101" s="25" t="str">
        <f>VLOOKUP('Check-list suivi Client'!C101,Tableau13[],7,FALSE)</f>
        <v>NOK</v>
      </c>
      <c r="J101" s="50"/>
      <c r="K101" s="1"/>
    </row>
    <row r="102" spans="2:11" x14ac:dyDescent="0.3">
      <c r="B102" s="44" t="s">
        <v>331</v>
      </c>
      <c r="C102" s="39" t="s">
        <v>331</v>
      </c>
      <c r="D102" s="6" t="s">
        <v>288</v>
      </c>
      <c r="E102" s="2" t="str">
        <f>VLOOKUP('Check-list suivi Client'!C102,Tableau13[],3,FALSE)</f>
        <v>CLIENT</v>
      </c>
      <c r="F102" s="2" t="str">
        <f>VLOOKUP('Check-list suivi Client'!C102,Tableau13[],4,FALSE)</f>
        <v>n/a</v>
      </c>
      <c r="G102" s="16" t="s">
        <v>289</v>
      </c>
      <c r="H102" s="26"/>
      <c r="I102" s="25" t="str">
        <f>VLOOKUP('Check-list suivi Client'!C102,Tableau13[],7,FALSE)</f>
        <v>NOK</v>
      </c>
      <c r="J102" s="50"/>
      <c r="K102" s="1"/>
    </row>
    <row r="103" spans="2:11" ht="52" x14ac:dyDescent="0.3">
      <c r="B103" s="44" t="s">
        <v>332</v>
      </c>
      <c r="C103" s="39" t="s">
        <v>332</v>
      </c>
      <c r="D103" s="32" t="s">
        <v>290</v>
      </c>
      <c r="E103" s="2" t="str">
        <f>VLOOKUP('Check-list suivi Client'!C103,Tableau13[],3,FALSE)</f>
        <v>VALEMO</v>
      </c>
      <c r="F103" s="2" t="str">
        <f>VLOOKUP('Check-list suivi Client'!C103,Tableau13[],4,FALSE)</f>
        <v>n/a</v>
      </c>
      <c r="G103" s="27" t="s">
        <v>291</v>
      </c>
      <c r="H103" s="34"/>
      <c r="I103" s="25" t="str">
        <f>VLOOKUP('Check-list suivi Client'!C103,Tableau13[],7,FALSE)</f>
        <v>NOK</v>
      </c>
      <c r="J103" s="50"/>
      <c r="K103" s="1"/>
    </row>
  </sheetData>
  <phoneticPr fontId="7" type="noConversion"/>
  <conditionalFormatting sqref="F12:F103">
    <cfRule type="iconSet" priority="1">
      <iconSet iconSet="3Flags">
        <cfvo type="percent" val="0"/>
        <cfvo type="percent" val="33"/>
        <cfvo type="percent" val="67"/>
      </iconSet>
    </cfRule>
  </conditionalFormatting>
  <conditionalFormatting sqref="G3:G8">
    <cfRule type="iconSet" priority="17">
      <iconSet iconSet="3Flags">
        <cfvo type="percent" val="0"/>
        <cfvo type="percent" val="33"/>
        <cfvo type="percent" val="67"/>
      </iconSet>
    </cfRule>
  </conditionalFormatting>
  <conditionalFormatting sqref="I12:I103">
    <cfRule type="containsText" dxfId="8" priority="11" operator="containsText" text="EN COURS">
      <formula>NOT(ISERROR(SEARCH("EN COURS",I12)))</formula>
    </cfRule>
    <cfRule type="containsText" dxfId="7" priority="12" operator="containsText" text="NOK">
      <formula>NOT(ISERROR(SEARCH("NOK",I12)))</formula>
    </cfRule>
    <cfRule type="containsText" dxfId="6" priority="13" operator="containsText" text="OK">
      <formula>NOT(ISERROR(SEARCH("OK",I12)))</formula>
    </cfRule>
  </conditionalFormatting>
  <pageMargins left="0.25" right="0.25" top="0.75" bottom="0.75" header="0.3" footer="0.3"/>
  <pageSetup paperSize="9" scale="47"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64D26-6A74-4A6A-928E-0B74C17D7190}">
  <sheetPr>
    <pageSetUpPr fitToPage="1"/>
  </sheetPr>
  <dimension ref="A1:G93"/>
  <sheetViews>
    <sheetView topLeftCell="A79" zoomScale="115" zoomScaleNormal="115" workbookViewId="0">
      <selection activeCell="G15" sqref="G15"/>
    </sheetView>
  </sheetViews>
  <sheetFormatPr baseColWidth="10" defaultColWidth="11.54296875" defaultRowHeight="14.5" x14ac:dyDescent="0.3"/>
  <cols>
    <col min="1" max="1" width="4.453125" style="7" customWidth="1"/>
    <col min="2" max="2" width="8.81640625" style="28" customWidth="1"/>
    <col min="3" max="3" width="21.54296875" style="13" customWidth="1"/>
    <col min="4" max="4" width="6.26953125" style="14" customWidth="1"/>
    <col min="5" max="5" width="71.7265625" style="12" customWidth="1"/>
    <col min="6" max="6" width="33" style="13" customWidth="1"/>
    <col min="7" max="7" width="33" style="11" customWidth="1"/>
    <col min="8" max="16384" width="11.54296875" style="1"/>
  </cols>
  <sheetData>
    <row r="1" spans="1:7" ht="13" x14ac:dyDescent="0.3">
      <c r="B1" s="7"/>
      <c r="G1" s="11" t="s">
        <v>164</v>
      </c>
    </row>
    <row r="2" spans="1:7" ht="12.75" customHeight="1" x14ac:dyDescent="0.45">
      <c r="B2" s="15"/>
      <c r="E2" s="2">
        <v>1</v>
      </c>
      <c r="F2" s="16" t="s">
        <v>463</v>
      </c>
      <c r="G2" s="11" t="s">
        <v>15</v>
      </c>
    </row>
    <row r="3" spans="1:7" ht="39" x14ac:dyDescent="0.3">
      <c r="B3" s="7"/>
      <c r="E3" s="2">
        <v>2</v>
      </c>
      <c r="F3" s="16" t="s">
        <v>464</v>
      </c>
      <c r="G3" s="11" t="s">
        <v>165</v>
      </c>
    </row>
    <row r="4" spans="1:7" ht="12.75" customHeight="1" x14ac:dyDescent="0.3">
      <c r="B4" s="17"/>
      <c r="E4" s="2">
        <v>3</v>
      </c>
      <c r="F4" s="16" t="s">
        <v>465</v>
      </c>
      <c r="G4" s="11" t="s">
        <v>12</v>
      </c>
    </row>
    <row r="5" spans="1:7" ht="13" x14ac:dyDescent="0.3">
      <c r="B5" s="17"/>
      <c r="E5" s="14"/>
      <c r="F5" s="11"/>
    </row>
    <row r="7" spans="1:7" s="3" customFormat="1" ht="12" x14ac:dyDescent="0.3">
      <c r="A7" s="19"/>
      <c r="B7" s="20" t="s">
        <v>5</v>
      </c>
      <c r="C7" s="21" t="s">
        <v>6</v>
      </c>
      <c r="D7" s="21" t="s">
        <v>8</v>
      </c>
      <c r="E7" s="21" t="s">
        <v>9</v>
      </c>
      <c r="F7" s="22" t="s">
        <v>10</v>
      </c>
      <c r="G7" s="23" t="s">
        <v>183</v>
      </c>
    </row>
    <row r="8" spans="1:7" x14ac:dyDescent="0.3">
      <c r="B8" s="38">
        <v>1</v>
      </c>
      <c r="C8" s="5" t="s">
        <v>11</v>
      </c>
      <c r="D8" s="5" t="s">
        <v>8</v>
      </c>
      <c r="E8" s="5" t="s">
        <v>11</v>
      </c>
      <c r="F8" s="30" t="s">
        <v>191</v>
      </c>
      <c r="G8" s="30" t="s">
        <v>466</v>
      </c>
    </row>
    <row r="9" spans="1:7" ht="13" x14ac:dyDescent="0.3">
      <c r="B9" s="6" t="s">
        <v>13</v>
      </c>
      <c r="C9" s="6" t="s">
        <v>334</v>
      </c>
      <c r="D9" s="2">
        <v>1</v>
      </c>
      <c r="E9" s="16" t="s">
        <v>337</v>
      </c>
      <c r="F9" s="16"/>
      <c r="G9" s="25" t="str">
        <f>'Check-list suivi CEX'!H13</f>
        <v>OK</v>
      </c>
    </row>
    <row r="10" spans="1:7" ht="13" x14ac:dyDescent="0.3">
      <c r="B10" s="6" t="s">
        <v>16</v>
      </c>
      <c r="C10" s="6" t="s">
        <v>14</v>
      </c>
      <c r="D10" s="2">
        <v>2</v>
      </c>
      <c r="E10" s="16" t="s">
        <v>335</v>
      </c>
      <c r="F10" s="26"/>
      <c r="G10" s="25" t="str">
        <f>'Check-list suivi CEX'!H14</f>
        <v>OK</v>
      </c>
    </row>
    <row r="11" spans="1:7" ht="13" x14ac:dyDescent="0.3">
      <c r="B11" s="6" t="s">
        <v>17</v>
      </c>
      <c r="C11" s="6" t="s">
        <v>166</v>
      </c>
      <c r="D11" s="2">
        <v>1</v>
      </c>
      <c r="E11" s="16" t="s">
        <v>333</v>
      </c>
      <c r="F11" s="26"/>
      <c r="G11" s="25" t="str">
        <f>'Check-list suivi CEX'!H15</f>
        <v>OK</v>
      </c>
    </row>
    <row r="12" spans="1:7" ht="13" x14ac:dyDescent="0.3">
      <c r="B12" s="6" t="s">
        <v>19</v>
      </c>
      <c r="C12" s="6" t="s">
        <v>18</v>
      </c>
      <c r="D12" s="2">
        <v>3</v>
      </c>
      <c r="E12" s="16" t="s">
        <v>336</v>
      </c>
      <c r="F12" s="26"/>
      <c r="G12" s="25" t="str">
        <f>'Check-list suivi CEX'!H16</f>
        <v>OK</v>
      </c>
    </row>
    <row r="13" spans="1:7" ht="13" x14ac:dyDescent="0.3">
      <c r="B13" s="6" t="s">
        <v>21</v>
      </c>
      <c r="C13" s="6" t="s">
        <v>246</v>
      </c>
      <c r="D13" s="2">
        <v>1</v>
      </c>
      <c r="E13" s="16" t="s">
        <v>338</v>
      </c>
      <c r="F13" s="26"/>
      <c r="G13" s="25" t="str">
        <f>'Check-list suivi CEX'!H17</f>
        <v>OK</v>
      </c>
    </row>
    <row r="14" spans="1:7" ht="13" x14ac:dyDescent="0.3">
      <c r="B14" s="6" t="s">
        <v>23</v>
      </c>
      <c r="C14" s="6" t="s">
        <v>341</v>
      </c>
      <c r="D14" s="2">
        <v>3</v>
      </c>
      <c r="E14" s="16" t="s">
        <v>339</v>
      </c>
      <c r="F14" s="16"/>
      <c r="G14" s="25" t="str">
        <f>'Check-list suivi CEX'!H18</f>
        <v>OK</v>
      </c>
    </row>
    <row r="15" spans="1:7" ht="13" x14ac:dyDescent="0.3">
      <c r="B15" s="6" t="s">
        <v>25</v>
      </c>
      <c r="C15" s="6" t="s">
        <v>34</v>
      </c>
      <c r="D15" s="2">
        <v>1</v>
      </c>
      <c r="E15" s="16" t="s">
        <v>169</v>
      </c>
      <c r="F15" s="26"/>
      <c r="G15" s="25" t="str">
        <f>'Check-list suivi CEX'!H19</f>
        <v>OK</v>
      </c>
    </row>
    <row r="16" spans="1:7" ht="13" x14ac:dyDescent="0.3">
      <c r="B16" s="6" t="s">
        <v>27</v>
      </c>
      <c r="C16" s="6" t="s">
        <v>20</v>
      </c>
      <c r="D16" s="2">
        <v>3</v>
      </c>
      <c r="E16" s="16" t="s">
        <v>167</v>
      </c>
      <c r="F16" s="26"/>
      <c r="G16" s="25" t="str">
        <f>'Check-list suivi CEX'!H20</f>
        <v>OK</v>
      </c>
    </row>
    <row r="17" spans="2:7" ht="13" x14ac:dyDescent="0.3">
      <c r="B17" s="6" t="s">
        <v>29</v>
      </c>
      <c r="C17" s="6" t="s">
        <v>22</v>
      </c>
      <c r="D17" s="2">
        <v>3</v>
      </c>
      <c r="E17" s="16" t="s">
        <v>168</v>
      </c>
      <c r="F17" s="26"/>
      <c r="G17" s="25" t="str">
        <f>'Check-list suivi CEX'!H21</f>
        <v>NOK</v>
      </c>
    </row>
    <row r="18" spans="2:7" ht="27.65" customHeight="1" x14ac:dyDescent="0.3">
      <c r="B18" s="6" t="s">
        <v>31</v>
      </c>
      <c r="C18" s="6" t="s">
        <v>24</v>
      </c>
      <c r="D18" s="2">
        <v>3</v>
      </c>
      <c r="E18" s="16" t="s">
        <v>343</v>
      </c>
      <c r="F18" s="26"/>
      <c r="G18" s="25" t="str">
        <f>'Check-list suivi CEX'!H22</f>
        <v>NOK</v>
      </c>
    </row>
    <row r="19" spans="2:7" ht="13" x14ac:dyDescent="0.3">
      <c r="B19" s="6" t="s">
        <v>33</v>
      </c>
      <c r="C19" s="6" t="s">
        <v>28</v>
      </c>
      <c r="D19" s="2">
        <v>1</v>
      </c>
      <c r="E19" s="16" t="s">
        <v>421</v>
      </c>
      <c r="F19" s="26"/>
      <c r="G19" s="25" t="str">
        <f>'Check-list suivi CEX'!H23</f>
        <v>NOK</v>
      </c>
    </row>
    <row r="20" spans="2:7" ht="13" x14ac:dyDescent="0.3">
      <c r="B20" s="6" t="s">
        <v>35</v>
      </c>
      <c r="C20" s="6" t="s">
        <v>30</v>
      </c>
      <c r="D20" s="2">
        <v>1</v>
      </c>
      <c r="E20" s="16" t="s">
        <v>422</v>
      </c>
      <c r="F20" s="26"/>
      <c r="G20" s="25" t="str">
        <f>'Check-list suivi CEX'!H24</f>
        <v>NOK</v>
      </c>
    </row>
    <row r="21" spans="2:7" ht="25.15" customHeight="1" x14ac:dyDescent="0.3">
      <c r="B21" s="6" t="s">
        <v>292</v>
      </c>
      <c r="C21" s="6" t="s">
        <v>32</v>
      </c>
      <c r="D21" s="2">
        <v>1</v>
      </c>
      <c r="E21" s="16" t="s">
        <v>423</v>
      </c>
      <c r="F21" s="26"/>
      <c r="G21" s="25" t="str">
        <f>'Check-list suivi CEX'!H27</f>
        <v>NOK</v>
      </c>
    </row>
    <row r="22" spans="2:7" x14ac:dyDescent="0.3">
      <c r="B22" s="38">
        <v>2</v>
      </c>
      <c r="C22" s="4" t="s">
        <v>37</v>
      </c>
      <c r="D22" s="5" t="s">
        <v>8</v>
      </c>
      <c r="E22" s="5" t="s">
        <v>37</v>
      </c>
      <c r="F22" s="30" t="s">
        <v>191</v>
      </c>
      <c r="G22" s="30" t="s">
        <v>466</v>
      </c>
    </row>
    <row r="23" spans="2:7" x14ac:dyDescent="0.3">
      <c r="B23" s="39" t="s">
        <v>38</v>
      </c>
      <c r="C23" s="6" t="s">
        <v>40</v>
      </c>
      <c r="D23" s="2">
        <v>3</v>
      </c>
      <c r="E23" s="16" t="s">
        <v>41</v>
      </c>
      <c r="F23" s="26"/>
      <c r="G23" s="25" t="str">
        <f>'Check-list suivi CEX'!H29</f>
        <v>OK</v>
      </c>
    </row>
    <row r="24" spans="2:7" x14ac:dyDescent="0.3">
      <c r="B24" s="39" t="s">
        <v>39</v>
      </c>
      <c r="C24" s="6" t="s">
        <v>261</v>
      </c>
      <c r="D24" s="2">
        <v>1</v>
      </c>
      <c r="E24" s="16" t="s">
        <v>357</v>
      </c>
      <c r="F24" s="26"/>
      <c r="G24" s="25" t="str">
        <f>'Check-list suivi CEX'!H30</f>
        <v>OK</v>
      </c>
    </row>
    <row r="25" spans="2:7" x14ac:dyDescent="0.3">
      <c r="B25" s="39" t="s">
        <v>42</v>
      </c>
      <c r="C25" s="6" t="s">
        <v>171</v>
      </c>
      <c r="D25" s="2">
        <v>3</v>
      </c>
      <c r="E25" s="16" t="s">
        <v>172</v>
      </c>
      <c r="F25" s="26"/>
      <c r="G25" s="25" t="str">
        <f>'Check-list suivi CEX'!H31</f>
        <v>OK</v>
      </c>
    </row>
    <row r="26" spans="2:7" ht="26" x14ac:dyDescent="0.3">
      <c r="B26" s="39" t="s">
        <v>43</v>
      </c>
      <c r="C26" s="6" t="s">
        <v>264</v>
      </c>
      <c r="D26" s="2">
        <v>1</v>
      </c>
      <c r="E26" s="16" t="s">
        <v>424</v>
      </c>
      <c r="F26" s="26"/>
      <c r="G26" s="25" t="str">
        <f>'Check-list suivi CEX'!H32</f>
        <v>OK</v>
      </c>
    </row>
    <row r="27" spans="2:7" x14ac:dyDescent="0.3">
      <c r="B27" s="39" t="s">
        <v>44</v>
      </c>
      <c r="C27" s="6" t="s">
        <v>263</v>
      </c>
      <c r="D27" s="2">
        <v>1</v>
      </c>
      <c r="E27" s="16" t="s">
        <v>173</v>
      </c>
      <c r="F27" s="26"/>
      <c r="G27" s="25" t="str">
        <f>'Check-list suivi CEX'!H33</f>
        <v>OK</v>
      </c>
    </row>
    <row r="28" spans="2:7" ht="26" x14ac:dyDescent="0.3">
      <c r="B28" s="39" t="s">
        <v>45</v>
      </c>
      <c r="C28" s="6" t="s">
        <v>266</v>
      </c>
      <c r="D28" s="2">
        <v>1</v>
      </c>
      <c r="E28" s="16" t="s">
        <v>267</v>
      </c>
      <c r="F28" s="26"/>
      <c r="G28" s="25" t="str">
        <f>'Check-list suivi CEX'!H34</f>
        <v>OK</v>
      </c>
    </row>
    <row r="29" spans="2:7" ht="26" x14ac:dyDescent="0.3">
      <c r="B29" s="39" t="s">
        <v>46</v>
      </c>
      <c r="C29" s="6" t="s">
        <v>49</v>
      </c>
      <c r="D29" s="2">
        <v>1</v>
      </c>
      <c r="E29" s="16" t="s">
        <v>50</v>
      </c>
      <c r="F29" s="26"/>
      <c r="G29" s="25" t="str">
        <f>'Check-list suivi CEX'!H35</f>
        <v>OK</v>
      </c>
    </row>
    <row r="30" spans="2:7" x14ac:dyDescent="0.3">
      <c r="B30" s="39" t="s">
        <v>47</v>
      </c>
      <c r="C30" s="6" t="s">
        <v>52</v>
      </c>
      <c r="D30" s="2">
        <v>3</v>
      </c>
      <c r="E30" s="16" t="s">
        <v>53</v>
      </c>
      <c r="F30" s="26"/>
      <c r="G30" s="25" t="str">
        <f>'Check-list suivi CEX'!H36</f>
        <v>OK</v>
      </c>
    </row>
    <row r="31" spans="2:7" ht="26" x14ac:dyDescent="0.3">
      <c r="B31" s="39" t="s">
        <v>48</v>
      </c>
      <c r="C31" s="6" t="s">
        <v>55</v>
      </c>
      <c r="D31" s="2">
        <v>3</v>
      </c>
      <c r="E31" s="16" t="s">
        <v>342</v>
      </c>
      <c r="F31" s="26"/>
      <c r="G31" s="25" t="str">
        <f>'Check-list suivi CEX'!H37</f>
        <v>OK</v>
      </c>
    </row>
    <row r="32" spans="2:7" x14ac:dyDescent="0.3">
      <c r="B32" s="39" t="s">
        <v>51</v>
      </c>
      <c r="C32" s="6" t="s">
        <v>64</v>
      </c>
      <c r="D32" s="2">
        <v>3</v>
      </c>
      <c r="E32" s="16" t="s">
        <v>425</v>
      </c>
      <c r="F32" s="26"/>
      <c r="G32" s="25" t="str">
        <f>'Check-list suivi CEX'!H41</f>
        <v>NOK</v>
      </c>
    </row>
    <row r="33" spans="2:7" x14ac:dyDescent="0.3">
      <c r="B33" s="39" t="s">
        <v>54</v>
      </c>
      <c r="C33" s="6" t="s">
        <v>67</v>
      </c>
      <c r="D33" s="2">
        <v>1</v>
      </c>
      <c r="E33" s="16" t="s">
        <v>272</v>
      </c>
      <c r="F33" s="26"/>
      <c r="G33" s="25" t="str">
        <f>'Check-list suivi CEX'!H42</f>
        <v>OK</v>
      </c>
    </row>
    <row r="34" spans="2:7" x14ac:dyDescent="0.3">
      <c r="B34" s="39" t="s">
        <v>56</v>
      </c>
      <c r="C34" s="6" t="s">
        <v>176</v>
      </c>
      <c r="D34" s="2">
        <v>3</v>
      </c>
      <c r="E34" s="16" t="s">
        <v>461</v>
      </c>
      <c r="F34" s="26"/>
      <c r="G34" s="25" t="str">
        <f>'Check-list suivi CEX'!H44</f>
        <v>OK</v>
      </c>
    </row>
    <row r="35" spans="2:7" ht="26" x14ac:dyDescent="0.3">
      <c r="B35" s="39" t="s">
        <v>58</v>
      </c>
      <c r="C35" s="6" t="s">
        <v>207</v>
      </c>
      <c r="D35" s="2">
        <v>1</v>
      </c>
      <c r="E35" s="16" t="s">
        <v>426</v>
      </c>
      <c r="F35" s="26"/>
      <c r="G35" s="25" t="str">
        <f>'Check-list suivi CEX'!H45</f>
        <v>NOK</v>
      </c>
    </row>
    <row r="36" spans="2:7" x14ac:dyDescent="0.3">
      <c r="B36" s="38">
        <v>3</v>
      </c>
      <c r="C36" s="4" t="s">
        <v>85</v>
      </c>
      <c r="D36" s="5" t="s">
        <v>8</v>
      </c>
      <c r="E36" s="5" t="s">
        <v>85</v>
      </c>
      <c r="F36" s="30" t="s">
        <v>191</v>
      </c>
      <c r="G36" s="30" t="s">
        <v>466</v>
      </c>
    </row>
    <row r="37" spans="2:7" x14ac:dyDescent="0.3">
      <c r="B37" s="39" t="s">
        <v>68</v>
      </c>
      <c r="C37" s="6" t="s">
        <v>87</v>
      </c>
      <c r="D37" s="2">
        <v>3</v>
      </c>
      <c r="E37" s="16" t="s">
        <v>88</v>
      </c>
      <c r="F37" s="26"/>
      <c r="G37" s="25" t="str">
        <f>'Check-list suivi CEX'!H47</f>
        <v>OK</v>
      </c>
    </row>
    <row r="38" spans="2:7" x14ac:dyDescent="0.3">
      <c r="B38" s="39" t="s">
        <v>71</v>
      </c>
      <c r="C38" s="6" t="s">
        <v>90</v>
      </c>
      <c r="D38" s="2">
        <v>3</v>
      </c>
      <c r="E38" s="16" t="s">
        <v>345</v>
      </c>
      <c r="F38" s="26"/>
      <c r="G38" s="25" t="str">
        <f>'Check-list suivi CEX'!H48</f>
        <v>OK</v>
      </c>
    </row>
    <row r="39" spans="2:7" x14ac:dyDescent="0.3">
      <c r="B39" s="39" t="s">
        <v>74</v>
      </c>
      <c r="C39" s="6" t="s">
        <v>92</v>
      </c>
      <c r="D39" s="2">
        <v>1</v>
      </c>
      <c r="E39" s="16" t="s">
        <v>427</v>
      </c>
      <c r="F39" s="26"/>
      <c r="G39" s="25" t="str">
        <f>'Check-list suivi CEX'!H49</f>
        <v>NOK</v>
      </c>
    </row>
    <row r="40" spans="2:7" x14ac:dyDescent="0.3">
      <c r="B40" s="39" t="s">
        <v>76</v>
      </c>
      <c r="C40" s="6" t="s">
        <v>94</v>
      </c>
      <c r="D40" s="2">
        <v>1</v>
      </c>
      <c r="E40" s="16" t="s">
        <v>428</v>
      </c>
      <c r="F40" s="26"/>
      <c r="G40" s="25" t="str">
        <f>'Check-list suivi CEX'!H52</f>
        <v>NOK</v>
      </c>
    </row>
    <row r="41" spans="2:7" ht="26" x14ac:dyDescent="0.3">
      <c r="B41" s="39" t="s">
        <v>79</v>
      </c>
      <c r="C41" s="6" t="s">
        <v>97</v>
      </c>
      <c r="D41" s="2">
        <v>2</v>
      </c>
      <c r="E41" s="16" t="s">
        <v>254</v>
      </c>
      <c r="F41" s="26"/>
      <c r="G41" s="25" t="str">
        <f>'Check-list suivi CEX'!H53</f>
        <v>OK</v>
      </c>
    </row>
    <row r="42" spans="2:7" ht="26" x14ac:dyDescent="0.3">
      <c r="B42" s="39" t="s">
        <v>82</v>
      </c>
      <c r="C42" s="6" t="s">
        <v>99</v>
      </c>
      <c r="D42" s="2">
        <v>3</v>
      </c>
      <c r="E42" s="16" t="s">
        <v>100</v>
      </c>
      <c r="F42" s="26"/>
      <c r="G42" s="25" t="str">
        <f>'Check-list suivi CEX'!H54</f>
        <v>OK</v>
      </c>
    </row>
    <row r="43" spans="2:7" ht="26" x14ac:dyDescent="0.3">
      <c r="B43" s="39" t="s">
        <v>83</v>
      </c>
      <c r="C43" s="6" t="s">
        <v>103</v>
      </c>
      <c r="D43" s="2">
        <v>3</v>
      </c>
      <c r="E43" s="16" t="s">
        <v>239</v>
      </c>
      <c r="F43" s="26"/>
      <c r="G43" s="25" t="str">
        <f>'Check-list suivi CEX'!H55</f>
        <v>OK</v>
      </c>
    </row>
    <row r="44" spans="2:7" x14ac:dyDescent="0.3">
      <c r="B44" s="39" t="s">
        <v>295</v>
      </c>
      <c r="C44" s="6" t="s">
        <v>103</v>
      </c>
      <c r="D44" s="2">
        <v>1</v>
      </c>
      <c r="E44" s="16" t="s">
        <v>429</v>
      </c>
      <c r="F44" s="26"/>
      <c r="G44" s="25" t="str">
        <f>'Check-list suivi CEX'!H56</f>
        <v>NOK</v>
      </c>
    </row>
    <row r="45" spans="2:7" x14ac:dyDescent="0.3">
      <c r="B45" s="39" t="s">
        <v>296</v>
      </c>
      <c r="C45" s="6" t="s">
        <v>77</v>
      </c>
      <c r="D45" s="2">
        <v>1</v>
      </c>
      <c r="E45" s="16" t="s">
        <v>78</v>
      </c>
      <c r="F45" s="26"/>
      <c r="G45" s="25" t="str">
        <f>'Check-list suivi CEX'!H59</f>
        <v>OK</v>
      </c>
    </row>
    <row r="46" spans="2:7" x14ac:dyDescent="0.3">
      <c r="B46" s="39" t="s">
        <v>297</v>
      </c>
      <c r="C46" s="6" t="s">
        <v>109</v>
      </c>
      <c r="D46" s="2">
        <v>3</v>
      </c>
      <c r="E46" s="16" t="s">
        <v>109</v>
      </c>
      <c r="F46" s="26"/>
      <c r="G46" s="25" t="str">
        <f>'Check-list suivi CEX'!H60</f>
        <v>NOK</v>
      </c>
    </row>
    <row r="47" spans="2:7" x14ac:dyDescent="0.3">
      <c r="B47" s="39" t="s">
        <v>298</v>
      </c>
      <c r="C47" s="6" t="s">
        <v>114</v>
      </c>
      <c r="D47" s="2">
        <v>2</v>
      </c>
      <c r="E47" s="16" t="s">
        <v>430</v>
      </c>
      <c r="F47" s="26"/>
      <c r="G47" s="25" t="str">
        <f>'Check-list suivi CEX'!H65</f>
        <v>NOK</v>
      </c>
    </row>
    <row r="48" spans="2:7" x14ac:dyDescent="0.3">
      <c r="B48" s="39" t="s">
        <v>299</v>
      </c>
      <c r="C48" s="6" t="s">
        <v>196</v>
      </c>
      <c r="D48" s="2">
        <v>1</v>
      </c>
      <c r="E48" s="16" t="s">
        <v>431</v>
      </c>
      <c r="F48" s="26"/>
      <c r="G48" s="25" t="str">
        <f>'Check-list suivi CEX'!H67</f>
        <v>NOK</v>
      </c>
    </row>
    <row r="49" spans="2:7" x14ac:dyDescent="0.3">
      <c r="B49" s="39" t="s">
        <v>300</v>
      </c>
      <c r="C49" s="6" t="s">
        <v>196</v>
      </c>
      <c r="D49" s="2">
        <v>1</v>
      </c>
      <c r="E49" s="16" t="s">
        <v>432</v>
      </c>
      <c r="F49" s="26"/>
      <c r="G49" s="25" t="str">
        <f>'Check-list suivi CEX'!H68</f>
        <v>NOK</v>
      </c>
    </row>
    <row r="50" spans="2:7" x14ac:dyDescent="0.3">
      <c r="B50" s="38">
        <v>4</v>
      </c>
      <c r="C50" s="4" t="s">
        <v>260</v>
      </c>
      <c r="D50" s="5" t="s">
        <v>8</v>
      </c>
      <c r="E50" s="5" t="s">
        <v>260</v>
      </c>
      <c r="F50" s="30" t="s">
        <v>191</v>
      </c>
      <c r="G50" s="30" t="s">
        <v>466</v>
      </c>
    </row>
    <row r="51" spans="2:7" ht="26" x14ac:dyDescent="0.3">
      <c r="B51" s="39" t="s">
        <v>86</v>
      </c>
      <c r="C51" s="6" t="s">
        <v>116</v>
      </c>
      <c r="D51" s="2">
        <v>1</v>
      </c>
      <c r="E51" s="16" t="s">
        <v>351</v>
      </c>
      <c r="F51" s="26"/>
      <c r="G51" s="25" t="str">
        <f>'Check-list suivi CEX'!H71</f>
        <v>NOK</v>
      </c>
    </row>
    <row r="52" spans="2:7" x14ac:dyDescent="0.3">
      <c r="B52" s="39" t="s">
        <v>89</v>
      </c>
      <c r="C52" s="6" t="s">
        <v>118</v>
      </c>
      <c r="D52" s="2">
        <v>1</v>
      </c>
      <c r="E52" s="16" t="s">
        <v>350</v>
      </c>
      <c r="F52" s="26"/>
      <c r="G52" s="25" t="str">
        <f>'Check-list suivi CEX'!H72</f>
        <v>NOK</v>
      </c>
    </row>
    <row r="53" spans="2:7" x14ac:dyDescent="0.3">
      <c r="B53" s="39" t="s">
        <v>91</v>
      </c>
      <c r="C53" s="6" t="s">
        <v>121</v>
      </c>
      <c r="D53" s="2">
        <v>1</v>
      </c>
      <c r="E53" s="16" t="s">
        <v>433</v>
      </c>
      <c r="F53" s="26"/>
      <c r="G53" s="25" t="str">
        <f>'Check-list suivi CEX'!H73</f>
        <v>OK</v>
      </c>
    </row>
    <row r="54" spans="2:7" x14ac:dyDescent="0.3">
      <c r="B54" s="39" t="s">
        <v>93</v>
      </c>
      <c r="C54" s="6" t="s">
        <v>124</v>
      </c>
      <c r="D54" s="2">
        <v>1</v>
      </c>
      <c r="E54" s="16" t="s">
        <v>125</v>
      </c>
      <c r="F54" s="26"/>
      <c r="G54" s="25" t="str">
        <f>'Check-list suivi CEX'!H74</f>
        <v>NOK</v>
      </c>
    </row>
    <row r="55" spans="2:7" ht="175.5" customHeight="1" x14ac:dyDescent="0.3">
      <c r="B55" s="39" t="s">
        <v>96</v>
      </c>
      <c r="C55" s="6" t="s">
        <v>199</v>
      </c>
      <c r="D55" s="2">
        <v>1</v>
      </c>
      <c r="E55" s="16" t="s">
        <v>434</v>
      </c>
      <c r="F55" s="26"/>
      <c r="G55" s="25" t="str">
        <f>'Check-list suivi CEX'!H76</f>
        <v>OK</v>
      </c>
    </row>
    <row r="56" spans="2:7" x14ac:dyDescent="0.3">
      <c r="B56" s="39" t="s">
        <v>98</v>
      </c>
      <c r="C56" s="6" t="s">
        <v>131</v>
      </c>
      <c r="D56" s="2">
        <v>3</v>
      </c>
      <c r="E56" s="16" t="s">
        <v>435</v>
      </c>
      <c r="F56" s="26"/>
      <c r="G56" s="25" t="str">
        <f>'Check-list suivi CEX'!H78</f>
        <v>OK</v>
      </c>
    </row>
    <row r="57" spans="2:7" x14ac:dyDescent="0.3">
      <c r="B57" s="39" t="s">
        <v>101</v>
      </c>
      <c r="C57" s="6" t="s">
        <v>133</v>
      </c>
      <c r="D57" s="2">
        <v>1</v>
      </c>
      <c r="E57" s="16" t="s">
        <v>436</v>
      </c>
      <c r="F57" s="26"/>
      <c r="G57" s="25" t="str">
        <f>'Check-list suivi CEX'!H79</f>
        <v>OK</v>
      </c>
    </row>
    <row r="58" spans="2:7" ht="39" x14ac:dyDescent="0.3">
      <c r="B58" s="39" t="s">
        <v>102</v>
      </c>
      <c r="C58" s="6" t="s">
        <v>135</v>
      </c>
      <c r="D58" s="2">
        <v>1</v>
      </c>
      <c r="E58" s="16" t="s">
        <v>252</v>
      </c>
      <c r="F58" s="26"/>
      <c r="G58" s="25" t="str">
        <f>'Check-list suivi CEX'!H80</f>
        <v>NOK</v>
      </c>
    </row>
    <row r="59" spans="2:7" x14ac:dyDescent="0.3">
      <c r="B59" s="39" t="s">
        <v>104</v>
      </c>
      <c r="C59" s="6" t="s">
        <v>410</v>
      </c>
      <c r="D59" s="2">
        <v>1</v>
      </c>
      <c r="E59" s="16" t="s">
        <v>437</v>
      </c>
      <c r="F59" s="16"/>
      <c r="G59" s="25" t="str">
        <f>'Check-list suivi CEX'!H82</f>
        <v>NOK</v>
      </c>
    </row>
    <row r="60" spans="2:7" x14ac:dyDescent="0.3">
      <c r="B60" s="38">
        <v>5</v>
      </c>
      <c r="C60" s="4" t="s">
        <v>258</v>
      </c>
      <c r="D60" s="5"/>
      <c r="E60" s="5" t="s">
        <v>258</v>
      </c>
      <c r="F60" s="30" t="s">
        <v>191</v>
      </c>
      <c r="G60" s="30" t="s">
        <v>466</v>
      </c>
    </row>
    <row r="61" spans="2:7" x14ac:dyDescent="0.3">
      <c r="B61" s="39" t="s">
        <v>115</v>
      </c>
      <c r="C61" s="6" t="s">
        <v>142</v>
      </c>
      <c r="D61" s="2">
        <v>2</v>
      </c>
      <c r="E61" s="16" t="s">
        <v>143</v>
      </c>
      <c r="F61" s="26"/>
      <c r="G61" s="25" t="str">
        <f>'Check-list suivi CEX'!H88</f>
        <v>NOK</v>
      </c>
    </row>
    <row r="62" spans="2:7" x14ac:dyDescent="0.3">
      <c r="B62" s="39" t="s">
        <v>117</v>
      </c>
      <c r="C62" s="6" t="s">
        <v>210</v>
      </c>
      <c r="D62" s="2">
        <v>1</v>
      </c>
      <c r="E62" s="16" t="s">
        <v>438</v>
      </c>
      <c r="F62" s="26"/>
      <c r="G62" s="25" t="str">
        <f>'Check-list suivi CEX'!H89</f>
        <v>NOK</v>
      </c>
    </row>
    <row r="63" spans="2:7" x14ac:dyDescent="0.3">
      <c r="B63" s="39" t="s">
        <v>119</v>
      </c>
      <c r="C63" s="6" t="s">
        <v>211</v>
      </c>
      <c r="D63" s="2">
        <v>1</v>
      </c>
      <c r="E63" s="16" t="s">
        <v>439</v>
      </c>
      <c r="F63" s="26"/>
      <c r="G63" s="25" t="str">
        <f>'Check-list suivi CEX'!H90</f>
        <v>NOK</v>
      </c>
    </row>
    <row r="64" spans="2:7" x14ac:dyDescent="0.3">
      <c r="B64" s="39" t="s">
        <v>120</v>
      </c>
      <c r="C64" s="6" t="s">
        <v>151</v>
      </c>
      <c r="D64" s="2">
        <v>3</v>
      </c>
      <c r="E64" s="16" t="s">
        <v>440</v>
      </c>
      <c r="F64" s="26"/>
      <c r="G64" s="25" t="str">
        <f>'Check-list suivi CEX'!H93</f>
        <v>OK</v>
      </c>
    </row>
    <row r="65" spans="2:7" ht="26" x14ac:dyDescent="0.3">
      <c r="B65" s="39" t="s">
        <v>123</v>
      </c>
      <c r="C65" s="6" t="s">
        <v>240</v>
      </c>
      <c r="D65" s="2">
        <v>3</v>
      </c>
      <c r="E65" s="16" t="s">
        <v>442</v>
      </c>
      <c r="F65" s="26"/>
      <c r="G65" s="25" t="str">
        <f>'Check-list suivi CEX'!H95</f>
        <v>NOK</v>
      </c>
    </row>
    <row r="66" spans="2:7" ht="26" x14ac:dyDescent="0.3">
      <c r="B66" s="39" t="s">
        <v>126</v>
      </c>
      <c r="C66" s="6" t="s">
        <v>241</v>
      </c>
      <c r="D66" s="2">
        <v>3</v>
      </c>
      <c r="E66" s="16" t="s">
        <v>441</v>
      </c>
      <c r="F66" s="26"/>
      <c r="G66" s="25" t="str">
        <f>'Check-list suivi CEX'!H96</f>
        <v>NOK</v>
      </c>
    </row>
    <row r="67" spans="2:7" x14ac:dyDescent="0.3">
      <c r="B67" s="39" t="s">
        <v>127</v>
      </c>
      <c r="C67" s="6" t="s">
        <v>72</v>
      </c>
      <c r="D67" s="2">
        <v>1</v>
      </c>
      <c r="E67" s="16" t="s">
        <v>73</v>
      </c>
      <c r="F67" s="26"/>
      <c r="G67" s="25" t="str">
        <f>'Check-list suivi CEX'!H98</f>
        <v>OK</v>
      </c>
    </row>
    <row r="68" spans="2:7" x14ac:dyDescent="0.3">
      <c r="B68" s="39" t="s">
        <v>128</v>
      </c>
      <c r="C68" s="6" t="s">
        <v>178</v>
      </c>
      <c r="D68" s="2">
        <v>2</v>
      </c>
      <c r="E68" s="16" t="s">
        <v>75</v>
      </c>
      <c r="F68" s="26"/>
      <c r="G68" s="25" t="str">
        <f>'Check-list suivi CEX'!H99</f>
        <v>OK</v>
      </c>
    </row>
    <row r="69" spans="2:7" x14ac:dyDescent="0.3">
      <c r="B69" s="39" t="s">
        <v>130</v>
      </c>
      <c r="C69" s="6" t="s">
        <v>80</v>
      </c>
      <c r="D69" s="2">
        <v>3</v>
      </c>
      <c r="E69" s="16" t="s">
        <v>81</v>
      </c>
      <c r="F69" s="26"/>
      <c r="G69" s="25" t="str">
        <f>'Check-list suivi CEX'!H100</f>
        <v>OK</v>
      </c>
    </row>
    <row r="70" spans="2:7" x14ac:dyDescent="0.3">
      <c r="B70" s="39" t="s">
        <v>132</v>
      </c>
      <c r="C70" s="6" t="s">
        <v>84</v>
      </c>
      <c r="D70" s="2">
        <v>3</v>
      </c>
      <c r="E70" s="16" t="s">
        <v>443</v>
      </c>
      <c r="F70" s="26"/>
      <c r="G70" s="25" t="str">
        <f>'Check-list suivi CEX'!H101</f>
        <v>NOK</v>
      </c>
    </row>
    <row r="71" spans="2:7" ht="26" x14ac:dyDescent="0.3">
      <c r="B71" s="38">
        <v>6</v>
      </c>
      <c r="C71" s="4" t="s">
        <v>257</v>
      </c>
      <c r="D71" s="5" t="s">
        <v>8</v>
      </c>
      <c r="E71" s="5" t="s">
        <v>257</v>
      </c>
      <c r="F71" s="30" t="s">
        <v>191</v>
      </c>
      <c r="G71" s="30" t="s">
        <v>466</v>
      </c>
    </row>
    <row r="72" spans="2:7" x14ac:dyDescent="0.3">
      <c r="B72" s="39" t="s">
        <v>139</v>
      </c>
      <c r="C72" s="6" t="s">
        <v>155</v>
      </c>
      <c r="D72" s="2">
        <v>3</v>
      </c>
      <c r="E72" s="16" t="s">
        <v>444</v>
      </c>
      <c r="F72" s="26"/>
      <c r="G72" s="25" t="str">
        <f>'Check-list suivi CEX'!H105</f>
        <v>NOK</v>
      </c>
    </row>
    <row r="73" spans="2:7" x14ac:dyDescent="0.3">
      <c r="B73" s="39" t="s">
        <v>141</v>
      </c>
      <c r="C73" s="6" t="s">
        <v>155</v>
      </c>
      <c r="D73" s="2">
        <v>3</v>
      </c>
      <c r="E73" s="16" t="s">
        <v>377</v>
      </c>
      <c r="F73" s="26"/>
      <c r="G73" s="25" t="str">
        <f>'Check-list suivi CEX'!H106</f>
        <v>NOK</v>
      </c>
    </row>
    <row r="74" spans="2:7" x14ac:dyDescent="0.3">
      <c r="B74" s="39" t="s">
        <v>144</v>
      </c>
      <c r="C74" s="6" t="s">
        <v>157</v>
      </c>
      <c r="D74" s="2">
        <v>3</v>
      </c>
      <c r="E74" s="27" t="s">
        <v>445</v>
      </c>
      <c r="F74" s="26"/>
      <c r="G74" s="25" t="s">
        <v>165</v>
      </c>
    </row>
    <row r="75" spans="2:7" x14ac:dyDescent="0.3">
      <c r="B75" s="39" t="s">
        <v>145</v>
      </c>
      <c r="C75" s="6" t="s">
        <v>221</v>
      </c>
      <c r="D75" s="2">
        <v>3</v>
      </c>
      <c r="E75" s="16" t="s">
        <v>446</v>
      </c>
      <c r="F75" s="26"/>
      <c r="G75" s="25" t="s">
        <v>165</v>
      </c>
    </row>
    <row r="76" spans="2:7" x14ac:dyDescent="0.3">
      <c r="B76" s="38">
        <v>7</v>
      </c>
      <c r="C76" s="5" t="s">
        <v>248</v>
      </c>
      <c r="D76" s="5" t="s">
        <v>8</v>
      </c>
      <c r="E76" s="5" t="s">
        <v>248</v>
      </c>
      <c r="F76" s="30" t="s">
        <v>191</v>
      </c>
      <c r="G76" s="30" t="s">
        <v>466</v>
      </c>
    </row>
    <row r="77" spans="2:7" ht="26" x14ac:dyDescent="0.3">
      <c r="B77" s="40" t="s">
        <v>154</v>
      </c>
      <c r="C77" s="6" t="s">
        <v>36</v>
      </c>
      <c r="D77" s="2">
        <v>1</v>
      </c>
      <c r="E77" s="16" t="s">
        <v>447</v>
      </c>
      <c r="F77" s="26"/>
      <c r="G77" s="25" t="str">
        <f>'Check-list suivi CEX'!H111</f>
        <v>OK</v>
      </c>
    </row>
    <row r="78" spans="2:7" x14ac:dyDescent="0.3">
      <c r="B78" s="38">
        <v>8</v>
      </c>
      <c r="C78" s="5" t="s">
        <v>256</v>
      </c>
      <c r="D78" s="5" t="s">
        <v>8</v>
      </c>
      <c r="E78" s="5" t="s">
        <v>256</v>
      </c>
      <c r="F78" s="30" t="s">
        <v>191</v>
      </c>
      <c r="G78" s="30" t="s">
        <v>466</v>
      </c>
    </row>
    <row r="79" spans="2:7" ht="39" x14ac:dyDescent="0.3">
      <c r="B79" s="39" t="s">
        <v>161</v>
      </c>
      <c r="C79" s="6" t="s">
        <v>226</v>
      </c>
      <c r="D79" s="2">
        <v>2</v>
      </c>
      <c r="E79" s="16" t="s">
        <v>448</v>
      </c>
      <c r="F79" s="26"/>
      <c r="G79" s="25" t="str">
        <f>'Check-list suivi CEX'!H118</f>
        <v>OK</v>
      </c>
    </row>
    <row r="80" spans="2:7" x14ac:dyDescent="0.3">
      <c r="B80" s="39" t="s">
        <v>318</v>
      </c>
      <c r="C80" s="6" t="s">
        <v>113</v>
      </c>
      <c r="D80" s="2">
        <v>2</v>
      </c>
      <c r="E80" s="16" t="s">
        <v>449</v>
      </c>
      <c r="F80" s="16"/>
      <c r="G80" s="25" t="str">
        <f>'Check-list suivi CEX'!H119</f>
        <v>NOK</v>
      </c>
    </row>
    <row r="81" spans="2:7" x14ac:dyDescent="0.3">
      <c r="B81" s="39" t="s">
        <v>317</v>
      </c>
      <c r="C81" s="6" t="s">
        <v>69</v>
      </c>
      <c r="D81" s="2">
        <v>2</v>
      </c>
      <c r="E81" s="16" t="s">
        <v>70</v>
      </c>
      <c r="F81" s="26"/>
      <c r="G81" s="25" t="str">
        <f>'Check-list suivi CEX'!H120</f>
        <v>OK</v>
      </c>
    </row>
    <row r="82" spans="2:7" x14ac:dyDescent="0.3">
      <c r="B82" s="39" t="s">
        <v>319</v>
      </c>
      <c r="C82" s="6" t="s">
        <v>162</v>
      </c>
      <c r="D82" s="2">
        <v>2</v>
      </c>
      <c r="E82" s="16" t="s">
        <v>450</v>
      </c>
      <c r="F82" s="26"/>
      <c r="G82" s="25" t="str">
        <f>'Check-list suivi CEX'!H121</f>
        <v>NOK</v>
      </c>
    </row>
    <row r="83" spans="2:7" x14ac:dyDescent="0.3">
      <c r="B83" s="39" t="s">
        <v>320</v>
      </c>
      <c r="C83" s="6" t="s">
        <v>230</v>
      </c>
      <c r="D83" s="2">
        <v>2</v>
      </c>
      <c r="E83" s="6" t="s">
        <v>451</v>
      </c>
      <c r="F83" s="26"/>
      <c r="G83" s="25" t="str">
        <f>'Check-list suivi CEX'!H125</f>
        <v>OK</v>
      </c>
    </row>
    <row r="84" spans="2:7" x14ac:dyDescent="0.3">
      <c r="B84" s="39" t="s">
        <v>321</v>
      </c>
      <c r="C84" s="6" t="s">
        <v>234</v>
      </c>
      <c r="D84" s="2">
        <v>3</v>
      </c>
      <c r="E84" s="16" t="s">
        <v>452</v>
      </c>
      <c r="F84" s="26"/>
      <c r="G84" s="25" t="str">
        <f>'Check-list suivi CEX'!H126</f>
        <v>OK</v>
      </c>
    </row>
    <row r="85" spans="2:7" ht="26" x14ac:dyDescent="0.3">
      <c r="B85" s="39" t="s">
        <v>322</v>
      </c>
      <c r="C85" s="6" t="s">
        <v>235</v>
      </c>
      <c r="D85" s="2">
        <v>2</v>
      </c>
      <c r="E85" s="16" t="s">
        <v>453</v>
      </c>
      <c r="F85" s="26"/>
      <c r="G85" s="25" t="str">
        <f>'Check-list suivi CEX'!H127</f>
        <v>OK</v>
      </c>
    </row>
    <row r="86" spans="2:7" x14ac:dyDescent="0.3">
      <c r="B86" s="39" t="s">
        <v>323</v>
      </c>
      <c r="C86" s="6" t="s">
        <v>237</v>
      </c>
      <c r="D86" s="2">
        <v>3</v>
      </c>
      <c r="E86" s="16" t="s">
        <v>454</v>
      </c>
      <c r="F86" s="26"/>
      <c r="G86" s="25" t="str">
        <f>'Check-list suivi CEX'!H128</f>
        <v>OK</v>
      </c>
    </row>
    <row r="87" spans="2:7" ht="26" x14ac:dyDescent="0.3">
      <c r="B87" s="39" t="s">
        <v>324</v>
      </c>
      <c r="C87" s="6" t="s">
        <v>247</v>
      </c>
      <c r="D87" s="2">
        <v>3</v>
      </c>
      <c r="E87" s="16" t="s">
        <v>455</v>
      </c>
      <c r="F87" s="26"/>
      <c r="G87" s="25" t="str">
        <f>'Check-list suivi CEX'!H129</f>
        <v>OK</v>
      </c>
    </row>
    <row r="88" spans="2:7" x14ac:dyDescent="0.3">
      <c r="B88" s="48">
        <v>9</v>
      </c>
      <c r="C88" s="5" t="s">
        <v>462</v>
      </c>
      <c r="D88" s="36" t="s">
        <v>8</v>
      </c>
      <c r="E88" s="5" t="s">
        <v>462</v>
      </c>
      <c r="F88" s="30" t="s">
        <v>191</v>
      </c>
      <c r="G88" s="30" t="s">
        <v>466</v>
      </c>
    </row>
    <row r="89" spans="2:7" x14ac:dyDescent="0.3">
      <c r="B89" s="39" t="s">
        <v>327</v>
      </c>
      <c r="C89" s="6" t="s">
        <v>280</v>
      </c>
      <c r="D89" s="2">
        <v>1</v>
      </c>
      <c r="E89" s="16" t="s">
        <v>456</v>
      </c>
      <c r="F89" s="26"/>
      <c r="G89" s="25" t="str">
        <f>'Check-list suivi CEX'!H131</f>
        <v>NOK</v>
      </c>
    </row>
    <row r="90" spans="2:7" x14ac:dyDescent="0.3">
      <c r="B90" s="39" t="s">
        <v>328</v>
      </c>
      <c r="C90" s="6" t="s">
        <v>284</v>
      </c>
      <c r="D90" s="2">
        <v>1</v>
      </c>
      <c r="E90" s="16" t="s">
        <v>457</v>
      </c>
      <c r="F90" s="26"/>
      <c r="G90" s="25" t="str">
        <f>'Check-list suivi CEX'!H132</f>
        <v>NOK</v>
      </c>
    </row>
    <row r="91" spans="2:7" x14ac:dyDescent="0.3">
      <c r="B91" s="39" t="s">
        <v>329</v>
      </c>
      <c r="C91" s="6" t="s">
        <v>285</v>
      </c>
      <c r="D91" s="2">
        <v>2</v>
      </c>
      <c r="E91" s="16" t="s">
        <v>458</v>
      </c>
      <c r="F91" s="26"/>
      <c r="G91" s="25" t="str">
        <f>'Check-list suivi CEX'!H133</f>
        <v>NOK</v>
      </c>
    </row>
    <row r="92" spans="2:7" x14ac:dyDescent="0.3">
      <c r="B92" s="39" t="s">
        <v>330</v>
      </c>
      <c r="C92" s="6" t="s">
        <v>286</v>
      </c>
      <c r="D92" s="2">
        <v>1</v>
      </c>
      <c r="E92" s="16" t="s">
        <v>459</v>
      </c>
      <c r="F92" s="26"/>
      <c r="G92" s="25" t="str">
        <f>'Check-list suivi CEX'!H134</f>
        <v>NOK</v>
      </c>
    </row>
    <row r="93" spans="2:7" x14ac:dyDescent="0.3">
      <c r="B93" s="39" t="s">
        <v>331</v>
      </c>
      <c r="C93" s="6" t="s">
        <v>288</v>
      </c>
      <c r="D93" s="2">
        <v>1</v>
      </c>
      <c r="E93" s="16" t="s">
        <v>460</v>
      </c>
      <c r="F93" s="26"/>
      <c r="G93" s="25" t="str">
        <f>'Check-list suivi CEX'!H135</f>
        <v>NOK</v>
      </c>
    </row>
  </sheetData>
  <conditionalFormatting sqref="D7:D88">
    <cfRule type="iconSet" priority="8">
      <iconSet iconSet="3Flags">
        <cfvo type="percent" val="0"/>
        <cfvo type="percent" val="33"/>
        <cfvo type="percent" val="67"/>
      </iconSet>
    </cfRule>
  </conditionalFormatting>
  <conditionalFormatting sqref="D76">
    <cfRule type="iconSet" priority="6">
      <iconSet iconSet="3Flags">
        <cfvo type="percent" val="0"/>
        <cfvo type="percent" val="33"/>
        <cfvo type="percent" val="67"/>
      </iconSet>
    </cfRule>
  </conditionalFormatting>
  <conditionalFormatting sqref="D88">
    <cfRule type="iconSet" priority="5">
      <iconSet iconSet="3Flags">
        <cfvo type="percent" val="0"/>
        <cfvo type="percent" val="33"/>
        <cfvo type="percent" val="67"/>
      </iconSet>
    </cfRule>
  </conditionalFormatting>
  <conditionalFormatting sqref="D89:D93">
    <cfRule type="iconSet" priority="1">
      <iconSet iconSet="3Flags">
        <cfvo type="percent" val="0"/>
        <cfvo type="percent" val="33"/>
        <cfvo type="percent" val="67"/>
      </iconSet>
    </cfRule>
  </conditionalFormatting>
  <conditionalFormatting sqref="E2:E5">
    <cfRule type="iconSet" priority="9">
      <iconSet iconSet="3Flags">
        <cfvo type="percent" val="0"/>
        <cfvo type="percent" val="33"/>
        <cfvo type="percent" val="67"/>
      </iconSet>
    </cfRule>
  </conditionalFormatting>
  <conditionalFormatting sqref="E94">
    <cfRule type="iconSet" priority="7">
      <iconSet iconSet="3Symbols">
        <cfvo type="percent" val="0"/>
        <cfvo type="percent" val="33"/>
        <cfvo type="percent" val="67"/>
      </iconSet>
    </cfRule>
  </conditionalFormatting>
  <conditionalFormatting sqref="G9:G21 G23:G35 G37:G49 G51:G59 G61:G70 G72:G75 G77 G79:G87 G89:G93">
    <cfRule type="containsText" dxfId="5" priority="2" operator="containsText" text="EN COURS">
      <formula>NOT(ISERROR(SEARCH("EN COURS",G9)))</formula>
    </cfRule>
    <cfRule type="containsText" dxfId="4" priority="3" operator="containsText" text="NOK">
      <formula>NOT(ISERROR(SEARCH("NOK",G9)))</formula>
    </cfRule>
    <cfRule type="containsText" dxfId="3" priority="4" operator="containsText" text="OK">
      <formula>NOT(ISERROR(SEARCH("OK",G9)))</formula>
    </cfRule>
  </conditionalFormatting>
  <dataValidations count="1">
    <dataValidation type="list" allowBlank="1" showInputMessage="1" showErrorMessage="1" sqref="G2:G4 G9:G21 G37:G49 G23:G35 G79:G87 G72:G75 G51:G59 G61:G70 G77 G89:G93" xr:uid="{BE020F7D-80D9-4E4E-87F4-EDDE8575FA54}">
      <formula1>$G$2:$G$4</formula1>
    </dataValidation>
  </dataValidations>
  <pageMargins left="0.25" right="0.25" top="0.75" bottom="0.75" header="0.3" footer="0.3"/>
  <pageSetup paperSize="9" scale="55"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02B27-1F2C-4008-9512-4BE3FEB3BE50}">
  <sheetPr>
    <pageSetUpPr fitToPage="1"/>
  </sheetPr>
  <dimension ref="A1:J86"/>
  <sheetViews>
    <sheetView topLeftCell="B78" zoomScale="115" zoomScaleNormal="115" workbookViewId="0">
      <selection activeCell="I79" sqref="H79:I79"/>
    </sheetView>
  </sheetViews>
  <sheetFormatPr baseColWidth="10" defaultColWidth="11.54296875" defaultRowHeight="14.5" x14ac:dyDescent="0.3"/>
  <cols>
    <col min="1" max="1" width="4.453125" style="7" customWidth="1"/>
    <col min="2" max="2" width="8.81640625" style="28" customWidth="1"/>
    <col min="3" max="3" width="21.54296875" style="13" customWidth="1"/>
    <col min="4" max="4" width="14.26953125" style="13" customWidth="1"/>
    <col min="5" max="5" width="6.26953125" style="14" customWidth="1"/>
    <col min="6" max="6" width="70.54296875" style="12" customWidth="1"/>
    <col min="7" max="7" width="68.1796875" style="13" customWidth="1"/>
    <col min="8" max="8" width="9.7265625" style="11" customWidth="1"/>
    <col min="9" max="9" width="9.7265625" style="12" customWidth="1"/>
    <col min="10" max="10" width="11.54296875" style="12"/>
    <col min="11" max="16384" width="11.54296875" style="1"/>
  </cols>
  <sheetData>
    <row r="1" spans="1:10" ht="21" x14ac:dyDescent="0.5">
      <c r="B1" s="8" t="s">
        <v>0</v>
      </c>
      <c r="C1" s="9"/>
      <c r="D1" s="9"/>
      <c r="E1" s="10"/>
      <c r="F1" s="8" t="s">
        <v>1</v>
      </c>
      <c r="G1" s="9"/>
    </row>
    <row r="2" spans="1:10" ht="13" x14ac:dyDescent="0.3">
      <c r="B2" s="7"/>
      <c r="H2" s="11" t="s">
        <v>164</v>
      </c>
    </row>
    <row r="3" spans="1:10" ht="18.5" x14ac:dyDescent="0.45">
      <c r="B3" s="15" t="s">
        <v>174</v>
      </c>
      <c r="F3" s="2">
        <v>1</v>
      </c>
      <c r="G3" s="16" t="s">
        <v>244</v>
      </c>
      <c r="H3" s="11" t="s">
        <v>15</v>
      </c>
      <c r="I3" s="29"/>
    </row>
    <row r="4" spans="1:10" ht="13" x14ac:dyDescent="0.3">
      <c r="B4" s="7"/>
      <c r="F4" s="2">
        <v>2</v>
      </c>
      <c r="G4" s="16" t="s">
        <v>2</v>
      </c>
      <c r="H4" s="11" t="s">
        <v>165</v>
      </c>
      <c r="I4" s="29"/>
    </row>
    <row r="5" spans="1:10" ht="13" x14ac:dyDescent="0.3">
      <c r="B5" s="17" t="s">
        <v>3</v>
      </c>
      <c r="F5" s="2">
        <v>3</v>
      </c>
      <c r="G5" s="18" t="s">
        <v>4</v>
      </c>
      <c r="H5" s="11" t="s">
        <v>12</v>
      </c>
      <c r="I5" s="29"/>
    </row>
    <row r="6" spans="1:10" ht="13" x14ac:dyDescent="0.3">
      <c r="B6" s="17"/>
      <c r="F6" s="14"/>
      <c r="G6" s="11"/>
      <c r="I6" s="29"/>
    </row>
    <row r="7" spans="1:10" ht="13" x14ac:dyDescent="0.3">
      <c r="B7" s="17"/>
      <c r="F7" s="14"/>
      <c r="G7" s="11"/>
    </row>
    <row r="8" spans="1:10" ht="13" x14ac:dyDescent="0.3">
      <c r="B8" s="17"/>
      <c r="F8" s="14"/>
      <c r="G8" s="11"/>
    </row>
    <row r="10" spans="1:10" s="3" customFormat="1" ht="12" x14ac:dyDescent="0.3">
      <c r="A10" s="19"/>
      <c r="B10" s="20" t="s">
        <v>5</v>
      </c>
      <c r="C10" s="21" t="s">
        <v>6</v>
      </c>
      <c r="D10" s="21" t="s">
        <v>7</v>
      </c>
      <c r="E10" s="21" t="s">
        <v>8</v>
      </c>
      <c r="F10" s="21" t="s">
        <v>9</v>
      </c>
      <c r="G10" s="22" t="s">
        <v>10</v>
      </c>
      <c r="H10" s="23" t="s">
        <v>183</v>
      </c>
      <c r="I10" s="31" t="s">
        <v>184</v>
      </c>
    </row>
    <row r="11" spans="1:10" ht="26" x14ac:dyDescent="0.3">
      <c r="B11" s="38">
        <v>1</v>
      </c>
      <c r="C11" s="5" t="s">
        <v>11</v>
      </c>
      <c r="D11" s="5" t="s">
        <v>7</v>
      </c>
      <c r="E11" s="5" t="s">
        <v>8</v>
      </c>
      <c r="F11" s="5" t="s">
        <v>11</v>
      </c>
      <c r="G11" s="30" t="s">
        <v>191</v>
      </c>
      <c r="H11" s="30" t="s">
        <v>188</v>
      </c>
      <c r="I11" s="5" t="s">
        <v>185</v>
      </c>
      <c r="J11" s="1"/>
    </row>
    <row r="12" spans="1:10" ht="26" x14ac:dyDescent="0.3">
      <c r="B12" s="6" t="s">
        <v>13</v>
      </c>
      <c r="C12" s="6" t="s">
        <v>334</v>
      </c>
      <c r="D12" s="6" t="s">
        <v>26</v>
      </c>
      <c r="E12" s="2">
        <v>1</v>
      </c>
      <c r="F12" s="16" t="s">
        <v>478</v>
      </c>
      <c r="G12" s="16"/>
      <c r="H12" s="25" t="s">
        <v>165</v>
      </c>
      <c r="I12" s="25" t="s">
        <v>165</v>
      </c>
      <c r="J12" s="1"/>
    </row>
    <row r="13" spans="1:10" ht="13" x14ac:dyDescent="0.3">
      <c r="B13" s="6" t="s">
        <v>16</v>
      </c>
      <c r="C13" s="6" t="s">
        <v>28</v>
      </c>
      <c r="D13" s="6" t="s">
        <v>26</v>
      </c>
      <c r="E13" s="2">
        <v>1</v>
      </c>
      <c r="F13" s="16" t="s">
        <v>356</v>
      </c>
      <c r="G13" s="26"/>
      <c r="H13" s="25" t="s">
        <v>165</v>
      </c>
      <c r="I13" s="25" t="s">
        <v>165</v>
      </c>
      <c r="J13" s="1"/>
    </row>
    <row r="14" spans="1:10" ht="26" x14ac:dyDescent="0.3">
      <c r="B14" s="6" t="s">
        <v>17</v>
      </c>
      <c r="C14" s="6" t="s">
        <v>30</v>
      </c>
      <c r="D14" s="6" t="s">
        <v>26</v>
      </c>
      <c r="E14" s="2">
        <v>3</v>
      </c>
      <c r="F14" s="16" t="s">
        <v>223</v>
      </c>
      <c r="G14" s="26"/>
      <c r="H14" s="25" t="s">
        <v>165</v>
      </c>
      <c r="I14" s="25" t="s">
        <v>165</v>
      </c>
      <c r="J14" s="1"/>
    </row>
    <row r="15" spans="1:10" ht="39" x14ac:dyDescent="0.3">
      <c r="B15" s="6" t="s">
        <v>19</v>
      </c>
      <c r="C15" s="6" t="s">
        <v>32</v>
      </c>
      <c r="D15" s="6" t="s">
        <v>270</v>
      </c>
      <c r="E15" s="2">
        <v>2</v>
      </c>
      <c r="F15" s="16" t="s">
        <v>193</v>
      </c>
      <c r="G15" s="26"/>
      <c r="H15" s="25" t="s">
        <v>165</v>
      </c>
      <c r="I15" s="25" t="s">
        <v>165</v>
      </c>
      <c r="J15" s="1"/>
    </row>
    <row r="16" spans="1:10" ht="26" x14ac:dyDescent="0.3">
      <c r="B16" s="6" t="s">
        <v>21</v>
      </c>
      <c r="C16" s="6" t="s">
        <v>32</v>
      </c>
      <c r="D16" s="6" t="s">
        <v>26</v>
      </c>
      <c r="E16" s="2">
        <v>2</v>
      </c>
      <c r="F16" s="16" t="s">
        <v>194</v>
      </c>
      <c r="G16" s="26"/>
      <c r="H16" s="25" t="s">
        <v>165</v>
      </c>
      <c r="I16" s="25" t="s">
        <v>165</v>
      </c>
      <c r="J16" s="1"/>
    </row>
    <row r="17" spans="2:10" ht="25.15" customHeight="1" x14ac:dyDescent="0.3">
      <c r="B17" s="6" t="s">
        <v>23</v>
      </c>
      <c r="C17" s="6" t="s">
        <v>32</v>
      </c>
      <c r="D17" s="6" t="s">
        <v>26</v>
      </c>
      <c r="E17" s="2">
        <v>2</v>
      </c>
      <c r="F17" s="16" t="s">
        <v>195</v>
      </c>
      <c r="G17" s="26"/>
      <c r="H17" s="25" t="s">
        <v>165</v>
      </c>
      <c r="I17" s="25" t="s">
        <v>165</v>
      </c>
      <c r="J17" s="1"/>
    </row>
    <row r="18" spans="2:10" ht="26" x14ac:dyDescent="0.3">
      <c r="B18" s="38">
        <v>2</v>
      </c>
      <c r="C18" s="4" t="s">
        <v>37</v>
      </c>
      <c r="D18" s="4" t="s">
        <v>7</v>
      </c>
      <c r="E18" s="5" t="s">
        <v>8</v>
      </c>
      <c r="F18" s="5" t="s">
        <v>37</v>
      </c>
      <c r="G18" s="30" t="s">
        <v>191</v>
      </c>
      <c r="H18" s="30" t="s">
        <v>188</v>
      </c>
      <c r="I18" s="30" t="s">
        <v>185</v>
      </c>
      <c r="J18" s="1"/>
    </row>
    <row r="19" spans="2:10" ht="26" x14ac:dyDescent="0.3">
      <c r="B19" s="39" t="s">
        <v>38</v>
      </c>
      <c r="C19" s="6" t="s">
        <v>55</v>
      </c>
      <c r="D19" s="6" t="s">
        <v>26</v>
      </c>
      <c r="E19" s="2">
        <v>2</v>
      </c>
      <c r="F19" s="16" t="s">
        <v>467</v>
      </c>
      <c r="G19" s="26"/>
      <c r="H19" s="25" t="s">
        <v>165</v>
      </c>
      <c r="I19" s="25" t="s">
        <v>165</v>
      </c>
      <c r="J19" s="1"/>
    </row>
    <row r="20" spans="2:10" x14ac:dyDescent="0.3">
      <c r="B20" s="39" t="s">
        <v>39</v>
      </c>
      <c r="C20" s="6" t="s">
        <v>57</v>
      </c>
      <c r="D20" s="6" t="s">
        <v>26</v>
      </c>
      <c r="E20" s="2">
        <v>2</v>
      </c>
      <c r="F20" s="16" t="s">
        <v>245</v>
      </c>
      <c r="G20" s="26"/>
      <c r="H20" s="25" t="s">
        <v>165</v>
      </c>
      <c r="I20" s="25" t="s">
        <v>165</v>
      </c>
      <c r="J20" s="1"/>
    </row>
    <row r="21" spans="2:10" ht="26" x14ac:dyDescent="0.3">
      <c r="B21" s="39" t="s">
        <v>42</v>
      </c>
      <c r="C21" s="6" t="s">
        <v>59</v>
      </c>
      <c r="D21" s="6" t="s">
        <v>277</v>
      </c>
      <c r="E21" s="2">
        <v>2</v>
      </c>
      <c r="F21" s="16" t="s">
        <v>273</v>
      </c>
      <c r="G21" s="26"/>
      <c r="H21" s="25" t="s">
        <v>165</v>
      </c>
      <c r="I21" s="25" t="s">
        <v>165</v>
      </c>
      <c r="J21" s="1"/>
    </row>
    <row r="22" spans="2:10" ht="26" x14ac:dyDescent="0.3">
      <c r="B22" s="39" t="s">
        <v>43</v>
      </c>
      <c r="C22" s="6" t="s">
        <v>61</v>
      </c>
      <c r="D22" s="6" t="s">
        <v>26</v>
      </c>
      <c r="E22" s="2">
        <v>1</v>
      </c>
      <c r="F22" s="16" t="s">
        <v>468</v>
      </c>
      <c r="G22" s="26"/>
      <c r="H22" s="25" t="s">
        <v>165</v>
      </c>
      <c r="I22" s="25" t="s">
        <v>165</v>
      </c>
      <c r="J22" s="1"/>
    </row>
    <row r="23" spans="2:10" x14ac:dyDescent="0.3">
      <c r="B23" s="39" t="s">
        <v>44</v>
      </c>
      <c r="C23" s="6" t="s">
        <v>64</v>
      </c>
      <c r="D23" s="6" t="s">
        <v>26</v>
      </c>
      <c r="E23" s="2">
        <v>3</v>
      </c>
      <c r="F23" s="16" t="s">
        <v>274</v>
      </c>
      <c r="G23" s="26"/>
      <c r="H23" s="25" t="s">
        <v>165</v>
      </c>
      <c r="I23" s="25" t="s">
        <v>165</v>
      </c>
      <c r="J23" s="1"/>
    </row>
    <row r="24" spans="2:10" x14ac:dyDescent="0.3">
      <c r="B24" s="39" t="s">
        <v>45</v>
      </c>
      <c r="C24" s="6" t="s">
        <v>67</v>
      </c>
      <c r="D24" s="6" t="s">
        <v>259</v>
      </c>
      <c r="E24" s="2">
        <v>2</v>
      </c>
      <c r="F24" s="16" t="s">
        <v>272</v>
      </c>
      <c r="G24" s="26"/>
      <c r="H24" s="25" t="s">
        <v>165</v>
      </c>
      <c r="I24" s="25" t="s">
        <v>165</v>
      </c>
      <c r="J24" s="1"/>
    </row>
    <row r="25" spans="2:10" ht="26" x14ac:dyDescent="0.3">
      <c r="B25" s="39" t="s">
        <v>46</v>
      </c>
      <c r="C25" s="6" t="s">
        <v>176</v>
      </c>
      <c r="D25" s="6" t="s">
        <v>192</v>
      </c>
      <c r="E25" s="2">
        <v>1</v>
      </c>
      <c r="F25" s="16" t="s">
        <v>177</v>
      </c>
      <c r="G25" s="26"/>
      <c r="H25" s="25" t="s">
        <v>165</v>
      </c>
      <c r="I25" s="25" t="s">
        <v>165</v>
      </c>
      <c r="J25" s="1"/>
    </row>
    <row r="26" spans="2:10" ht="39" x14ac:dyDescent="0.3">
      <c r="B26" s="39" t="s">
        <v>47</v>
      </c>
      <c r="C26" s="6" t="s">
        <v>207</v>
      </c>
      <c r="D26" s="6" t="s">
        <v>26</v>
      </c>
      <c r="E26" s="2">
        <v>2</v>
      </c>
      <c r="F26" s="16" t="s">
        <v>469</v>
      </c>
      <c r="G26" s="26"/>
      <c r="H26" s="25" t="s">
        <v>165</v>
      </c>
      <c r="I26" s="25" t="s">
        <v>165</v>
      </c>
      <c r="J26" s="1"/>
    </row>
    <row r="27" spans="2:10" ht="26" x14ac:dyDescent="0.3">
      <c r="B27" s="38">
        <v>3</v>
      </c>
      <c r="C27" s="4" t="s">
        <v>85</v>
      </c>
      <c r="D27" s="4" t="s">
        <v>7</v>
      </c>
      <c r="E27" s="5" t="s">
        <v>8</v>
      </c>
      <c r="F27" s="5" t="s">
        <v>85</v>
      </c>
      <c r="G27" s="30" t="s">
        <v>191</v>
      </c>
      <c r="H27" s="30" t="s">
        <v>188</v>
      </c>
      <c r="I27" s="30" t="s">
        <v>185</v>
      </c>
      <c r="J27" s="1"/>
    </row>
    <row r="28" spans="2:10" ht="26" x14ac:dyDescent="0.3">
      <c r="B28" s="39" t="s">
        <v>68</v>
      </c>
      <c r="C28" s="6" t="s">
        <v>92</v>
      </c>
      <c r="D28" s="6" t="s">
        <v>26</v>
      </c>
      <c r="E28" s="2">
        <v>2</v>
      </c>
      <c r="F28" s="16" t="s">
        <v>363</v>
      </c>
      <c r="G28" s="26"/>
      <c r="H28" s="25" t="s">
        <v>165</v>
      </c>
      <c r="I28" s="25" t="s">
        <v>165</v>
      </c>
      <c r="J28" s="1"/>
    </row>
    <row r="29" spans="2:10" ht="26" x14ac:dyDescent="0.3">
      <c r="B29" s="39" t="s">
        <v>71</v>
      </c>
      <c r="C29" s="6" t="s">
        <v>92</v>
      </c>
      <c r="D29" s="6" t="s">
        <v>26</v>
      </c>
      <c r="E29" s="2">
        <v>2</v>
      </c>
      <c r="F29" s="16" t="s">
        <v>364</v>
      </c>
      <c r="G29" s="16"/>
      <c r="H29" s="25" t="s">
        <v>165</v>
      </c>
      <c r="I29" s="25" t="s">
        <v>165</v>
      </c>
      <c r="J29" s="1"/>
    </row>
    <row r="30" spans="2:10" x14ac:dyDescent="0.3">
      <c r="B30" s="39" t="s">
        <v>74</v>
      </c>
      <c r="C30" s="6" t="s">
        <v>92</v>
      </c>
      <c r="D30" s="6" t="s">
        <v>26</v>
      </c>
      <c r="E30" s="2">
        <v>3</v>
      </c>
      <c r="F30" s="16" t="s">
        <v>214</v>
      </c>
      <c r="G30" s="26"/>
      <c r="H30" s="25" t="s">
        <v>165</v>
      </c>
      <c r="I30" s="25" t="s">
        <v>165</v>
      </c>
      <c r="J30" s="1"/>
    </row>
    <row r="31" spans="2:10" x14ac:dyDescent="0.3">
      <c r="B31" s="39" t="s">
        <v>76</v>
      </c>
      <c r="C31" s="6" t="s">
        <v>94</v>
      </c>
      <c r="D31" s="6" t="s">
        <v>26</v>
      </c>
      <c r="E31" s="2">
        <v>2</v>
      </c>
      <c r="F31" s="16" t="s">
        <v>95</v>
      </c>
      <c r="G31" s="26"/>
      <c r="H31" s="25" t="s">
        <v>165</v>
      </c>
      <c r="I31" s="25" t="s">
        <v>165</v>
      </c>
      <c r="J31" s="1"/>
    </row>
    <row r="32" spans="2:10" ht="26" x14ac:dyDescent="0.3">
      <c r="B32" s="39" t="s">
        <v>79</v>
      </c>
      <c r="C32" s="6" t="s">
        <v>103</v>
      </c>
      <c r="D32" s="6" t="s">
        <v>163</v>
      </c>
      <c r="E32" s="2">
        <v>2</v>
      </c>
      <c r="F32" s="16" t="s">
        <v>239</v>
      </c>
      <c r="G32" s="26"/>
      <c r="H32" s="25" t="s">
        <v>165</v>
      </c>
      <c r="I32" s="25" t="s">
        <v>165</v>
      </c>
      <c r="J32" s="1"/>
    </row>
    <row r="33" spans="2:10" ht="39" x14ac:dyDescent="0.3">
      <c r="B33" s="39" t="s">
        <v>82</v>
      </c>
      <c r="C33" s="6" t="s">
        <v>103</v>
      </c>
      <c r="D33" s="6" t="s">
        <v>26</v>
      </c>
      <c r="E33" s="2">
        <v>2</v>
      </c>
      <c r="F33" s="16" t="s">
        <v>346</v>
      </c>
      <c r="G33" s="26"/>
      <c r="H33" s="25" t="s">
        <v>165</v>
      </c>
      <c r="I33" s="25" t="s">
        <v>165</v>
      </c>
      <c r="J33" s="1"/>
    </row>
    <row r="34" spans="2:10" x14ac:dyDescent="0.3">
      <c r="B34" s="39" t="s">
        <v>83</v>
      </c>
      <c r="C34" s="6" t="s">
        <v>180</v>
      </c>
      <c r="D34" s="6" t="s">
        <v>179</v>
      </c>
      <c r="E34" s="2">
        <v>3</v>
      </c>
      <c r="F34" s="16" t="s">
        <v>366</v>
      </c>
      <c r="G34" s="26"/>
      <c r="H34" s="25" t="s">
        <v>165</v>
      </c>
      <c r="I34" s="25" t="s">
        <v>165</v>
      </c>
      <c r="J34" s="1"/>
    </row>
    <row r="35" spans="2:10" ht="65" x14ac:dyDescent="0.3">
      <c r="B35" s="39" t="s">
        <v>295</v>
      </c>
      <c r="C35" s="6" t="s">
        <v>106</v>
      </c>
      <c r="D35" s="6" t="s">
        <v>26</v>
      </c>
      <c r="E35" s="2">
        <v>3</v>
      </c>
      <c r="F35" s="16" t="s">
        <v>487</v>
      </c>
      <c r="G35" s="26"/>
      <c r="H35" s="25" t="s">
        <v>165</v>
      </c>
      <c r="I35" s="25" t="s">
        <v>165</v>
      </c>
      <c r="J35" s="1"/>
    </row>
    <row r="36" spans="2:10" x14ac:dyDescent="0.3">
      <c r="B36" s="39" t="s">
        <v>296</v>
      </c>
      <c r="C36" s="6" t="s">
        <v>109</v>
      </c>
      <c r="D36" s="6" t="s">
        <v>26</v>
      </c>
      <c r="E36" s="2">
        <v>3</v>
      </c>
      <c r="F36" s="16" t="s">
        <v>110</v>
      </c>
      <c r="G36" s="26"/>
      <c r="H36" s="25" t="s">
        <v>165</v>
      </c>
      <c r="I36" s="25" t="s">
        <v>165</v>
      </c>
      <c r="J36" s="1"/>
    </row>
    <row r="37" spans="2:10" x14ac:dyDescent="0.3">
      <c r="B37" s="39" t="s">
        <v>297</v>
      </c>
      <c r="C37" s="6" t="s">
        <v>109</v>
      </c>
      <c r="D37" s="6" t="s">
        <v>26</v>
      </c>
      <c r="E37" s="2">
        <v>3</v>
      </c>
      <c r="F37" s="16" t="s">
        <v>215</v>
      </c>
      <c r="G37" s="26"/>
      <c r="H37" s="25" t="s">
        <v>165</v>
      </c>
      <c r="I37" s="25" t="s">
        <v>165</v>
      </c>
      <c r="J37" s="1"/>
    </row>
    <row r="38" spans="2:10" x14ac:dyDescent="0.3">
      <c r="B38" s="39" t="s">
        <v>298</v>
      </c>
      <c r="C38" s="6" t="s">
        <v>111</v>
      </c>
      <c r="D38" s="6" t="s">
        <v>26</v>
      </c>
      <c r="E38" s="2">
        <v>3</v>
      </c>
      <c r="F38" s="16" t="s">
        <v>486</v>
      </c>
      <c r="G38" s="26"/>
      <c r="H38" s="25" t="s">
        <v>165</v>
      </c>
      <c r="I38" s="25" t="s">
        <v>165</v>
      </c>
      <c r="J38" s="1"/>
    </row>
    <row r="39" spans="2:10" ht="39" x14ac:dyDescent="0.3">
      <c r="B39" s="39" t="s">
        <v>299</v>
      </c>
      <c r="C39" s="6" t="s">
        <v>216</v>
      </c>
      <c r="D39" s="6" t="s">
        <v>26</v>
      </c>
      <c r="E39" s="2">
        <v>2</v>
      </c>
      <c r="F39" s="16" t="s">
        <v>220</v>
      </c>
      <c r="G39" s="26"/>
      <c r="H39" s="25" t="s">
        <v>165</v>
      </c>
      <c r="I39" s="25" t="s">
        <v>165</v>
      </c>
      <c r="J39" s="1"/>
    </row>
    <row r="40" spans="2:10" ht="26" x14ac:dyDescent="0.3">
      <c r="B40" s="39" t="s">
        <v>300</v>
      </c>
      <c r="C40" s="6" t="s">
        <v>112</v>
      </c>
      <c r="D40" s="6" t="s">
        <v>26</v>
      </c>
      <c r="E40" s="2">
        <v>2</v>
      </c>
      <c r="F40" s="16" t="s">
        <v>483</v>
      </c>
      <c r="G40" s="26"/>
      <c r="H40" s="25" t="s">
        <v>165</v>
      </c>
      <c r="I40" s="25" t="s">
        <v>165</v>
      </c>
      <c r="J40" s="1"/>
    </row>
    <row r="41" spans="2:10" ht="39" x14ac:dyDescent="0.3">
      <c r="B41" s="39" t="s">
        <v>301</v>
      </c>
      <c r="C41" s="6" t="s">
        <v>114</v>
      </c>
      <c r="D41" s="6" t="s">
        <v>26</v>
      </c>
      <c r="E41" s="2">
        <v>2</v>
      </c>
      <c r="F41" s="16" t="s">
        <v>470</v>
      </c>
      <c r="G41" s="26"/>
      <c r="H41" s="25" t="s">
        <v>165</v>
      </c>
      <c r="I41" s="25" t="s">
        <v>165</v>
      </c>
      <c r="J41" s="1"/>
    </row>
    <row r="42" spans="2:10" ht="26" x14ac:dyDescent="0.3">
      <c r="B42" s="39" t="s">
        <v>302</v>
      </c>
      <c r="C42" s="6" t="s">
        <v>196</v>
      </c>
      <c r="D42" s="6" t="s">
        <v>26</v>
      </c>
      <c r="E42" s="2">
        <v>2</v>
      </c>
      <c r="F42" s="16" t="s">
        <v>198</v>
      </c>
      <c r="G42" s="26"/>
      <c r="H42" s="25" t="s">
        <v>165</v>
      </c>
      <c r="I42" s="25" t="s">
        <v>165</v>
      </c>
      <c r="J42" s="1"/>
    </row>
    <row r="43" spans="2:10" ht="26" x14ac:dyDescent="0.3">
      <c r="B43" s="39" t="s">
        <v>303</v>
      </c>
      <c r="C43" s="6" t="s">
        <v>196</v>
      </c>
      <c r="D43" s="6" t="s">
        <v>26</v>
      </c>
      <c r="E43" s="2">
        <v>3</v>
      </c>
      <c r="F43" s="16" t="s">
        <v>368</v>
      </c>
      <c r="G43" s="26"/>
      <c r="H43" s="25" t="s">
        <v>165</v>
      </c>
      <c r="I43" s="25" t="s">
        <v>165</v>
      </c>
      <c r="J43" s="1"/>
    </row>
    <row r="44" spans="2:10" ht="39" x14ac:dyDescent="0.3">
      <c r="B44" s="39" t="s">
        <v>304</v>
      </c>
      <c r="C44" s="6" t="s">
        <v>196</v>
      </c>
      <c r="D44" s="6" t="s">
        <v>26</v>
      </c>
      <c r="E44" s="2">
        <v>3</v>
      </c>
      <c r="F44" s="16" t="s">
        <v>369</v>
      </c>
      <c r="G44" s="26"/>
      <c r="H44" s="25" t="s">
        <v>165</v>
      </c>
      <c r="I44" s="25" t="s">
        <v>165</v>
      </c>
      <c r="J44" s="1"/>
    </row>
    <row r="45" spans="2:10" ht="26" x14ac:dyDescent="0.3">
      <c r="B45" s="38">
        <v>4</v>
      </c>
      <c r="C45" s="4" t="s">
        <v>260</v>
      </c>
      <c r="D45" s="4" t="s">
        <v>7</v>
      </c>
      <c r="E45" s="5" t="s">
        <v>8</v>
      </c>
      <c r="F45" s="5" t="s">
        <v>260</v>
      </c>
      <c r="G45" s="30" t="s">
        <v>191</v>
      </c>
      <c r="H45" s="30" t="s">
        <v>188</v>
      </c>
      <c r="I45" s="30" t="s">
        <v>185</v>
      </c>
      <c r="J45" s="1"/>
    </row>
    <row r="46" spans="2:10" x14ac:dyDescent="0.3">
      <c r="B46" s="39" t="s">
        <v>86</v>
      </c>
      <c r="C46" s="6" t="s">
        <v>480</v>
      </c>
      <c r="D46" s="6" t="s">
        <v>26</v>
      </c>
      <c r="E46" s="2">
        <v>2</v>
      </c>
      <c r="F46" s="16" t="s">
        <v>473</v>
      </c>
      <c r="G46" s="26"/>
      <c r="H46" s="25" t="s">
        <v>165</v>
      </c>
      <c r="I46" s="25" t="s">
        <v>165</v>
      </c>
      <c r="J46" s="1"/>
    </row>
    <row r="47" spans="2:10" ht="26" x14ac:dyDescent="0.3">
      <c r="B47" s="39" t="s">
        <v>89</v>
      </c>
      <c r="C47" s="6" t="s">
        <v>480</v>
      </c>
      <c r="D47" s="6" t="s">
        <v>26</v>
      </c>
      <c r="E47" s="2">
        <v>2</v>
      </c>
      <c r="F47" s="16" t="s">
        <v>471</v>
      </c>
      <c r="G47" s="16"/>
      <c r="H47" s="25" t="s">
        <v>165</v>
      </c>
      <c r="I47" s="25" t="s">
        <v>165</v>
      </c>
      <c r="J47" s="1"/>
    </row>
    <row r="48" spans="2:10" ht="26" x14ac:dyDescent="0.3">
      <c r="B48" s="39" t="s">
        <v>91</v>
      </c>
      <c r="C48" s="6" t="s">
        <v>481</v>
      </c>
      <c r="D48" s="6" t="s">
        <v>26</v>
      </c>
      <c r="E48" s="2">
        <v>2</v>
      </c>
      <c r="F48" s="16" t="s">
        <v>471</v>
      </c>
      <c r="G48" s="16"/>
      <c r="H48" s="25" t="s">
        <v>165</v>
      </c>
      <c r="I48" s="25" t="s">
        <v>165</v>
      </c>
      <c r="J48" s="1"/>
    </row>
    <row r="49" spans="2:10" x14ac:dyDescent="0.3">
      <c r="B49" s="39" t="s">
        <v>93</v>
      </c>
      <c r="C49" s="6" t="s">
        <v>481</v>
      </c>
      <c r="D49" s="6" t="s">
        <v>26</v>
      </c>
      <c r="E49" s="2">
        <v>2</v>
      </c>
      <c r="F49" s="16" t="s">
        <v>482</v>
      </c>
      <c r="G49" s="16"/>
      <c r="H49" s="51"/>
      <c r="I49" s="51"/>
      <c r="J49" s="1"/>
    </row>
    <row r="50" spans="2:10" x14ac:dyDescent="0.3">
      <c r="B50" s="39" t="s">
        <v>96</v>
      </c>
      <c r="C50" s="6" t="s">
        <v>118</v>
      </c>
      <c r="D50" s="6" t="s">
        <v>26</v>
      </c>
      <c r="E50" s="2">
        <v>2</v>
      </c>
      <c r="F50" s="16" t="s">
        <v>472</v>
      </c>
      <c r="G50" s="26"/>
      <c r="H50" s="25" t="s">
        <v>165</v>
      </c>
      <c r="I50" s="25" t="s">
        <v>165</v>
      </c>
      <c r="J50" s="1"/>
    </row>
    <row r="51" spans="2:10" ht="26" x14ac:dyDescent="0.3">
      <c r="B51" s="39" t="s">
        <v>98</v>
      </c>
      <c r="C51" s="6" t="s">
        <v>201</v>
      </c>
      <c r="D51" s="6" t="s">
        <v>26</v>
      </c>
      <c r="E51" s="2">
        <v>1</v>
      </c>
      <c r="F51" s="16" t="s">
        <v>202</v>
      </c>
      <c r="G51" s="26"/>
      <c r="H51" s="25" t="s">
        <v>165</v>
      </c>
      <c r="I51" s="25" t="s">
        <v>165</v>
      </c>
      <c r="J51" s="1"/>
    </row>
    <row r="52" spans="2:10" ht="182" x14ac:dyDescent="0.3">
      <c r="B52" s="39" t="s">
        <v>101</v>
      </c>
      <c r="C52" s="6" t="s">
        <v>199</v>
      </c>
      <c r="D52" s="6" t="s">
        <v>26</v>
      </c>
      <c r="E52" s="2">
        <v>1</v>
      </c>
      <c r="F52" s="16" t="s">
        <v>384</v>
      </c>
      <c r="G52" s="26"/>
      <c r="H52" s="25" t="s">
        <v>165</v>
      </c>
      <c r="I52" s="25" t="s">
        <v>165</v>
      </c>
      <c r="J52" s="1"/>
    </row>
    <row r="53" spans="2:10" ht="26" x14ac:dyDescent="0.3">
      <c r="B53" s="39" t="s">
        <v>102</v>
      </c>
      <c r="C53" s="6" t="s">
        <v>129</v>
      </c>
      <c r="D53" s="6" t="s">
        <v>26</v>
      </c>
      <c r="E53" s="2">
        <v>2</v>
      </c>
      <c r="F53" s="16" t="s">
        <v>474</v>
      </c>
      <c r="G53" s="26"/>
      <c r="H53" s="25" t="s">
        <v>165</v>
      </c>
      <c r="I53" s="25" t="s">
        <v>165</v>
      </c>
      <c r="J53" s="1"/>
    </row>
    <row r="54" spans="2:10" ht="26" x14ac:dyDescent="0.3">
      <c r="B54" s="39" t="s">
        <v>104</v>
      </c>
      <c r="C54" s="6" t="s">
        <v>131</v>
      </c>
      <c r="D54" s="6" t="s">
        <v>163</v>
      </c>
      <c r="E54" s="2">
        <v>2</v>
      </c>
      <c r="F54" s="16" t="s">
        <v>200</v>
      </c>
      <c r="G54" s="26"/>
      <c r="H54" s="25" t="s">
        <v>165</v>
      </c>
      <c r="I54" s="25" t="s">
        <v>165</v>
      </c>
      <c r="J54" s="1"/>
    </row>
    <row r="55" spans="2:10" x14ac:dyDescent="0.3">
      <c r="B55" s="39" t="s">
        <v>105</v>
      </c>
      <c r="C55" s="6" t="s">
        <v>133</v>
      </c>
      <c r="D55" s="6" t="s">
        <v>26</v>
      </c>
      <c r="E55" s="2">
        <v>1</v>
      </c>
      <c r="F55" s="16" t="s">
        <v>475</v>
      </c>
      <c r="G55" s="26"/>
      <c r="H55" s="25" t="s">
        <v>165</v>
      </c>
      <c r="I55" s="25" t="s">
        <v>165</v>
      </c>
      <c r="J55" s="1"/>
    </row>
    <row r="56" spans="2:10" ht="39" x14ac:dyDescent="0.3">
      <c r="B56" s="39" t="s">
        <v>108</v>
      </c>
      <c r="C56" s="6" t="s">
        <v>135</v>
      </c>
      <c r="D56" s="6" t="s">
        <v>26</v>
      </c>
      <c r="E56" s="2">
        <v>2</v>
      </c>
      <c r="F56" s="16" t="s">
        <v>252</v>
      </c>
      <c r="G56" s="26"/>
      <c r="H56" s="25" t="s">
        <v>165</v>
      </c>
      <c r="I56" s="25" t="s">
        <v>165</v>
      </c>
      <c r="J56" s="1"/>
    </row>
    <row r="57" spans="2:10" x14ac:dyDescent="0.3">
      <c r="B57" s="39" t="s">
        <v>409</v>
      </c>
      <c r="C57" s="6" t="s">
        <v>410</v>
      </c>
      <c r="D57" s="6" t="s">
        <v>26</v>
      </c>
      <c r="E57" s="2">
        <v>2</v>
      </c>
      <c r="F57" s="16" t="s">
        <v>476</v>
      </c>
      <c r="G57" s="16"/>
      <c r="H57" s="25" t="s">
        <v>165</v>
      </c>
      <c r="I57" s="25" t="s">
        <v>165</v>
      </c>
      <c r="J57" s="1"/>
    </row>
    <row r="58" spans="2:10" ht="26" x14ac:dyDescent="0.3">
      <c r="B58" s="38">
        <v>5</v>
      </c>
      <c r="C58" s="4" t="s">
        <v>258</v>
      </c>
      <c r="D58" s="4" t="s">
        <v>7</v>
      </c>
      <c r="E58" s="5"/>
      <c r="F58" s="5" t="s">
        <v>258</v>
      </c>
      <c r="G58" s="30" t="s">
        <v>191</v>
      </c>
      <c r="H58" s="30" t="s">
        <v>188</v>
      </c>
      <c r="I58" s="30" t="s">
        <v>185</v>
      </c>
      <c r="J58" s="1"/>
    </row>
    <row r="59" spans="2:10" x14ac:dyDescent="0.3">
      <c r="B59" s="39" t="s">
        <v>119</v>
      </c>
      <c r="C59" s="6" t="s">
        <v>210</v>
      </c>
      <c r="D59" s="6" t="s">
        <v>179</v>
      </c>
      <c r="E59" s="2">
        <v>2</v>
      </c>
      <c r="F59" s="16" t="s">
        <v>361</v>
      </c>
      <c r="G59" s="26"/>
      <c r="H59" s="25" t="s">
        <v>165</v>
      </c>
      <c r="I59" s="25" t="s">
        <v>165</v>
      </c>
      <c r="J59" s="1"/>
    </row>
    <row r="60" spans="2:10" x14ac:dyDescent="0.3">
      <c r="B60" s="39" t="s">
        <v>120</v>
      </c>
      <c r="C60" s="6" t="s">
        <v>211</v>
      </c>
      <c r="D60" s="6" t="s">
        <v>179</v>
      </c>
      <c r="E60" s="2">
        <v>1</v>
      </c>
      <c r="F60" s="16" t="s">
        <v>477</v>
      </c>
      <c r="G60" s="26"/>
      <c r="H60" s="25" t="s">
        <v>165</v>
      </c>
      <c r="I60" s="25" t="s">
        <v>165</v>
      </c>
      <c r="J60" s="1"/>
    </row>
    <row r="61" spans="2:10" x14ac:dyDescent="0.3">
      <c r="B61" s="39" t="s">
        <v>123</v>
      </c>
      <c r="C61" s="6" t="s">
        <v>147</v>
      </c>
      <c r="D61" s="6" t="s">
        <v>26</v>
      </c>
      <c r="E61" s="2">
        <v>3</v>
      </c>
      <c r="F61" s="16" t="s">
        <v>148</v>
      </c>
      <c r="G61" s="26"/>
      <c r="H61" s="25" t="s">
        <v>165</v>
      </c>
      <c r="I61" s="25" t="s">
        <v>165</v>
      </c>
      <c r="J61" s="1"/>
    </row>
    <row r="62" spans="2:10" ht="26" x14ac:dyDescent="0.3">
      <c r="B62" s="39" t="s">
        <v>126</v>
      </c>
      <c r="C62" s="6" t="s">
        <v>150</v>
      </c>
      <c r="D62" s="6" t="s">
        <v>26</v>
      </c>
      <c r="E62" s="2">
        <v>1</v>
      </c>
      <c r="F62" s="16" t="s">
        <v>225</v>
      </c>
      <c r="G62" s="26"/>
      <c r="H62" s="25" t="s">
        <v>165</v>
      </c>
      <c r="I62" s="25" t="s">
        <v>165</v>
      </c>
      <c r="J62" s="1"/>
    </row>
    <row r="63" spans="2:10" ht="26" x14ac:dyDescent="0.3">
      <c r="B63" s="39" t="s">
        <v>127</v>
      </c>
      <c r="C63" s="6" t="s">
        <v>151</v>
      </c>
      <c r="D63" s="6" t="s">
        <v>163</v>
      </c>
      <c r="E63" s="2">
        <v>2</v>
      </c>
      <c r="F63" s="16" t="s">
        <v>412</v>
      </c>
      <c r="G63" s="26"/>
      <c r="H63" s="25" t="s">
        <v>165</v>
      </c>
      <c r="I63" s="25" t="s">
        <v>165</v>
      </c>
      <c r="J63" s="1"/>
    </row>
    <row r="64" spans="2:10" ht="26" x14ac:dyDescent="0.3">
      <c r="B64" s="39" t="s">
        <v>128</v>
      </c>
      <c r="C64" s="6" t="s">
        <v>153</v>
      </c>
      <c r="D64" s="6" t="s">
        <v>26</v>
      </c>
      <c r="E64" s="2">
        <v>3</v>
      </c>
      <c r="F64" s="16" t="s">
        <v>374</v>
      </c>
      <c r="G64" s="26"/>
      <c r="H64" s="25" t="s">
        <v>165</v>
      </c>
      <c r="I64" s="25" t="s">
        <v>165</v>
      </c>
      <c r="J64" s="1"/>
    </row>
    <row r="65" spans="2:10" ht="26" x14ac:dyDescent="0.3">
      <c r="B65" s="39" t="s">
        <v>130</v>
      </c>
      <c r="C65" s="6" t="s">
        <v>240</v>
      </c>
      <c r="D65" s="6" t="s">
        <v>192</v>
      </c>
      <c r="E65" s="2">
        <v>2</v>
      </c>
      <c r="F65" s="16" t="s">
        <v>243</v>
      </c>
      <c r="G65" s="26"/>
      <c r="H65" s="25" t="s">
        <v>165</v>
      </c>
      <c r="I65" s="25" t="s">
        <v>165</v>
      </c>
      <c r="J65" s="1"/>
    </row>
    <row r="66" spans="2:10" ht="26" x14ac:dyDescent="0.3">
      <c r="B66" s="39" t="s">
        <v>132</v>
      </c>
      <c r="C66" s="6" t="s">
        <v>241</v>
      </c>
      <c r="D66" s="6" t="s">
        <v>192</v>
      </c>
      <c r="E66" s="2">
        <v>2</v>
      </c>
      <c r="F66" s="16" t="s">
        <v>242</v>
      </c>
      <c r="G66" s="26"/>
      <c r="H66" s="25" t="s">
        <v>165</v>
      </c>
      <c r="I66" s="25" t="s">
        <v>165</v>
      </c>
      <c r="J66" s="1"/>
    </row>
    <row r="67" spans="2:10" ht="26" x14ac:dyDescent="0.3">
      <c r="B67" s="38">
        <v>6</v>
      </c>
      <c r="C67" s="4" t="s">
        <v>257</v>
      </c>
      <c r="D67" s="4" t="s">
        <v>7</v>
      </c>
      <c r="E67" s="5" t="s">
        <v>8</v>
      </c>
      <c r="F67" s="5" t="s">
        <v>257</v>
      </c>
      <c r="G67" s="30" t="s">
        <v>191</v>
      </c>
      <c r="H67" s="30" t="s">
        <v>188</v>
      </c>
      <c r="I67" s="30" t="s">
        <v>185</v>
      </c>
      <c r="J67" s="1"/>
    </row>
    <row r="68" spans="2:10" x14ac:dyDescent="0.3">
      <c r="B68" s="39" t="s">
        <v>139</v>
      </c>
      <c r="C68" s="6" t="s">
        <v>408</v>
      </c>
      <c r="D68" s="6" t="s">
        <v>26</v>
      </c>
      <c r="E68" s="2">
        <v>2</v>
      </c>
      <c r="F68" s="16" t="s">
        <v>355</v>
      </c>
      <c r="G68" s="26"/>
      <c r="H68" s="25" t="s">
        <v>165</v>
      </c>
      <c r="I68" s="25" t="s">
        <v>165</v>
      </c>
      <c r="J68" s="1"/>
    </row>
    <row r="69" spans="2:10" x14ac:dyDescent="0.3">
      <c r="B69" s="39" t="s">
        <v>141</v>
      </c>
      <c r="C69" s="6" t="s">
        <v>408</v>
      </c>
      <c r="D69" s="6" t="s">
        <v>26</v>
      </c>
      <c r="E69" s="2">
        <v>2</v>
      </c>
      <c r="F69" s="16" t="s">
        <v>484</v>
      </c>
      <c r="G69" s="26"/>
      <c r="H69" s="25" t="s">
        <v>165</v>
      </c>
      <c r="I69" s="25" t="s">
        <v>165</v>
      </c>
      <c r="J69" s="1"/>
    </row>
    <row r="70" spans="2:10" ht="26" x14ac:dyDescent="0.3">
      <c r="B70" s="39" t="s">
        <v>144</v>
      </c>
      <c r="C70" s="6" t="s">
        <v>155</v>
      </c>
      <c r="D70" s="6" t="s">
        <v>26</v>
      </c>
      <c r="E70" s="2">
        <v>2</v>
      </c>
      <c r="F70" s="16" t="s">
        <v>354</v>
      </c>
      <c r="G70" s="26"/>
      <c r="H70" s="25" t="s">
        <v>165</v>
      </c>
      <c r="I70" s="25" t="s">
        <v>165</v>
      </c>
      <c r="J70" s="1"/>
    </row>
    <row r="71" spans="2:10" x14ac:dyDescent="0.3">
      <c r="B71" s="39" t="s">
        <v>145</v>
      </c>
      <c r="C71" s="6" t="s">
        <v>155</v>
      </c>
      <c r="D71" s="6" t="s">
        <v>26</v>
      </c>
      <c r="E71" s="2">
        <v>3</v>
      </c>
      <c r="F71" s="16" t="s">
        <v>275</v>
      </c>
      <c r="G71" s="26"/>
      <c r="H71" s="25" t="s">
        <v>165</v>
      </c>
      <c r="I71" s="25" t="s">
        <v>165</v>
      </c>
      <c r="J71" s="1"/>
    </row>
    <row r="72" spans="2:10" x14ac:dyDescent="0.3">
      <c r="B72" s="39" t="s">
        <v>146</v>
      </c>
      <c r="C72" s="6" t="s">
        <v>155</v>
      </c>
      <c r="D72" s="6" t="s">
        <v>26</v>
      </c>
      <c r="E72" s="2">
        <v>2</v>
      </c>
      <c r="F72" s="16" t="s">
        <v>479</v>
      </c>
      <c r="G72" s="26"/>
      <c r="H72" s="25" t="s">
        <v>165</v>
      </c>
      <c r="I72" s="25" t="s">
        <v>165</v>
      </c>
      <c r="J72" s="1"/>
    </row>
    <row r="73" spans="2:10" ht="26" x14ac:dyDescent="0.3">
      <c r="B73" s="38">
        <v>7</v>
      </c>
      <c r="C73" s="5" t="s">
        <v>248</v>
      </c>
      <c r="D73" s="5" t="s">
        <v>7</v>
      </c>
      <c r="E73" s="5" t="s">
        <v>8</v>
      </c>
      <c r="F73" s="5" t="s">
        <v>248</v>
      </c>
      <c r="G73" s="30" t="s">
        <v>191</v>
      </c>
      <c r="H73" s="30" t="s">
        <v>188</v>
      </c>
      <c r="I73" s="30" t="s">
        <v>185</v>
      </c>
      <c r="J73" s="1"/>
    </row>
    <row r="74" spans="2:10" ht="26" x14ac:dyDescent="0.3">
      <c r="B74" s="40" t="s">
        <v>154</v>
      </c>
      <c r="C74" s="6" t="s">
        <v>36</v>
      </c>
      <c r="D74" s="6" t="s">
        <v>26</v>
      </c>
      <c r="E74" s="2" t="s">
        <v>271</v>
      </c>
      <c r="F74" s="16" t="s">
        <v>186</v>
      </c>
      <c r="G74" s="26"/>
      <c r="H74" s="25" t="s">
        <v>165</v>
      </c>
      <c r="I74" s="25" t="s">
        <v>165</v>
      </c>
      <c r="J74" s="1"/>
    </row>
    <row r="75" spans="2:10" x14ac:dyDescent="0.3">
      <c r="B75" s="40" t="s">
        <v>156</v>
      </c>
      <c r="C75" s="6" t="s">
        <v>36</v>
      </c>
      <c r="D75" s="6" t="s">
        <v>26</v>
      </c>
      <c r="E75" s="2">
        <v>2</v>
      </c>
      <c r="F75" s="16" t="s">
        <v>407</v>
      </c>
      <c r="G75" s="26"/>
      <c r="H75" s="25" t="s">
        <v>165</v>
      </c>
      <c r="I75" s="25" t="s">
        <v>165</v>
      </c>
      <c r="J75" s="1"/>
    </row>
    <row r="76" spans="2:10" ht="26" x14ac:dyDescent="0.3">
      <c r="B76" s="40" t="s">
        <v>158</v>
      </c>
      <c r="C76" s="6" t="s">
        <v>36</v>
      </c>
      <c r="D76" s="6" t="s">
        <v>26</v>
      </c>
      <c r="E76" s="2">
        <v>2</v>
      </c>
      <c r="F76" s="16" t="s">
        <v>190</v>
      </c>
      <c r="G76" s="26"/>
      <c r="H76" s="25" t="s">
        <v>165</v>
      </c>
      <c r="I76" s="25" t="s">
        <v>165</v>
      </c>
      <c r="J76" s="1"/>
    </row>
    <row r="77" spans="2:10" ht="26" x14ac:dyDescent="0.3">
      <c r="B77" s="40" t="s">
        <v>314</v>
      </c>
      <c r="C77" s="6" t="s">
        <v>36</v>
      </c>
      <c r="D77" s="6" t="s">
        <v>26</v>
      </c>
      <c r="E77" s="2">
        <v>2</v>
      </c>
      <c r="F77" s="16" t="s">
        <v>406</v>
      </c>
      <c r="G77" s="26"/>
      <c r="H77" s="25" t="s">
        <v>165</v>
      </c>
      <c r="I77" s="25" t="s">
        <v>165</v>
      </c>
      <c r="J77" s="1"/>
    </row>
    <row r="78" spans="2:10" ht="26" x14ac:dyDescent="0.3">
      <c r="B78" s="40" t="s">
        <v>315</v>
      </c>
      <c r="C78" s="6" t="s">
        <v>36</v>
      </c>
      <c r="D78" s="6" t="s">
        <v>26</v>
      </c>
      <c r="E78" s="2" t="s">
        <v>271</v>
      </c>
      <c r="F78" s="16" t="s">
        <v>187</v>
      </c>
      <c r="G78" s="26"/>
      <c r="H78" s="25" t="s">
        <v>165</v>
      </c>
      <c r="I78" s="25" t="s">
        <v>165</v>
      </c>
      <c r="J78" s="1"/>
    </row>
    <row r="79" spans="2:10" ht="26" x14ac:dyDescent="0.3">
      <c r="B79" s="38">
        <v>8</v>
      </c>
      <c r="C79" s="5" t="s">
        <v>256</v>
      </c>
      <c r="D79" s="5" t="s">
        <v>7</v>
      </c>
      <c r="E79" s="5" t="s">
        <v>8</v>
      </c>
      <c r="F79" s="5" t="s">
        <v>256</v>
      </c>
      <c r="G79" s="30" t="s">
        <v>191</v>
      </c>
      <c r="H79" s="30" t="s">
        <v>188</v>
      </c>
      <c r="I79" s="30" t="s">
        <v>185</v>
      </c>
      <c r="J79" s="1"/>
    </row>
    <row r="80" spans="2:10" ht="39" x14ac:dyDescent="0.3">
      <c r="B80" s="39" t="s">
        <v>161</v>
      </c>
      <c r="C80" s="6" t="s">
        <v>226</v>
      </c>
      <c r="D80" s="6" t="s">
        <v>192</v>
      </c>
      <c r="E80" s="2">
        <v>1</v>
      </c>
      <c r="F80" s="16" t="s">
        <v>349</v>
      </c>
      <c r="G80" s="26"/>
      <c r="H80" s="25" t="s">
        <v>165</v>
      </c>
      <c r="I80" s="25" t="s">
        <v>165</v>
      </c>
      <c r="J80" s="1"/>
    </row>
    <row r="81" spans="2:10" x14ac:dyDescent="0.3">
      <c r="B81" s="39" t="s">
        <v>318</v>
      </c>
      <c r="C81" s="6" t="s">
        <v>113</v>
      </c>
      <c r="D81" s="6" t="s">
        <v>26</v>
      </c>
      <c r="E81" s="2">
        <v>3</v>
      </c>
      <c r="F81" s="16" t="s">
        <v>348</v>
      </c>
      <c r="G81" s="16"/>
      <c r="H81" s="25" t="s">
        <v>165</v>
      </c>
      <c r="I81" s="25" t="s">
        <v>165</v>
      </c>
      <c r="J81" s="1"/>
    </row>
    <row r="82" spans="2:10" ht="39" x14ac:dyDescent="0.3">
      <c r="B82" s="39" t="s">
        <v>317</v>
      </c>
      <c r="C82" s="6" t="s">
        <v>227</v>
      </c>
      <c r="D82" s="6" t="s">
        <v>231</v>
      </c>
      <c r="E82" s="2">
        <v>2</v>
      </c>
      <c r="F82" s="16" t="s">
        <v>488</v>
      </c>
      <c r="G82" s="26"/>
      <c r="H82" s="25" t="s">
        <v>165</v>
      </c>
      <c r="I82" s="25" t="s">
        <v>165</v>
      </c>
      <c r="J82" s="1"/>
    </row>
    <row r="83" spans="2:10" ht="26" x14ac:dyDescent="0.3">
      <c r="B83" s="39" t="s">
        <v>319</v>
      </c>
      <c r="C83" s="6" t="s">
        <v>234</v>
      </c>
      <c r="D83" s="6" t="s">
        <v>192</v>
      </c>
      <c r="E83" s="2">
        <v>1</v>
      </c>
      <c r="F83" s="16" t="s">
        <v>268</v>
      </c>
      <c r="G83" s="26"/>
      <c r="H83" s="25" t="s">
        <v>165</v>
      </c>
      <c r="I83" s="25" t="s">
        <v>165</v>
      </c>
      <c r="J83" s="1"/>
    </row>
    <row r="84" spans="2:10" ht="39" x14ac:dyDescent="0.3">
      <c r="B84" s="39" t="s">
        <v>320</v>
      </c>
      <c r="C84" s="6" t="s">
        <v>235</v>
      </c>
      <c r="D84" s="6" t="s">
        <v>269</v>
      </c>
      <c r="E84" s="2">
        <v>2</v>
      </c>
      <c r="F84" s="16" t="s">
        <v>485</v>
      </c>
      <c r="G84" s="26"/>
      <c r="H84" s="25" t="s">
        <v>165</v>
      </c>
      <c r="I84" s="25" t="s">
        <v>165</v>
      </c>
      <c r="J84" s="1"/>
    </row>
    <row r="85" spans="2:10" x14ac:dyDescent="0.3">
      <c r="B85" s="39" t="s">
        <v>321</v>
      </c>
      <c r="C85" s="6" t="s">
        <v>237</v>
      </c>
      <c r="D85" s="6" t="s">
        <v>269</v>
      </c>
      <c r="E85" s="2">
        <v>3</v>
      </c>
      <c r="F85" s="16" t="s">
        <v>238</v>
      </c>
      <c r="G85" s="26"/>
      <c r="H85" s="25" t="s">
        <v>165</v>
      </c>
      <c r="I85" s="25" t="s">
        <v>165</v>
      </c>
      <c r="J85" s="1"/>
    </row>
    <row r="86" spans="2:10" ht="26" x14ac:dyDescent="0.3">
      <c r="B86" s="39" t="s">
        <v>322</v>
      </c>
      <c r="C86" s="6" t="s">
        <v>247</v>
      </c>
      <c r="D86" s="6" t="s">
        <v>259</v>
      </c>
      <c r="E86" s="2">
        <v>3</v>
      </c>
      <c r="F86" s="16" t="s">
        <v>255</v>
      </c>
      <c r="G86" s="26"/>
      <c r="H86" s="25" t="s">
        <v>165</v>
      </c>
      <c r="I86" s="25" t="s">
        <v>165</v>
      </c>
      <c r="J86" s="1"/>
    </row>
  </sheetData>
  <phoneticPr fontId="18" type="noConversion"/>
  <conditionalFormatting sqref="E10:E80 E82:E86">
    <cfRule type="iconSet" priority="290">
      <iconSet iconSet="3Flags">
        <cfvo type="percent" val="0"/>
        <cfvo type="percent" val="33"/>
        <cfvo type="percent" val="67"/>
      </iconSet>
    </cfRule>
  </conditionalFormatting>
  <conditionalFormatting sqref="E73">
    <cfRule type="iconSet" priority="8">
      <iconSet iconSet="3Flags">
        <cfvo type="percent" val="0"/>
        <cfvo type="percent" val="33"/>
        <cfvo type="percent" val="67"/>
      </iconSet>
    </cfRule>
  </conditionalFormatting>
  <conditionalFormatting sqref="E81">
    <cfRule type="iconSet" priority="1">
      <iconSet iconSet="3Flags">
        <cfvo type="percent" val="0"/>
        <cfvo type="percent" val="33"/>
        <cfvo type="percent" val="67"/>
      </iconSet>
    </cfRule>
  </conditionalFormatting>
  <conditionalFormatting sqref="F3:F8">
    <cfRule type="iconSet" priority="9">
      <iconSet iconSet="3Flags">
        <cfvo type="percent" val="0"/>
        <cfvo type="percent" val="33"/>
        <cfvo type="percent" val="67"/>
      </iconSet>
    </cfRule>
  </conditionalFormatting>
  <conditionalFormatting sqref="F87">
    <cfRule type="iconSet" priority="282">
      <iconSet iconSet="3Symbols">
        <cfvo type="percent" val="0"/>
        <cfvo type="percent" val="33"/>
        <cfvo type="percent" val="67"/>
      </iconSet>
    </cfRule>
  </conditionalFormatting>
  <conditionalFormatting sqref="H12:I86">
    <cfRule type="containsText" dxfId="2" priority="3" operator="containsText" text="EN COURS">
      <formula>NOT(ISERROR(SEARCH("EN COURS",H12)))</formula>
    </cfRule>
    <cfRule type="containsText" dxfId="1" priority="4" operator="containsText" text="NOK">
      <formula>NOT(ISERROR(SEARCH("NOK",H12)))</formula>
    </cfRule>
    <cfRule type="containsText" dxfId="0" priority="5" operator="containsText" text="OK">
      <formula>NOT(ISERROR(SEARCH("OK",H12)))</formula>
    </cfRule>
  </conditionalFormatting>
  <dataValidations count="1">
    <dataValidation type="list" allowBlank="1" showInputMessage="1" showErrorMessage="1" sqref="H3:H5 H12:I17 H74:I78 H19:I26 H59:I66 H46:I57 H68:I72 H80:I86 H28:I44" xr:uid="{EE901240-3410-4E34-A2F4-34EF2A7430F7}">
      <formula1>$H$3:$H$5</formula1>
    </dataValidation>
  </dataValidations>
  <pageMargins left="0.25" right="0.25" top="0.75" bottom="0.75" header="0.3" footer="0.3"/>
  <pageSetup paperSize="9" scale="47" fitToHeight="0"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Check-list suivi CEX</vt:lpstr>
      <vt:lpstr>Check-list suivi Client</vt:lpstr>
      <vt:lpstr>Docs nécessaire reprise exp</vt:lpstr>
      <vt:lpstr>LOT 1 mise en exploitation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SERRAR</dc:creator>
  <cp:lastModifiedBy>Kevin TROUSSIER</cp:lastModifiedBy>
  <dcterms:created xsi:type="dcterms:W3CDTF">2018-11-29T14:09:15Z</dcterms:created>
  <dcterms:modified xsi:type="dcterms:W3CDTF">2025-03-11T10:36:38Z</dcterms:modified>
</cp:coreProperties>
</file>