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Series &amp; Models\SOLO+\SOLO+75\Released Versions\Avrame SOLO+75_imperial_V1.1\"/>
    </mc:Choice>
  </mc:AlternateContent>
  <xr:revisionPtr revIDLastSave="0" documentId="13_ncr:1_{034DA1E7-EEF1-49F5-932B-B667FA3AA31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OLO+75" sheetId="9" r:id="rId1"/>
  </sheets>
  <definedNames>
    <definedName name="_xlnm._FilterDatabase" localSheetId="0" hidden="1">'SOLO+75'!$A$2:$F$104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9" l="1"/>
  <c r="H8" i="9" s="1"/>
  <c r="E9" i="9"/>
  <c r="H9" i="9" s="1"/>
  <c r="E20" i="9" l="1"/>
  <c r="H20" i="9" s="1"/>
  <c r="E7" i="9"/>
  <c r="H7" i="9" s="1"/>
  <c r="E29" i="9"/>
  <c r="E27" i="9"/>
  <c r="H27" i="9" s="1"/>
  <c r="E28" i="9"/>
  <c r="H28" i="9" s="1"/>
  <c r="E26" i="9"/>
  <c r="H26" i="9" s="1"/>
  <c r="E23" i="9"/>
  <c r="H23" i="9" s="1"/>
  <c r="E10" i="9"/>
  <c r="H10" i="9" s="1"/>
  <c r="E21" i="9"/>
  <c r="H21" i="9" s="1"/>
  <c r="E22" i="9"/>
  <c r="H22" i="9" s="1"/>
  <c r="E14" i="9"/>
  <c r="H14" i="9" s="1"/>
  <c r="E15" i="9"/>
  <c r="H15" i="9" s="1"/>
  <c r="E12" i="9" l="1"/>
  <c r="H12" i="9" s="1"/>
  <c r="E19" i="9"/>
  <c r="H19" i="9" s="1"/>
  <c r="E6" i="9"/>
  <c r="H6" i="9" s="1"/>
  <c r="E25" i="9"/>
  <c r="H25" i="9" s="1"/>
  <c r="E11" i="9"/>
  <c r="H11" i="9" s="1"/>
  <c r="E18" i="9"/>
  <c r="H18" i="9" s="1"/>
  <c r="E17" i="9"/>
  <c r="H17" i="9" s="1"/>
  <c r="E5" i="9"/>
  <c r="H5" i="9" s="1"/>
  <c r="E16" i="9"/>
  <c r="H16" i="9" s="1"/>
  <c r="E24" i="9"/>
  <c r="H24" i="9" s="1"/>
  <c r="E13" i="9"/>
  <c r="H13" i="9" s="1"/>
  <c r="E4" i="9"/>
  <c r="H4" i="9" s="1"/>
  <c r="H30" i="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EA222E-FBE6-4D2B-8E7E-C1AA21FD53E9}" keepAlive="1" name="Päring - Structural Framing Schedule" description="Ühendus päringusse Structural Framing Schedule töövihikus." type="5" refreshedVersion="7" background="1" saveData="1">
    <dbPr connection="Provider=Microsoft.Mashup.OleDb.1;Data Source=$Workbook$;Location=&quot;Structural Framing Schedule&quot;;Extended Properties=&quot;&quot;" command="SELECT * FROM [Structural Framing Schedule]"/>
  </connection>
</connections>
</file>

<file path=xl/sharedStrings.xml><?xml version="1.0" encoding="utf-8"?>
<sst xmlns="http://schemas.openxmlformats.org/spreadsheetml/2006/main" count="341" uniqueCount="86">
  <si>
    <t>Fastening</t>
  </si>
  <si>
    <t>Underfloor</t>
  </si>
  <si>
    <t>F-1</t>
  </si>
  <si>
    <t>SD-3</t>
  </si>
  <si>
    <t>SD-1, SD-2</t>
  </si>
  <si>
    <t>VD-1</t>
  </si>
  <si>
    <t>VD-2</t>
  </si>
  <si>
    <t>VD-3, VD-3.1</t>
  </si>
  <si>
    <t>VD-4 - VD-8</t>
  </si>
  <si>
    <t>VD-9, VD-10</t>
  </si>
  <si>
    <t>VD-11 - VD-14</t>
  </si>
  <si>
    <t>VD-15</t>
  </si>
  <si>
    <t>Loft</t>
  </si>
  <si>
    <t>Batten 30x45 mm</t>
  </si>
  <si>
    <t>Cladding 18 mm</t>
  </si>
  <si>
    <t>Boards 18 mm</t>
  </si>
  <si>
    <t>SD-4</t>
  </si>
  <si>
    <t>SD-6 - SD-9</t>
  </si>
  <si>
    <t>SD-10 - SD-19</t>
  </si>
  <si>
    <t>Vapour barrier</t>
  </si>
  <si>
    <t>Preferred roof covering</t>
  </si>
  <si>
    <t>OSB-3 12 mm</t>
  </si>
  <si>
    <t>OSB-3 22 mm</t>
  </si>
  <si>
    <t>Distance lath 30x45 mm</t>
  </si>
  <si>
    <t>Timber</t>
  </si>
  <si>
    <t>pcs</t>
  </si>
  <si>
    <t>1st Floor</t>
  </si>
  <si>
    <t>Inside walls</t>
  </si>
  <si>
    <t>Roofing</t>
  </si>
  <si>
    <t>Walls</t>
  </si>
  <si>
    <t>Soffit</t>
  </si>
  <si>
    <t>Inside</t>
  </si>
  <si>
    <t>Outside</t>
  </si>
  <si>
    <t>Foundation</t>
  </si>
  <si>
    <t>Floor</t>
  </si>
  <si>
    <t>Insulation</t>
  </si>
  <si>
    <t>Roof</t>
  </si>
  <si>
    <t>Walls/Roof</t>
  </si>
  <si>
    <t>Structure</t>
  </si>
  <si>
    <t>Rodent Wire Mesh</t>
  </si>
  <si>
    <t>Other</t>
  </si>
  <si>
    <t>Tape for vapour barrier</t>
  </si>
  <si>
    <t>MATERIAL SUM (SHOPPING LIST)</t>
  </si>
  <si>
    <t>DETAIL GROUP</t>
  </si>
  <si>
    <t>DETAIL / LOCATION</t>
  </si>
  <si>
    <t>TYPE</t>
  </si>
  <si>
    <t>QTY</t>
  </si>
  <si>
    <t>UNIT</t>
  </si>
  <si>
    <t>Avrame SOLO+ 75</t>
  </si>
  <si>
    <t>Hydro isolation</t>
  </si>
  <si>
    <t>Bolt (C3) 3/8" x 5"</t>
  </si>
  <si>
    <t>Nail (C3) #11 x 2-1/2’’</t>
  </si>
  <si>
    <t>Nut (C3) 3/8"</t>
  </si>
  <si>
    <t>Washer (C3)  3/8"</t>
  </si>
  <si>
    <t>MATERIAL (imperial)</t>
  </si>
  <si>
    <t>ft</t>
  </si>
  <si>
    <t>ft²</t>
  </si>
  <si>
    <t>Angle connector 1 1/2" x 1 1/2" x 1 1/2"</t>
  </si>
  <si>
    <t>Angle connector 4" x 4" x 3"</t>
  </si>
  <si>
    <t>Angle connector 2" x 2" x 4"</t>
  </si>
  <si>
    <t>Angle connector screw #6 x 1 1/2"</t>
  </si>
  <si>
    <t>Concrete screw 3/8" x 5"</t>
  </si>
  <si>
    <t>Construction screw 10" x 4"</t>
  </si>
  <si>
    <t>Nail (C3) #9 x 3"</t>
  </si>
  <si>
    <t>Nail plate 7" x 4 1/8"</t>
  </si>
  <si>
    <t>Siding</t>
  </si>
  <si>
    <t>OSB-3 1"</t>
  </si>
  <si>
    <t>OSB-3 1/2"</t>
  </si>
  <si>
    <t>Bitumen hydro isolation tape W8"</t>
  </si>
  <si>
    <t>Insulation Material in batts 4"</t>
  </si>
  <si>
    <t>Insulation Material in batts 2"</t>
  </si>
  <si>
    <t>Nail plate 5" x 13/16"</t>
  </si>
  <si>
    <t>SD-5</t>
  </si>
  <si>
    <t>F-2</t>
  </si>
  <si>
    <t>SB</t>
  </si>
  <si>
    <t>SPLIT BY DETAIL OR LOCATION</t>
  </si>
  <si>
    <t>A-frames, dormer, internal wall</t>
  </si>
  <si>
    <t>Avrame SOLO+ 75 | V1.1 | 12-Dec-2021</t>
  </si>
  <si>
    <t>IMPERIAL</t>
  </si>
  <si>
    <t>METRIC</t>
  </si>
  <si>
    <t>Timber (C24) 2" x 6" x 12'</t>
  </si>
  <si>
    <t>Timber (C24) 2" x 6" x 18'</t>
  </si>
  <si>
    <t>Batten 2" x 2" x min length 10'</t>
  </si>
  <si>
    <t>UNIT PRICE</t>
  </si>
  <si>
    <t>SUM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</si>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</sst>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b/>
      <sz val="10"/>
      <color theme="1"/>
      <name val="Roboto"/>
    </font>
    <font>
      <sz val="10"/>
      <color theme="1"/>
      <name val="Roboto"/>
    </font>
    <font>
      <sz val="10"/>
      <name val="Roboto"/>
    </font>
    <font>
      <b/>
      <sz val="10"/>
      <color theme="0"/>
      <name val="Roboto"/>
    </font>
    <font>
      <sz val="8"/>
      <color theme="1"/>
      <name val="Roboto"/>
    </font>
    <font>
      <sz val="11"/>
      <color rgb="FF9C0006"/>
      <name val="Calibri"/>
      <family val="2"/>
      <scheme val="minor"/>
    </font>
    <font>
      <sz val="8"/>
      <color theme="0"/>
      <name val="Roboto"/>
    </font>
    <font>
      <b/>
      <sz val="10"/>
      <name val="Roboto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5" borderId="0" applyNumberFormat="0" applyBorder="0" applyAlignment="0" applyProtection="0"/>
  </cellStyleXfs>
  <cellXfs count="67">
    <xf numFmtId="0" fontId="0" fillId="0" borderId="0" xfId="0"/>
    <xf numFmtId="0" fontId="6" fillId="2" borderId="0" xfId="0" applyFont="1" applyFill="1" applyAlignment="1" applyProtection="1">
      <alignment horizontal="left" vertical="center"/>
    </xf>
    <xf numFmtId="0" fontId="2" fillId="3" borderId="1" xfId="0" applyFont="1" applyFill="1" applyBorder="1" applyAlignment="1" applyProtection="1">
      <alignment horizontal="left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49" fontId="3" fillId="0" borderId="1" xfId="0" applyNumberFormat="1" applyFont="1" applyFill="1" applyBorder="1" applyAlignment="1" applyProtection="1">
      <alignment horizontal="left" vertical="center"/>
    </xf>
    <xf numFmtId="0" fontId="3" fillId="2" borderId="1" xfId="0" applyFont="1" applyFill="1" applyBorder="1" applyAlignment="1" applyProtection="1">
      <alignment horizontal="left" vertical="center"/>
    </xf>
    <xf numFmtId="0" fontId="2" fillId="3" borderId="1" xfId="0" applyFont="1" applyFill="1" applyBorder="1" applyAlignment="1" applyProtection="1">
      <alignment horizontal="center" vertical="center"/>
    </xf>
    <xf numFmtId="0" fontId="5" fillId="2" borderId="0" xfId="0" applyFont="1" applyFill="1" applyBorder="1" applyAlignment="1" applyProtection="1">
      <alignment vertical="center"/>
    </xf>
    <xf numFmtId="0" fontId="3" fillId="2" borderId="1" xfId="0" applyFont="1" applyFill="1" applyBorder="1" applyAlignment="1" applyProtection="1">
      <alignment horizontal="left" vertical="center" wrapText="1" indent="1"/>
    </xf>
    <xf numFmtId="0" fontId="5" fillId="2" borderId="0" xfId="0" applyFont="1" applyFill="1" applyBorder="1" applyAlignment="1" applyProtection="1">
      <alignment horizontal="left" vertical="center" indent="1"/>
    </xf>
    <xf numFmtId="0" fontId="4" fillId="2" borderId="1" xfId="0" applyFont="1" applyFill="1" applyBorder="1" applyAlignment="1" applyProtection="1">
      <alignment horizontal="left" vertical="center" indent="1"/>
    </xf>
    <xf numFmtId="0" fontId="4" fillId="0" borderId="1" xfId="1" applyFont="1" applyFill="1" applyBorder="1" applyAlignment="1" applyProtection="1">
      <alignment horizontal="left" vertical="center" wrapText="1" indent="1"/>
    </xf>
    <xf numFmtId="0" fontId="4" fillId="0" borderId="1" xfId="0" applyFont="1" applyFill="1" applyBorder="1" applyAlignment="1" applyProtection="1">
      <alignment horizontal="left" vertical="center" wrapText="1" indent="1"/>
    </xf>
    <xf numFmtId="0" fontId="3" fillId="2" borderId="0" xfId="0" applyFont="1" applyFill="1" applyAlignment="1" applyProtection="1">
      <alignment horizontal="left" vertical="center"/>
    </xf>
    <xf numFmtId="0" fontId="3" fillId="2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vertical="center"/>
    </xf>
    <xf numFmtId="0" fontId="3" fillId="2" borderId="0" xfId="0" applyFont="1" applyFill="1" applyAlignment="1" applyProtection="1">
      <alignment horizontal="left" vertical="center" indent="1"/>
    </xf>
    <xf numFmtId="0" fontId="4" fillId="2" borderId="1" xfId="1" applyFont="1" applyFill="1" applyBorder="1" applyAlignment="1" applyProtection="1">
      <alignment horizontal="left" vertical="center" wrapText="1" indent="1"/>
    </xf>
    <xf numFmtId="0" fontId="2" fillId="3" borderId="1" xfId="0" applyFont="1" applyFill="1" applyBorder="1" applyAlignment="1" applyProtection="1">
      <alignment horizontal="left" vertical="center"/>
    </xf>
    <xf numFmtId="0" fontId="3" fillId="2" borderId="1" xfId="0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 applyProtection="1">
      <alignment horizontal="left" vertical="center"/>
    </xf>
    <xf numFmtId="0" fontId="4" fillId="0" borderId="1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/>
    </xf>
    <xf numFmtId="164" fontId="3" fillId="6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 applyProtection="1">
      <alignment horizontal="center"/>
    </xf>
    <xf numFmtId="0" fontId="8" fillId="2" borderId="0" xfId="0" applyFont="1" applyFill="1" applyAlignment="1" applyProtection="1">
      <alignment horizontal="left" vertical="center"/>
    </xf>
    <xf numFmtId="0" fontId="2" fillId="6" borderId="5" xfId="0" applyFont="1" applyFill="1" applyBorder="1" applyAlignment="1" applyProtection="1">
      <alignment horizontal="center" vertical="center" wrapText="1"/>
    </xf>
    <xf numFmtId="0" fontId="8" fillId="2" borderId="0" xfId="0" applyFont="1" applyFill="1" applyAlignment="1" applyProtection="1">
      <alignment vertical="center"/>
    </xf>
    <xf numFmtId="0" fontId="3" fillId="6" borderId="5" xfId="0" applyFont="1" applyFill="1" applyBorder="1" applyProtection="1"/>
    <xf numFmtId="0" fontId="3" fillId="3" borderId="1" xfId="0" applyFont="1" applyFill="1" applyBorder="1" applyProtection="1"/>
    <xf numFmtId="164" fontId="3" fillId="3" borderId="1" xfId="0" applyNumberFormat="1" applyFont="1" applyFill="1" applyBorder="1" applyAlignment="1" applyProtection="1">
      <alignment horizontal="center" vertical="center"/>
    </xf>
    <xf numFmtId="0" fontId="9" fillId="6" borderId="5" xfId="0" applyFont="1" applyFill="1" applyBorder="1" applyAlignment="1" applyProtection="1">
      <alignment horizontal="center" vertical="center"/>
    </xf>
    <xf numFmtId="164" fontId="9" fillId="3" borderId="1" xfId="0" applyNumberFormat="1" applyFont="1" applyFill="1" applyBorder="1" applyAlignment="1" applyProtection="1">
      <alignment horizontal="center" vertical="center"/>
    </xf>
    <xf numFmtId="0" fontId="3" fillId="2" borderId="0" xfId="0" applyFont="1" applyFill="1" applyAlignment="1" applyProtection="1">
      <alignment horizontal="center" vertical="center" wrapText="1"/>
    </xf>
    <xf numFmtId="1" fontId="3" fillId="2" borderId="0" xfId="0" applyNumberFormat="1" applyFont="1" applyFill="1" applyAlignment="1" applyProtection="1">
      <alignment horizontal="center" vertical="center"/>
    </xf>
    <xf numFmtId="1" fontId="4" fillId="2" borderId="0" xfId="0" applyNumberFormat="1" applyFont="1" applyFill="1" applyAlignment="1" applyProtection="1">
      <alignment horizontal="center" vertical="center"/>
    </xf>
    <xf numFmtId="0" fontId="4" fillId="2" borderId="0" xfId="0" applyFont="1" applyFill="1" applyAlignment="1" applyProtection="1">
      <alignment horizontal="center" vertical="center"/>
    </xf>
    <xf numFmtId="0" fontId="3" fillId="6" borderId="1" xfId="0" applyFont="1" applyFill="1" applyBorder="1" applyAlignment="1" applyProtection="1">
      <alignment horizontal="center" vertical="center" wrapText="1"/>
      <protection locked="0"/>
    </xf>
    <xf numFmtId="1" fontId="3" fillId="6" borderId="1" xfId="0" applyNumberFormat="1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left" vertical="center"/>
    </xf>
    <xf numFmtId="0" fontId="2" fillId="2" borderId="1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left" vertical="center" wrapText="1"/>
    </xf>
    <xf numFmtId="0" fontId="3" fillId="2" borderId="3" xfId="0" applyFont="1" applyFill="1" applyBorder="1" applyAlignment="1" applyProtection="1">
      <alignment horizontal="left" vertical="center"/>
    </xf>
    <xf numFmtId="0" fontId="3" fillId="2" borderId="4" xfId="0" applyFont="1" applyFill="1" applyBorder="1" applyAlignment="1" applyProtection="1">
      <alignment horizontal="left" vertical="center"/>
    </xf>
    <xf numFmtId="0" fontId="3" fillId="2" borderId="2" xfId="0" applyFont="1" applyFill="1" applyBorder="1" applyAlignment="1" applyProtection="1">
      <alignment horizontal="left" vertical="center"/>
    </xf>
    <xf numFmtId="49" fontId="3" fillId="0" borderId="3" xfId="0" applyNumberFormat="1" applyFont="1" applyFill="1" applyBorder="1" applyAlignment="1" applyProtection="1">
      <alignment horizontal="left" vertical="center" wrapText="1"/>
    </xf>
    <xf numFmtId="49" fontId="3" fillId="0" borderId="4" xfId="0" applyNumberFormat="1" applyFont="1" applyFill="1" applyBorder="1" applyAlignment="1" applyProtection="1">
      <alignment horizontal="left" vertical="center" wrapText="1"/>
    </xf>
    <xf numFmtId="49" fontId="3" fillId="0" borderId="2" xfId="0" applyNumberFormat="1" applyFont="1" applyFill="1" applyBorder="1" applyAlignment="1" applyProtection="1">
      <alignment horizontal="left" vertical="center" wrapText="1"/>
    </xf>
    <xf numFmtId="0" fontId="4" fillId="2" borderId="3" xfId="0" applyFont="1" applyFill="1" applyBorder="1" applyAlignment="1" applyProtection="1">
      <alignment horizontal="left" vertical="center"/>
    </xf>
    <xf numFmtId="0" fontId="4" fillId="2" borderId="4" xfId="0" applyFont="1" applyFill="1" applyBorder="1" applyAlignment="1" applyProtection="1">
      <alignment horizontal="left" vertical="center"/>
    </xf>
    <xf numFmtId="0" fontId="4" fillId="2" borderId="2" xfId="0" applyFont="1" applyFill="1" applyBorder="1" applyAlignment="1" applyProtection="1">
      <alignment horizontal="left" vertical="center"/>
    </xf>
    <xf numFmtId="0" fontId="2" fillId="4" borderId="5" xfId="0" applyFont="1" applyFill="1" applyBorder="1" applyAlignment="1" applyProtection="1">
      <alignment horizontal="left" vertical="center"/>
    </xf>
    <xf numFmtId="0" fontId="2" fillId="4" borderId="6" xfId="0" applyFont="1" applyFill="1" applyBorder="1" applyAlignment="1" applyProtection="1">
      <alignment horizontal="left" vertical="center"/>
    </xf>
    <xf numFmtId="0" fontId="2" fillId="4" borderId="7" xfId="0" applyFont="1" applyFill="1" applyBorder="1" applyAlignment="1" applyProtection="1">
      <alignment horizontal="left" vertical="center"/>
    </xf>
    <xf numFmtId="0" fontId="3" fillId="2" borderId="3" xfId="0" applyFont="1" applyFill="1" applyBorder="1" applyAlignment="1" applyProtection="1">
      <alignment horizontal="left" vertical="center" wrapText="1"/>
    </xf>
    <xf numFmtId="0" fontId="3" fillId="2" borderId="2" xfId="0" applyFont="1" applyFill="1" applyBorder="1" applyAlignment="1" applyProtection="1">
      <alignment horizontal="left" vertical="center" wrapText="1"/>
    </xf>
    <xf numFmtId="0" fontId="3" fillId="0" borderId="3" xfId="0" applyFont="1" applyFill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center"/>
    </xf>
    <xf numFmtId="0" fontId="3" fillId="0" borderId="2" xfId="0" applyFont="1" applyFill="1" applyBorder="1" applyAlignment="1" applyProtection="1">
      <alignment horizontal="left" vertical="center"/>
    </xf>
    <xf numFmtId="0" fontId="4" fillId="2" borderId="1" xfId="0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vertical="center"/>
    </xf>
    <xf numFmtId="0" fontId="4" fillId="0" borderId="1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8EC8-CEF8-4D0D-89EE-0CE1795B4370}">
  <sheetPr>
    <pageSetUpPr fitToPage="1"/>
  </sheetPr>
  <dimension ref="A1:L104"/>
  <sheetViews>
    <sheetView tabSelected="1" zoomScaleNormal="100" workbookViewId="0">
      <pane ySplit="2" topLeftCell="A3" activePane="bottomLeft" state="frozen"/>
      <selection pane="bottomLeft" activeCell="E33" sqref="E33"/>
    </sheetView>
  </sheetViews>
  <sheetFormatPr defaultColWidth="9.140625" defaultRowHeight="20.100000000000001" customHeight="1" x14ac:dyDescent="0.3"/>
  <cols>
    <col min="1" max="1" width="18.140625" style="16" customWidth="1"/>
    <col min="2" max="2" width="27.28515625" style="16" customWidth="1"/>
    <col min="3" max="3" width="18.140625" style="16" customWidth="1"/>
    <col min="4" max="4" width="46.42578125" style="19" customWidth="1"/>
    <col min="5" max="6" width="14.140625" style="17" customWidth="1"/>
    <col min="7" max="8" width="14.140625" style="27" customWidth="1"/>
    <col min="9" max="16384" width="9.140625" style="18"/>
  </cols>
  <sheetData>
    <row r="1" spans="1:12" ht="20.100000000000001" customHeight="1" x14ac:dyDescent="0.3">
      <c r="A1" s="1" t="s">
        <v>77</v>
      </c>
      <c r="L1" s="28" t="s">
        <v>78</v>
      </c>
    </row>
    <row r="2" spans="1:12" ht="20.100000000000001" customHeight="1" x14ac:dyDescent="0.25">
      <c r="A2" s="21" t="s">
        <v>43</v>
      </c>
      <c r="B2" s="2" t="s">
        <v>44</v>
      </c>
      <c r="C2" s="2" t="s">
        <v>45</v>
      </c>
      <c r="D2" s="2" t="s">
        <v>54</v>
      </c>
      <c r="E2" s="3" t="s">
        <v>46</v>
      </c>
      <c r="F2" s="9" t="s">
        <v>47</v>
      </c>
      <c r="G2" s="29" t="s">
        <v>83</v>
      </c>
      <c r="H2" s="9" t="s">
        <v>84</v>
      </c>
      <c r="L2" s="30" t="s">
        <v>79</v>
      </c>
    </row>
    <row r="3" spans="1:12" ht="20.100000000000001" customHeight="1" x14ac:dyDescent="0.3">
      <c r="A3" s="43" t="s">
        <v>42</v>
      </c>
      <c r="B3" s="43"/>
      <c r="C3" s="43"/>
      <c r="D3" s="43"/>
      <c r="E3" s="43"/>
      <c r="F3" s="43"/>
      <c r="G3" s="31"/>
      <c r="H3" s="32"/>
    </row>
    <row r="4" spans="1:12" ht="20.100000000000001" customHeight="1" x14ac:dyDescent="0.25">
      <c r="A4" s="44" t="s">
        <v>48</v>
      </c>
      <c r="B4" s="44"/>
      <c r="C4" s="45" t="s">
        <v>24</v>
      </c>
      <c r="D4" s="13" t="s">
        <v>82</v>
      </c>
      <c r="E4" s="4">
        <f>SUMIF($D$32:$D$104,D4,$E$32:$E$104)</f>
        <v>591</v>
      </c>
      <c r="F4" s="5" t="s">
        <v>55</v>
      </c>
      <c r="G4" s="26">
        <v>0</v>
      </c>
      <c r="H4" s="33">
        <f>E4*G4</f>
        <v>0</v>
      </c>
    </row>
    <row r="5" spans="1:12" ht="20.100000000000001" customHeight="1" x14ac:dyDescent="0.25">
      <c r="A5" s="44"/>
      <c r="B5" s="44"/>
      <c r="C5" s="45"/>
      <c r="D5" s="20" t="s">
        <v>65</v>
      </c>
      <c r="E5" s="4">
        <f>SUMIF($D$32:$D$104,D5,$E$32:$E$104)</f>
        <v>1594</v>
      </c>
      <c r="F5" s="5" t="s">
        <v>56</v>
      </c>
      <c r="G5" s="26">
        <v>0</v>
      </c>
      <c r="H5" s="33">
        <f t="shared" ref="H5:H28" si="0">E5*G5</f>
        <v>0</v>
      </c>
    </row>
    <row r="6" spans="1:12" ht="20.100000000000001" customHeight="1" x14ac:dyDescent="0.25">
      <c r="A6" s="44"/>
      <c r="B6" s="44"/>
      <c r="C6" s="45"/>
      <c r="D6" s="20" t="s">
        <v>67</v>
      </c>
      <c r="E6" s="4">
        <f>SUMIF($D$32:$D$104,D6,$E$32:$E$104)</f>
        <v>1520</v>
      </c>
      <c r="F6" s="5" t="s">
        <v>56</v>
      </c>
      <c r="G6" s="26">
        <v>0</v>
      </c>
      <c r="H6" s="33">
        <f t="shared" si="0"/>
        <v>0</v>
      </c>
    </row>
    <row r="7" spans="1:12" ht="20.100000000000001" customHeight="1" x14ac:dyDescent="0.25">
      <c r="A7" s="44"/>
      <c r="B7" s="44"/>
      <c r="C7" s="45"/>
      <c r="D7" s="20" t="s">
        <v>66</v>
      </c>
      <c r="E7" s="4">
        <f>SUMIF($D$32:$D$104,D7,$E$32:$E$104)</f>
        <v>399</v>
      </c>
      <c r="F7" s="5" t="s">
        <v>56</v>
      </c>
      <c r="G7" s="26">
        <v>0</v>
      </c>
      <c r="H7" s="33">
        <f t="shared" si="0"/>
        <v>0</v>
      </c>
    </row>
    <row r="8" spans="1:12" ht="20.100000000000001" customHeight="1" x14ac:dyDescent="0.25">
      <c r="A8" s="44"/>
      <c r="B8" s="44"/>
      <c r="C8" s="45"/>
      <c r="D8" s="11" t="s">
        <v>81</v>
      </c>
      <c r="E8" s="4">
        <f t="shared" ref="E8:E9" si="1">SUMIF($D$32:$D$104,D8,$E$32:$E$104)</f>
        <v>60</v>
      </c>
      <c r="F8" s="5" t="s">
        <v>25</v>
      </c>
      <c r="G8" s="26">
        <v>0</v>
      </c>
      <c r="H8" s="33">
        <f t="shared" si="0"/>
        <v>0</v>
      </c>
    </row>
    <row r="9" spans="1:12" ht="20.100000000000001" customHeight="1" x14ac:dyDescent="0.25">
      <c r="A9" s="44"/>
      <c r="B9" s="44"/>
      <c r="C9" s="45"/>
      <c r="D9" s="11" t="s">
        <v>80</v>
      </c>
      <c r="E9" s="4">
        <f t="shared" si="1"/>
        <v>60</v>
      </c>
      <c r="F9" s="5" t="s">
        <v>25</v>
      </c>
      <c r="G9" s="26">
        <v>0</v>
      </c>
      <c r="H9" s="33">
        <f t="shared" si="0"/>
        <v>0</v>
      </c>
    </row>
    <row r="10" spans="1:12" ht="20.100000000000001" customHeight="1" x14ac:dyDescent="0.25">
      <c r="A10" s="44"/>
      <c r="B10" s="44"/>
      <c r="C10" s="45" t="s">
        <v>0</v>
      </c>
      <c r="D10" s="15" t="s">
        <v>57</v>
      </c>
      <c r="E10" s="4">
        <f t="shared" ref="E10:E29" si="2">SUMIF($D$32:$D$104,D10,$E$32:$E$104)</f>
        <v>3</v>
      </c>
      <c r="F10" s="5" t="s">
        <v>25</v>
      </c>
      <c r="G10" s="26">
        <v>0</v>
      </c>
      <c r="H10" s="33">
        <f t="shared" si="0"/>
        <v>0</v>
      </c>
    </row>
    <row r="11" spans="1:12" ht="20.100000000000001" customHeight="1" x14ac:dyDescent="0.25">
      <c r="A11" s="44"/>
      <c r="B11" s="44"/>
      <c r="C11" s="45"/>
      <c r="D11" s="15" t="s">
        <v>58</v>
      </c>
      <c r="E11" s="4">
        <f t="shared" si="2"/>
        <v>33</v>
      </c>
      <c r="F11" s="5" t="s">
        <v>25</v>
      </c>
      <c r="G11" s="26">
        <v>0</v>
      </c>
      <c r="H11" s="33">
        <f t="shared" si="0"/>
        <v>0</v>
      </c>
    </row>
    <row r="12" spans="1:12" ht="20.100000000000001" customHeight="1" x14ac:dyDescent="0.25">
      <c r="A12" s="44"/>
      <c r="B12" s="44"/>
      <c r="C12" s="45"/>
      <c r="D12" s="15" t="s">
        <v>59</v>
      </c>
      <c r="E12" s="4">
        <f t="shared" si="2"/>
        <v>76</v>
      </c>
      <c r="F12" s="5" t="s">
        <v>25</v>
      </c>
      <c r="G12" s="26">
        <v>0</v>
      </c>
      <c r="H12" s="33">
        <f t="shared" si="0"/>
        <v>0</v>
      </c>
    </row>
    <row r="13" spans="1:12" ht="20.100000000000001" customHeight="1" x14ac:dyDescent="0.25">
      <c r="A13" s="44"/>
      <c r="B13" s="44"/>
      <c r="C13" s="45"/>
      <c r="D13" s="15" t="s">
        <v>60</v>
      </c>
      <c r="E13" s="4">
        <f t="shared" si="2"/>
        <v>1456</v>
      </c>
      <c r="F13" s="5" t="s">
        <v>25</v>
      </c>
      <c r="G13" s="26">
        <v>0</v>
      </c>
      <c r="H13" s="33">
        <f t="shared" si="0"/>
        <v>0</v>
      </c>
    </row>
    <row r="14" spans="1:12" ht="20.100000000000001" customHeight="1" x14ac:dyDescent="0.25">
      <c r="A14" s="44"/>
      <c r="B14" s="44"/>
      <c r="C14" s="45"/>
      <c r="D14" s="15" t="s">
        <v>50</v>
      </c>
      <c r="E14" s="4">
        <f t="shared" si="2"/>
        <v>36</v>
      </c>
      <c r="F14" s="5" t="s">
        <v>25</v>
      </c>
      <c r="G14" s="26">
        <v>0</v>
      </c>
      <c r="H14" s="33">
        <f t="shared" si="0"/>
        <v>0</v>
      </c>
    </row>
    <row r="15" spans="1:12" ht="20.100000000000001" customHeight="1" x14ac:dyDescent="0.25">
      <c r="A15" s="44"/>
      <c r="B15" s="44"/>
      <c r="C15" s="45"/>
      <c r="D15" s="15" t="s">
        <v>61</v>
      </c>
      <c r="E15" s="4">
        <f t="shared" si="2"/>
        <v>36</v>
      </c>
      <c r="F15" s="5" t="s">
        <v>25</v>
      </c>
      <c r="G15" s="26">
        <v>0</v>
      </c>
      <c r="H15" s="33">
        <f t="shared" si="0"/>
        <v>0</v>
      </c>
    </row>
    <row r="16" spans="1:12" ht="20.100000000000001" customHeight="1" x14ac:dyDescent="0.25">
      <c r="A16" s="44"/>
      <c r="B16" s="44"/>
      <c r="C16" s="45"/>
      <c r="D16" s="15" t="s">
        <v>62</v>
      </c>
      <c r="E16" s="4">
        <f t="shared" si="2"/>
        <v>614</v>
      </c>
      <c r="F16" s="5" t="s">
        <v>25</v>
      </c>
      <c r="G16" s="26">
        <v>0</v>
      </c>
      <c r="H16" s="33">
        <f t="shared" si="0"/>
        <v>0</v>
      </c>
    </row>
    <row r="17" spans="1:8" ht="20.100000000000001" customHeight="1" x14ac:dyDescent="0.25">
      <c r="A17" s="44"/>
      <c r="B17" s="44"/>
      <c r="C17" s="45"/>
      <c r="D17" s="15" t="s">
        <v>51</v>
      </c>
      <c r="E17" s="4">
        <f t="shared" si="2"/>
        <v>4400</v>
      </c>
      <c r="F17" s="5" t="s">
        <v>25</v>
      </c>
      <c r="G17" s="26">
        <v>0</v>
      </c>
      <c r="H17" s="33">
        <f t="shared" si="0"/>
        <v>0</v>
      </c>
    </row>
    <row r="18" spans="1:8" ht="20.100000000000001" customHeight="1" x14ac:dyDescent="0.25">
      <c r="A18" s="44"/>
      <c r="B18" s="44"/>
      <c r="C18" s="45"/>
      <c r="D18" s="15" t="s">
        <v>63</v>
      </c>
      <c r="E18" s="4">
        <f t="shared" si="2"/>
        <v>1722</v>
      </c>
      <c r="F18" s="5" t="s">
        <v>25</v>
      </c>
      <c r="G18" s="26">
        <v>0</v>
      </c>
      <c r="H18" s="33">
        <f t="shared" si="0"/>
        <v>0</v>
      </c>
    </row>
    <row r="19" spans="1:8" ht="20.100000000000001" customHeight="1" x14ac:dyDescent="0.25">
      <c r="A19" s="44"/>
      <c r="B19" s="44"/>
      <c r="C19" s="45"/>
      <c r="D19" s="15" t="s">
        <v>64</v>
      </c>
      <c r="E19" s="4">
        <f t="shared" si="2"/>
        <v>34</v>
      </c>
      <c r="F19" s="5" t="s">
        <v>25</v>
      </c>
      <c r="G19" s="26">
        <v>0</v>
      </c>
      <c r="H19" s="33">
        <f t="shared" si="0"/>
        <v>0</v>
      </c>
    </row>
    <row r="20" spans="1:8" ht="20.100000000000001" customHeight="1" x14ac:dyDescent="0.25">
      <c r="A20" s="44"/>
      <c r="B20" s="44"/>
      <c r="C20" s="45"/>
      <c r="D20" s="15" t="s">
        <v>71</v>
      </c>
      <c r="E20" s="4">
        <f t="shared" si="2"/>
        <v>32</v>
      </c>
      <c r="F20" s="5" t="s">
        <v>25</v>
      </c>
      <c r="G20" s="26">
        <v>0</v>
      </c>
      <c r="H20" s="33">
        <f t="shared" si="0"/>
        <v>0</v>
      </c>
    </row>
    <row r="21" spans="1:8" ht="20.100000000000001" customHeight="1" x14ac:dyDescent="0.25">
      <c r="A21" s="44"/>
      <c r="B21" s="44"/>
      <c r="C21" s="45"/>
      <c r="D21" s="15" t="s">
        <v>52</v>
      </c>
      <c r="E21" s="4">
        <f t="shared" si="2"/>
        <v>36</v>
      </c>
      <c r="F21" s="5" t="s">
        <v>25</v>
      </c>
      <c r="G21" s="26">
        <v>0</v>
      </c>
      <c r="H21" s="33">
        <f t="shared" si="0"/>
        <v>0</v>
      </c>
    </row>
    <row r="22" spans="1:8" ht="20.100000000000001" customHeight="1" x14ac:dyDescent="0.25">
      <c r="A22" s="44"/>
      <c r="B22" s="44"/>
      <c r="C22" s="45"/>
      <c r="D22" s="15" t="s">
        <v>53</v>
      </c>
      <c r="E22" s="4">
        <f t="shared" si="2"/>
        <v>36</v>
      </c>
      <c r="F22" s="5" t="s">
        <v>25</v>
      </c>
      <c r="G22" s="26">
        <v>0</v>
      </c>
      <c r="H22" s="33">
        <f t="shared" si="0"/>
        <v>0</v>
      </c>
    </row>
    <row r="23" spans="1:8" ht="20.100000000000001" customHeight="1" x14ac:dyDescent="0.25">
      <c r="A23" s="44"/>
      <c r="B23" s="44"/>
      <c r="C23" s="22" t="s">
        <v>49</v>
      </c>
      <c r="D23" s="14" t="s">
        <v>68</v>
      </c>
      <c r="E23" s="4">
        <f t="shared" si="2"/>
        <v>10</v>
      </c>
      <c r="F23" s="5" t="s">
        <v>55</v>
      </c>
      <c r="G23" s="26">
        <v>0</v>
      </c>
      <c r="H23" s="33">
        <f t="shared" si="0"/>
        <v>0</v>
      </c>
    </row>
    <row r="24" spans="1:8" ht="20.100000000000001" customHeight="1" x14ac:dyDescent="0.25">
      <c r="A24" s="44"/>
      <c r="B24" s="44"/>
      <c r="C24" s="45" t="s">
        <v>35</v>
      </c>
      <c r="D24" s="14" t="s">
        <v>69</v>
      </c>
      <c r="E24" s="4">
        <f t="shared" si="2"/>
        <v>1487</v>
      </c>
      <c r="F24" s="5" t="s">
        <v>56</v>
      </c>
      <c r="G24" s="26">
        <v>0</v>
      </c>
      <c r="H24" s="33">
        <f t="shared" si="0"/>
        <v>0</v>
      </c>
    </row>
    <row r="25" spans="1:8" ht="20.100000000000001" customHeight="1" x14ac:dyDescent="0.25">
      <c r="A25" s="44"/>
      <c r="B25" s="44"/>
      <c r="C25" s="45"/>
      <c r="D25" s="14" t="s">
        <v>70</v>
      </c>
      <c r="E25" s="4">
        <f t="shared" si="2"/>
        <v>1487</v>
      </c>
      <c r="F25" s="5" t="s">
        <v>56</v>
      </c>
      <c r="G25" s="26">
        <v>0</v>
      </c>
      <c r="H25" s="33">
        <f t="shared" si="0"/>
        <v>0</v>
      </c>
    </row>
    <row r="26" spans="1:8" ht="20.100000000000001" customHeight="1" x14ac:dyDescent="0.25">
      <c r="A26" s="44"/>
      <c r="B26" s="44"/>
      <c r="C26" s="45"/>
      <c r="D26" s="15" t="s">
        <v>41</v>
      </c>
      <c r="E26" s="4">
        <f t="shared" si="2"/>
        <v>361</v>
      </c>
      <c r="F26" s="5" t="s">
        <v>55</v>
      </c>
      <c r="G26" s="26">
        <v>0</v>
      </c>
      <c r="H26" s="33">
        <f t="shared" si="0"/>
        <v>0</v>
      </c>
    </row>
    <row r="27" spans="1:8" ht="20.100000000000001" customHeight="1" x14ac:dyDescent="0.25">
      <c r="A27" s="44"/>
      <c r="B27" s="44"/>
      <c r="C27" s="45"/>
      <c r="D27" s="15" t="s">
        <v>19</v>
      </c>
      <c r="E27" s="4">
        <f t="shared" si="2"/>
        <v>1455</v>
      </c>
      <c r="F27" s="5" t="s">
        <v>56</v>
      </c>
      <c r="G27" s="26">
        <v>0</v>
      </c>
      <c r="H27" s="33">
        <f t="shared" si="0"/>
        <v>0</v>
      </c>
    </row>
    <row r="28" spans="1:8" ht="20.100000000000001" customHeight="1" x14ac:dyDescent="0.25">
      <c r="A28" s="44"/>
      <c r="B28" s="44"/>
      <c r="C28" s="22" t="s">
        <v>40</v>
      </c>
      <c r="D28" s="15" t="s">
        <v>39</v>
      </c>
      <c r="E28" s="4">
        <f t="shared" si="2"/>
        <v>431</v>
      </c>
      <c r="F28" s="5" t="s">
        <v>56</v>
      </c>
      <c r="G28" s="26">
        <v>0</v>
      </c>
      <c r="H28" s="33">
        <f t="shared" si="0"/>
        <v>0</v>
      </c>
    </row>
    <row r="29" spans="1:8" ht="20.100000000000001" customHeight="1" x14ac:dyDescent="0.25">
      <c r="A29" s="44"/>
      <c r="B29" s="44"/>
      <c r="C29" s="22" t="s">
        <v>36</v>
      </c>
      <c r="D29" s="15" t="s">
        <v>20</v>
      </c>
      <c r="E29" s="4">
        <f t="shared" si="2"/>
        <v>980</v>
      </c>
      <c r="F29" s="5" t="s">
        <v>56</v>
      </c>
      <c r="G29" s="26">
        <v>0</v>
      </c>
      <c r="H29" s="33">
        <v>0</v>
      </c>
    </row>
    <row r="30" spans="1:8" ht="20.100000000000001" customHeight="1" x14ac:dyDescent="0.25">
      <c r="A30" s="10"/>
      <c r="B30" s="10"/>
      <c r="C30" s="10"/>
      <c r="D30" s="12"/>
      <c r="E30" s="10"/>
      <c r="F30" s="10"/>
      <c r="G30" s="34" t="s">
        <v>85</v>
      </c>
      <c r="H30" s="35">
        <f>SUM(H4:H29)</f>
        <v>0</v>
      </c>
    </row>
    <row r="31" spans="1:8" ht="20.100000000000001" customHeight="1" x14ac:dyDescent="0.25">
      <c r="A31" s="55" t="s">
        <v>75</v>
      </c>
      <c r="B31" s="56"/>
      <c r="C31" s="56"/>
      <c r="D31" s="56"/>
      <c r="E31" s="56"/>
      <c r="F31" s="57"/>
      <c r="G31" s="18"/>
      <c r="H31" s="18"/>
    </row>
    <row r="32" spans="1:8" ht="20.100000000000001" customHeight="1" x14ac:dyDescent="0.25">
      <c r="A32" s="46" t="s">
        <v>38</v>
      </c>
      <c r="B32" s="58" t="s">
        <v>76</v>
      </c>
      <c r="C32" s="58" t="s">
        <v>24</v>
      </c>
      <c r="D32" s="11" t="s">
        <v>81</v>
      </c>
      <c r="E32" s="40">
        <v>60</v>
      </c>
      <c r="F32" s="5" t="s">
        <v>25</v>
      </c>
      <c r="G32" s="36"/>
      <c r="H32" s="17"/>
    </row>
    <row r="33" spans="1:8" ht="20.100000000000001" customHeight="1" x14ac:dyDescent="0.25">
      <c r="A33" s="47"/>
      <c r="B33" s="59"/>
      <c r="C33" s="59"/>
      <c r="D33" s="11" t="s">
        <v>80</v>
      </c>
      <c r="E33" s="40">
        <v>60</v>
      </c>
      <c r="F33" s="5" t="s">
        <v>25</v>
      </c>
      <c r="G33" s="36"/>
      <c r="H33" s="17"/>
    </row>
    <row r="34" spans="1:8" ht="20.100000000000001" customHeight="1" x14ac:dyDescent="0.25">
      <c r="A34" s="47"/>
      <c r="B34" s="66" t="s">
        <v>4</v>
      </c>
      <c r="C34" s="25" t="s">
        <v>0</v>
      </c>
      <c r="D34" s="15" t="s">
        <v>59</v>
      </c>
      <c r="E34" s="41">
        <v>36</v>
      </c>
      <c r="F34" s="5" t="s">
        <v>25</v>
      </c>
      <c r="G34" s="37"/>
      <c r="H34" s="17"/>
    </row>
    <row r="35" spans="1:8" ht="20.100000000000001" customHeight="1" x14ac:dyDescent="0.25">
      <c r="A35" s="47"/>
      <c r="B35" s="66"/>
      <c r="C35" s="25" t="s">
        <v>0</v>
      </c>
      <c r="D35" s="15" t="s">
        <v>61</v>
      </c>
      <c r="E35" s="41">
        <v>36</v>
      </c>
      <c r="F35" s="5" t="s">
        <v>25</v>
      </c>
      <c r="G35" s="37"/>
      <c r="H35" s="17"/>
    </row>
    <row r="36" spans="1:8" ht="20.100000000000001" customHeight="1" x14ac:dyDescent="0.25">
      <c r="A36" s="47"/>
      <c r="B36" s="66"/>
      <c r="C36" s="25" t="s">
        <v>0</v>
      </c>
      <c r="D36" s="15" t="s">
        <v>63</v>
      </c>
      <c r="E36" s="41">
        <v>270</v>
      </c>
      <c r="F36" s="5" t="s">
        <v>25</v>
      </c>
      <c r="G36" s="37"/>
      <c r="H36" s="17"/>
    </row>
    <row r="37" spans="1:8" ht="20.100000000000001" customHeight="1" x14ac:dyDescent="0.25">
      <c r="A37" s="47"/>
      <c r="B37" s="66"/>
      <c r="C37" s="25" t="s">
        <v>0</v>
      </c>
      <c r="D37" s="15" t="s">
        <v>50</v>
      </c>
      <c r="E37" s="41">
        <v>36</v>
      </c>
      <c r="F37" s="5" t="s">
        <v>25</v>
      </c>
      <c r="G37" s="37"/>
      <c r="H37" s="17"/>
    </row>
    <row r="38" spans="1:8" ht="20.100000000000001" customHeight="1" x14ac:dyDescent="0.25">
      <c r="A38" s="47"/>
      <c r="B38" s="66"/>
      <c r="C38" s="25" t="s">
        <v>0</v>
      </c>
      <c r="D38" s="15" t="s">
        <v>53</v>
      </c>
      <c r="E38" s="41">
        <v>36</v>
      </c>
      <c r="F38" s="5" t="s">
        <v>25</v>
      </c>
      <c r="G38" s="37"/>
      <c r="H38" s="17"/>
    </row>
    <row r="39" spans="1:8" ht="20.100000000000001" customHeight="1" x14ac:dyDescent="0.25">
      <c r="A39" s="47"/>
      <c r="B39" s="66"/>
      <c r="C39" s="25" t="s">
        <v>0</v>
      </c>
      <c r="D39" s="15" t="s">
        <v>52</v>
      </c>
      <c r="E39" s="41">
        <v>36</v>
      </c>
      <c r="F39" s="5" t="s">
        <v>25</v>
      </c>
      <c r="G39" s="37"/>
      <c r="H39" s="17"/>
    </row>
    <row r="40" spans="1:8" ht="20.100000000000001" customHeight="1" x14ac:dyDescent="0.25">
      <c r="A40" s="47"/>
      <c r="B40" s="6" t="s">
        <v>3</v>
      </c>
      <c r="C40" s="25" t="s">
        <v>0</v>
      </c>
      <c r="D40" s="15" t="s">
        <v>62</v>
      </c>
      <c r="E40" s="41">
        <v>192</v>
      </c>
      <c r="F40" s="5" t="s">
        <v>25</v>
      </c>
      <c r="G40" s="37"/>
      <c r="H40" s="17"/>
    </row>
    <row r="41" spans="1:8" ht="20.100000000000001" customHeight="1" x14ac:dyDescent="0.25">
      <c r="A41" s="47"/>
      <c r="B41" s="49" t="s">
        <v>16</v>
      </c>
      <c r="C41" s="7" t="s">
        <v>0</v>
      </c>
      <c r="D41" s="15" t="s">
        <v>59</v>
      </c>
      <c r="E41" s="41">
        <v>6</v>
      </c>
      <c r="F41" s="5" t="s">
        <v>25</v>
      </c>
      <c r="G41" s="37"/>
      <c r="H41" s="17"/>
    </row>
    <row r="42" spans="1:8" ht="20.100000000000001" customHeight="1" x14ac:dyDescent="0.25">
      <c r="A42" s="47"/>
      <c r="B42" s="50"/>
      <c r="C42" s="7" t="s">
        <v>0</v>
      </c>
      <c r="D42" s="15" t="s">
        <v>60</v>
      </c>
      <c r="E42" s="41">
        <v>96</v>
      </c>
      <c r="F42" s="5" t="s">
        <v>25</v>
      </c>
      <c r="G42" s="37"/>
      <c r="H42" s="17"/>
    </row>
    <row r="43" spans="1:8" ht="20.100000000000001" customHeight="1" x14ac:dyDescent="0.25">
      <c r="A43" s="47"/>
      <c r="B43" s="50"/>
      <c r="C43" s="7" t="s">
        <v>0</v>
      </c>
      <c r="D43" s="15" t="s">
        <v>58</v>
      </c>
      <c r="E43" s="41">
        <v>4</v>
      </c>
      <c r="F43" s="5" t="s">
        <v>25</v>
      </c>
      <c r="G43" s="37"/>
      <c r="H43" s="17"/>
    </row>
    <row r="44" spans="1:8" ht="20.100000000000001" customHeight="1" x14ac:dyDescent="0.25">
      <c r="A44" s="47"/>
      <c r="B44" s="51"/>
      <c r="C44" s="7" t="s">
        <v>0</v>
      </c>
      <c r="D44" s="15" t="s">
        <v>62</v>
      </c>
      <c r="E44" s="41">
        <v>16</v>
      </c>
      <c r="F44" s="5" t="s">
        <v>25</v>
      </c>
      <c r="G44" s="17"/>
      <c r="H44" s="17"/>
    </row>
    <row r="45" spans="1:8" ht="20.100000000000001" customHeight="1" x14ac:dyDescent="0.25">
      <c r="A45" s="47"/>
      <c r="B45" s="49" t="s">
        <v>72</v>
      </c>
      <c r="C45" s="7" t="s">
        <v>0</v>
      </c>
      <c r="D45" s="15" t="s">
        <v>62</v>
      </c>
      <c r="E45" s="41">
        <v>32</v>
      </c>
      <c r="F45" s="5" t="s">
        <v>25</v>
      </c>
      <c r="G45" s="37"/>
      <c r="H45" s="17"/>
    </row>
    <row r="46" spans="1:8" ht="20.100000000000001" customHeight="1" x14ac:dyDescent="0.25">
      <c r="A46" s="47"/>
      <c r="B46" s="50"/>
      <c r="C46" s="7" t="s">
        <v>0</v>
      </c>
      <c r="D46" s="15" t="s">
        <v>60</v>
      </c>
      <c r="E46" s="41">
        <v>24</v>
      </c>
      <c r="F46" s="5" t="s">
        <v>25</v>
      </c>
      <c r="G46" s="37"/>
      <c r="H46" s="17"/>
    </row>
    <row r="47" spans="1:8" ht="20.100000000000001" customHeight="1" x14ac:dyDescent="0.25">
      <c r="A47" s="47"/>
      <c r="B47" s="51"/>
      <c r="C47" s="7" t="s">
        <v>0</v>
      </c>
      <c r="D47" s="15" t="s">
        <v>58</v>
      </c>
      <c r="E47" s="41">
        <v>6</v>
      </c>
      <c r="F47" s="5" t="s">
        <v>25</v>
      </c>
      <c r="G47" s="37"/>
      <c r="H47" s="17"/>
    </row>
    <row r="48" spans="1:8" ht="20.100000000000001" customHeight="1" x14ac:dyDescent="0.25">
      <c r="A48" s="47"/>
      <c r="B48" s="64" t="s">
        <v>17</v>
      </c>
      <c r="C48" s="7" t="s">
        <v>0</v>
      </c>
      <c r="D48" s="15" t="s">
        <v>60</v>
      </c>
      <c r="E48" s="41">
        <v>380</v>
      </c>
      <c r="F48" s="5" t="s">
        <v>25</v>
      </c>
      <c r="G48" s="37"/>
      <c r="H48" s="17"/>
    </row>
    <row r="49" spans="1:8" ht="20.100000000000001" customHeight="1" x14ac:dyDescent="0.25">
      <c r="A49" s="47"/>
      <c r="B49" s="64"/>
      <c r="C49" s="7" t="s">
        <v>0</v>
      </c>
      <c r="D49" s="15" t="s">
        <v>63</v>
      </c>
      <c r="E49" s="41">
        <v>655</v>
      </c>
      <c r="F49" s="5" t="s">
        <v>25</v>
      </c>
      <c r="G49" s="37"/>
      <c r="H49" s="17"/>
    </row>
    <row r="50" spans="1:8" ht="20.100000000000001" customHeight="1" x14ac:dyDescent="0.25">
      <c r="A50" s="47"/>
      <c r="B50" s="64"/>
      <c r="C50" s="7" t="s">
        <v>0</v>
      </c>
      <c r="D50" s="15" t="s">
        <v>57</v>
      </c>
      <c r="E50" s="41">
        <v>3</v>
      </c>
      <c r="F50" s="5" t="s">
        <v>25</v>
      </c>
      <c r="G50" s="37"/>
      <c r="H50" s="17"/>
    </row>
    <row r="51" spans="1:8" ht="20.100000000000001" customHeight="1" x14ac:dyDescent="0.25">
      <c r="A51" s="47"/>
      <c r="B51" s="64"/>
      <c r="C51" s="7" t="s">
        <v>0</v>
      </c>
      <c r="D51" s="15" t="s">
        <v>64</v>
      </c>
      <c r="E51" s="41">
        <v>32</v>
      </c>
      <c r="F51" s="5" t="s">
        <v>25</v>
      </c>
      <c r="G51" s="37"/>
      <c r="H51" s="17"/>
    </row>
    <row r="52" spans="1:8" ht="20.100000000000001" customHeight="1" x14ac:dyDescent="0.25">
      <c r="A52" s="47"/>
      <c r="B52" s="24" t="s">
        <v>18</v>
      </c>
      <c r="C52" s="7" t="s">
        <v>0</v>
      </c>
      <c r="D52" s="15" t="s">
        <v>62</v>
      </c>
      <c r="E52" s="41">
        <v>165</v>
      </c>
      <c r="F52" s="5" t="s">
        <v>25</v>
      </c>
      <c r="G52" s="38"/>
      <c r="H52" s="39"/>
    </row>
    <row r="53" spans="1:8" ht="20.100000000000001" customHeight="1" x14ac:dyDescent="0.25">
      <c r="A53" s="47"/>
      <c r="B53" s="63" t="s">
        <v>2</v>
      </c>
      <c r="C53" s="25" t="s">
        <v>0</v>
      </c>
      <c r="D53" s="15" t="s">
        <v>62</v>
      </c>
      <c r="E53" s="41">
        <v>88</v>
      </c>
      <c r="F53" s="5" t="s">
        <v>25</v>
      </c>
      <c r="G53" s="37"/>
      <c r="H53" s="17"/>
    </row>
    <row r="54" spans="1:8" ht="20.100000000000001" customHeight="1" x14ac:dyDescent="0.25">
      <c r="A54" s="47"/>
      <c r="B54" s="63"/>
      <c r="C54" s="25" t="s">
        <v>0</v>
      </c>
      <c r="D54" s="15" t="s">
        <v>60</v>
      </c>
      <c r="E54" s="41">
        <v>176</v>
      </c>
      <c r="F54" s="5" t="s">
        <v>25</v>
      </c>
      <c r="G54" s="37"/>
      <c r="H54" s="17"/>
    </row>
    <row r="55" spans="1:8" ht="20.100000000000001" customHeight="1" x14ac:dyDescent="0.25">
      <c r="A55" s="47"/>
      <c r="B55" s="63"/>
      <c r="C55" s="25" t="s">
        <v>0</v>
      </c>
      <c r="D55" s="15" t="s">
        <v>59</v>
      </c>
      <c r="E55" s="41">
        <v>22</v>
      </c>
      <c r="F55" s="5" t="s">
        <v>25</v>
      </c>
      <c r="G55" s="37"/>
      <c r="H55" s="17"/>
    </row>
    <row r="56" spans="1:8" ht="20.100000000000001" customHeight="1" x14ac:dyDescent="0.25">
      <c r="A56" s="47"/>
      <c r="B56" s="52" t="s">
        <v>73</v>
      </c>
      <c r="C56" s="7" t="s">
        <v>0</v>
      </c>
      <c r="D56" s="15" t="s">
        <v>60</v>
      </c>
      <c r="E56" s="41">
        <v>380</v>
      </c>
      <c r="F56" s="5" t="s">
        <v>25</v>
      </c>
      <c r="G56" s="38"/>
      <c r="H56" s="39"/>
    </row>
    <row r="57" spans="1:8" ht="20.100000000000001" customHeight="1" x14ac:dyDescent="0.25">
      <c r="A57" s="47"/>
      <c r="B57" s="53"/>
      <c r="C57" s="7" t="s">
        <v>0</v>
      </c>
      <c r="D57" s="15" t="s">
        <v>59</v>
      </c>
      <c r="E57" s="41">
        <v>12</v>
      </c>
      <c r="F57" s="5" t="s">
        <v>25</v>
      </c>
      <c r="G57" s="38"/>
      <c r="H57" s="39"/>
    </row>
    <row r="58" spans="1:8" ht="20.100000000000001" customHeight="1" x14ac:dyDescent="0.25">
      <c r="A58" s="47"/>
      <c r="B58" s="54"/>
      <c r="C58" s="7" t="s">
        <v>0</v>
      </c>
      <c r="D58" s="15" t="s">
        <v>71</v>
      </c>
      <c r="E58" s="41">
        <v>32</v>
      </c>
      <c r="F58" s="5" t="s">
        <v>25</v>
      </c>
      <c r="G58" s="38"/>
      <c r="H58" s="39"/>
    </row>
    <row r="59" spans="1:8" ht="20.100000000000001" customHeight="1" x14ac:dyDescent="0.25">
      <c r="A59" s="47"/>
      <c r="B59" s="65" t="s">
        <v>5</v>
      </c>
      <c r="C59" s="7" t="s">
        <v>0</v>
      </c>
      <c r="D59" s="15" t="s">
        <v>58</v>
      </c>
      <c r="E59" s="41">
        <v>2</v>
      </c>
      <c r="F59" s="5" t="s">
        <v>25</v>
      </c>
      <c r="G59" s="17"/>
      <c r="H59" s="17"/>
    </row>
    <row r="60" spans="1:8" ht="20.100000000000001" customHeight="1" x14ac:dyDescent="0.25">
      <c r="A60" s="47"/>
      <c r="B60" s="65"/>
      <c r="C60" s="7" t="s">
        <v>0</v>
      </c>
      <c r="D60" s="15" t="s">
        <v>60</v>
      </c>
      <c r="E60" s="41">
        <v>20</v>
      </c>
      <c r="F60" s="5" t="s">
        <v>25</v>
      </c>
      <c r="G60" s="17"/>
      <c r="H60" s="17"/>
    </row>
    <row r="61" spans="1:8" ht="20.100000000000001" customHeight="1" x14ac:dyDescent="0.25">
      <c r="A61" s="47"/>
      <c r="B61" s="65"/>
      <c r="C61" s="7" t="s">
        <v>0</v>
      </c>
      <c r="D61" s="15" t="s">
        <v>62</v>
      </c>
      <c r="E61" s="41">
        <v>6</v>
      </c>
      <c r="F61" s="5" t="s">
        <v>25</v>
      </c>
      <c r="G61" s="17"/>
      <c r="H61" s="17"/>
    </row>
    <row r="62" spans="1:8" ht="20.100000000000001" customHeight="1" x14ac:dyDescent="0.25">
      <c r="A62" s="47"/>
      <c r="B62" s="24" t="s">
        <v>6</v>
      </c>
      <c r="C62" s="7" t="s">
        <v>0</v>
      </c>
      <c r="D62" s="15" t="s">
        <v>63</v>
      </c>
      <c r="E62" s="41">
        <v>36</v>
      </c>
      <c r="F62" s="5" t="s">
        <v>25</v>
      </c>
      <c r="G62" s="17"/>
      <c r="H62" s="17"/>
    </row>
    <row r="63" spans="1:8" ht="20.100000000000001" customHeight="1" x14ac:dyDescent="0.25">
      <c r="A63" s="47"/>
      <c r="B63" s="65" t="s">
        <v>7</v>
      </c>
      <c r="C63" s="7" t="s">
        <v>0</v>
      </c>
      <c r="D63" s="15" t="s">
        <v>63</v>
      </c>
      <c r="E63" s="41">
        <v>16</v>
      </c>
      <c r="F63" s="5" t="s">
        <v>25</v>
      </c>
      <c r="G63" s="17"/>
      <c r="H63" s="17"/>
    </row>
    <row r="64" spans="1:8" ht="20.100000000000001" customHeight="1" x14ac:dyDescent="0.25">
      <c r="A64" s="47"/>
      <c r="B64" s="65"/>
      <c r="C64" s="7" t="s">
        <v>0</v>
      </c>
      <c r="D64" s="15" t="s">
        <v>64</v>
      </c>
      <c r="E64" s="41">
        <v>2</v>
      </c>
      <c r="F64" s="5" t="s">
        <v>25</v>
      </c>
      <c r="G64" s="17"/>
      <c r="H64" s="17"/>
    </row>
    <row r="65" spans="1:8" ht="20.100000000000001" customHeight="1" x14ac:dyDescent="0.25">
      <c r="A65" s="47"/>
      <c r="B65" s="65"/>
      <c r="C65" s="7" t="s">
        <v>0</v>
      </c>
      <c r="D65" s="15" t="s">
        <v>60</v>
      </c>
      <c r="E65" s="41">
        <v>40</v>
      </c>
      <c r="F65" s="5" t="s">
        <v>25</v>
      </c>
      <c r="G65" s="17"/>
      <c r="H65" s="17"/>
    </row>
    <row r="66" spans="1:8" ht="20.100000000000001" customHeight="1" x14ac:dyDescent="0.25">
      <c r="A66" s="47"/>
      <c r="B66" s="63" t="s">
        <v>74</v>
      </c>
      <c r="C66" s="25" t="s">
        <v>0</v>
      </c>
      <c r="D66" s="15" t="s">
        <v>63</v>
      </c>
      <c r="E66" s="41">
        <v>70</v>
      </c>
      <c r="F66" s="5" t="s">
        <v>25</v>
      </c>
      <c r="G66" s="17"/>
      <c r="H66" s="17"/>
    </row>
    <row r="67" spans="1:8" ht="20.100000000000001" customHeight="1" x14ac:dyDescent="0.25">
      <c r="A67" s="47"/>
      <c r="B67" s="63"/>
      <c r="C67" s="25" t="s">
        <v>0</v>
      </c>
      <c r="D67" s="15" t="s">
        <v>62</v>
      </c>
      <c r="E67" s="41">
        <v>25</v>
      </c>
      <c r="F67" s="5" t="s">
        <v>25</v>
      </c>
      <c r="G67" s="17"/>
      <c r="H67" s="17"/>
    </row>
    <row r="68" spans="1:8" ht="20.100000000000001" customHeight="1" x14ac:dyDescent="0.25">
      <c r="A68" s="47"/>
      <c r="B68" s="65" t="s">
        <v>8</v>
      </c>
      <c r="C68" s="7" t="s">
        <v>0</v>
      </c>
      <c r="D68" s="15" t="s">
        <v>62</v>
      </c>
      <c r="E68" s="41">
        <v>60</v>
      </c>
      <c r="F68" s="5" t="s">
        <v>25</v>
      </c>
      <c r="G68" s="17"/>
      <c r="H68" s="17"/>
    </row>
    <row r="69" spans="1:8" ht="20.100000000000001" customHeight="1" x14ac:dyDescent="0.25">
      <c r="A69" s="47"/>
      <c r="B69" s="65"/>
      <c r="C69" s="7" t="s">
        <v>0</v>
      </c>
      <c r="D69" s="15" t="s">
        <v>63</v>
      </c>
      <c r="E69" s="41">
        <v>40</v>
      </c>
      <c r="F69" s="5" t="s">
        <v>25</v>
      </c>
      <c r="G69" s="17"/>
      <c r="H69" s="17"/>
    </row>
    <row r="70" spans="1:8" ht="20.100000000000001" customHeight="1" x14ac:dyDescent="0.25">
      <c r="A70" s="47"/>
      <c r="B70" s="65" t="s">
        <v>9</v>
      </c>
      <c r="C70" s="7" t="s">
        <v>0</v>
      </c>
      <c r="D70" s="15" t="s">
        <v>62</v>
      </c>
      <c r="E70" s="41">
        <v>10</v>
      </c>
      <c r="F70" s="5" t="s">
        <v>25</v>
      </c>
      <c r="G70" s="17"/>
      <c r="H70" s="17"/>
    </row>
    <row r="71" spans="1:8" ht="20.100000000000001" customHeight="1" x14ac:dyDescent="0.25">
      <c r="A71" s="47"/>
      <c r="B71" s="65"/>
      <c r="C71" s="7" t="s">
        <v>0</v>
      </c>
      <c r="D71" s="15" t="s">
        <v>63</v>
      </c>
      <c r="E71" s="41">
        <v>35</v>
      </c>
      <c r="F71" s="5" t="s">
        <v>25</v>
      </c>
      <c r="G71" s="17"/>
      <c r="H71" s="17"/>
    </row>
    <row r="72" spans="1:8" ht="20.100000000000001" customHeight="1" x14ac:dyDescent="0.25">
      <c r="A72" s="47"/>
      <c r="B72" s="65"/>
      <c r="C72" s="7" t="s">
        <v>0</v>
      </c>
      <c r="D72" s="15" t="s">
        <v>58</v>
      </c>
      <c r="E72" s="41">
        <v>5</v>
      </c>
      <c r="F72" s="5" t="s">
        <v>25</v>
      </c>
      <c r="G72" s="17"/>
      <c r="H72" s="17"/>
    </row>
    <row r="73" spans="1:8" ht="20.100000000000001" customHeight="1" x14ac:dyDescent="0.25">
      <c r="A73" s="47"/>
      <c r="B73" s="65"/>
      <c r="C73" s="7" t="s">
        <v>0</v>
      </c>
      <c r="D73" s="15" t="s">
        <v>60</v>
      </c>
      <c r="E73" s="41">
        <v>80</v>
      </c>
      <c r="F73" s="5" t="s">
        <v>25</v>
      </c>
      <c r="G73" s="17"/>
      <c r="H73" s="17"/>
    </row>
    <row r="74" spans="1:8" ht="20.100000000000001" customHeight="1" x14ac:dyDescent="0.25">
      <c r="A74" s="47"/>
      <c r="B74" s="65" t="s">
        <v>10</v>
      </c>
      <c r="C74" s="7" t="s">
        <v>0</v>
      </c>
      <c r="D74" s="15" t="s">
        <v>58</v>
      </c>
      <c r="E74" s="41">
        <v>16</v>
      </c>
      <c r="F74" s="5" t="s">
        <v>25</v>
      </c>
      <c r="G74" s="17"/>
      <c r="H74" s="17"/>
    </row>
    <row r="75" spans="1:8" ht="20.100000000000001" customHeight="1" x14ac:dyDescent="0.25">
      <c r="A75" s="47"/>
      <c r="B75" s="65"/>
      <c r="C75" s="7" t="s">
        <v>0</v>
      </c>
      <c r="D75" s="15" t="s">
        <v>60</v>
      </c>
      <c r="E75" s="41">
        <v>260</v>
      </c>
      <c r="F75" s="5" t="s">
        <v>25</v>
      </c>
      <c r="G75" s="17"/>
      <c r="H75" s="17"/>
    </row>
    <row r="76" spans="1:8" ht="20.100000000000001" customHeight="1" x14ac:dyDescent="0.25">
      <c r="A76" s="47"/>
      <c r="B76" s="24" t="s">
        <v>11</v>
      </c>
      <c r="C76" s="7" t="s">
        <v>0</v>
      </c>
      <c r="D76" s="15" t="s">
        <v>62</v>
      </c>
      <c r="E76" s="41">
        <v>20</v>
      </c>
      <c r="F76" s="5" t="s">
        <v>25</v>
      </c>
      <c r="G76" s="17"/>
      <c r="H76" s="17"/>
    </row>
    <row r="77" spans="1:8" ht="20.100000000000001" customHeight="1" x14ac:dyDescent="0.25">
      <c r="A77" s="47"/>
      <c r="B77" s="23" t="s">
        <v>33</v>
      </c>
      <c r="C77" s="23" t="s">
        <v>49</v>
      </c>
      <c r="D77" s="14" t="s">
        <v>68</v>
      </c>
      <c r="E77" s="40">
        <v>10</v>
      </c>
      <c r="F77" s="5" t="s">
        <v>55</v>
      </c>
      <c r="G77" s="17"/>
      <c r="H77" s="17"/>
    </row>
    <row r="78" spans="1:8" ht="20.100000000000001" customHeight="1" x14ac:dyDescent="0.25">
      <c r="A78" s="47"/>
      <c r="B78" s="23" t="s">
        <v>34</v>
      </c>
      <c r="C78" s="23" t="s">
        <v>40</v>
      </c>
      <c r="D78" s="15" t="s">
        <v>39</v>
      </c>
      <c r="E78" s="42">
        <v>431</v>
      </c>
      <c r="F78" s="5" t="s">
        <v>56</v>
      </c>
      <c r="G78" s="17"/>
      <c r="H78" s="17"/>
    </row>
    <row r="79" spans="1:8" ht="20.100000000000001" customHeight="1" x14ac:dyDescent="0.25">
      <c r="A79" s="47"/>
      <c r="B79" s="23" t="s">
        <v>34</v>
      </c>
      <c r="C79" s="23" t="s">
        <v>35</v>
      </c>
      <c r="D79" s="15" t="s">
        <v>19</v>
      </c>
      <c r="E79" s="42">
        <v>270</v>
      </c>
      <c r="F79" s="5" t="s">
        <v>56</v>
      </c>
      <c r="G79" s="17"/>
      <c r="H79" s="17"/>
    </row>
    <row r="80" spans="1:8" ht="20.100000000000001" customHeight="1" x14ac:dyDescent="0.25">
      <c r="A80" s="47"/>
      <c r="B80" s="23" t="s">
        <v>37</v>
      </c>
      <c r="C80" s="23" t="s">
        <v>35</v>
      </c>
      <c r="D80" s="15" t="s">
        <v>19</v>
      </c>
      <c r="E80" s="42">
        <v>1185</v>
      </c>
      <c r="F80" s="5" t="s">
        <v>56</v>
      </c>
      <c r="G80" s="17"/>
      <c r="H80" s="17"/>
    </row>
    <row r="81" spans="1:8" ht="20.100000000000001" customHeight="1" x14ac:dyDescent="0.25">
      <c r="A81" s="47"/>
      <c r="B81" s="23" t="s">
        <v>37</v>
      </c>
      <c r="C81" s="23" t="s">
        <v>35</v>
      </c>
      <c r="D81" s="15" t="s">
        <v>41</v>
      </c>
      <c r="E81" s="40">
        <v>361</v>
      </c>
      <c r="F81" s="5" t="s">
        <v>55</v>
      </c>
      <c r="G81" s="17"/>
      <c r="H81" s="17"/>
    </row>
    <row r="82" spans="1:8" ht="20.100000000000001" customHeight="1" x14ac:dyDescent="0.25">
      <c r="A82" s="47"/>
      <c r="B82" s="23" t="s">
        <v>34</v>
      </c>
      <c r="C82" s="23" t="s">
        <v>35</v>
      </c>
      <c r="D82" s="14" t="s">
        <v>70</v>
      </c>
      <c r="E82" s="42">
        <v>356</v>
      </c>
      <c r="F82" s="5" t="s">
        <v>56</v>
      </c>
      <c r="G82" s="17"/>
      <c r="H82" s="17"/>
    </row>
    <row r="83" spans="1:8" ht="20.100000000000001" customHeight="1" x14ac:dyDescent="0.25">
      <c r="A83" s="47"/>
      <c r="B83" s="23" t="s">
        <v>34</v>
      </c>
      <c r="C83" s="23" t="s">
        <v>35</v>
      </c>
      <c r="D83" s="14" t="s">
        <v>69</v>
      </c>
      <c r="E83" s="42">
        <v>356</v>
      </c>
      <c r="F83" s="5" t="s">
        <v>56</v>
      </c>
      <c r="G83" s="17"/>
      <c r="H83" s="17"/>
    </row>
    <row r="84" spans="1:8" ht="20.100000000000001" customHeight="1" x14ac:dyDescent="0.25">
      <c r="A84" s="47"/>
      <c r="B84" s="23" t="s">
        <v>37</v>
      </c>
      <c r="C84" s="23" t="s">
        <v>35</v>
      </c>
      <c r="D84" s="14" t="s">
        <v>70</v>
      </c>
      <c r="E84" s="42">
        <v>1131</v>
      </c>
      <c r="F84" s="5" t="s">
        <v>56</v>
      </c>
      <c r="G84" s="17"/>
      <c r="H84" s="17"/>
    </row>
    <row r="85" spans="1:8" ht="20.100000000000001" customHeight="1" x14ac:dyDescent="0.3">
      <c r="A85" s="47"/>
      <c r="B85" s="23" t="s">
        <v>37</v>
      </c>
      <c r="C85" s="23" t="s">
        <v>35</v>
      </c>
      <c r="D85" s="14" t="s">
        <v>69</v>
      </c>
      <c r="E85" s="42">
        <v>1131</v>
      </c>
      <c r="F85" s="5" t="s">
        <v>56</v>
      </c>
    </row>
    <row r="86" spans="1:8" ht="20.100000000000001" customHeight="1" x14ac:dyDescent="0.3">
      <c r="A86" s="48"/>
      <c r="B86" s="23" t="s">
        <v>36</v>
      </c>
      <c r="C86" s="23" t="s">
        <v>36</v>
      </c>
      <c r="D86" s="15" t="s">
        <v>20</v>
      </c>
      <c r="E86" s="42">
        <v>980</v>
      </c>
      <c r="F86" s="5" t="s">
        <v>56</v>
      </c>
    </row>
    <row r="87" spans="1:8" ht="20.100000000000001" customHeight="1" x14ac:dyDescent="0.3">
      <c r="A87" s="46" t="s">
        <v>31</v>
      </c>
      <c r="B87" s="8" t="s">
        <v>21</v>
      </c>
      <c r="C87" s="25" t="s">
        <v>0</v>
      </c>
      <c r="D87" s="15" t="s">
        <v>51</v>
      </c>
      <c r="E87" s="41">
        <v>500</v>
      </c>
      <c r="F87" s="5" t="s">
        <v>25</v>
      </c>
    </row>
    <row r="88" spans="1:8" ht="20.100000000000001" customHeight="1" x14ac:dyDescent="0.3">
      <c r="A88" s="47"/>
      <c r="B88" s="8" t="s">
        <v>22</v>
      </c>
      <c r="C88" s="25" t="s">
        <v>0</v>
      </c>
      <c r="D88" s="15" t="s">
        <v>51</v>
      </c>
      <c r="E88" s="41">
        <v>300</v>
      </c>
      <c r="F88" s="5" t="s">
        <v>25</v>
      </c>
    </row>
    <row r="89" spans="1:8" ht="20.100000000000001" customHeight="1" x14ac:dyDescent="0.3">
      <c r="A89" s="47"/>
      <c r="B89" s="8" t="s">
        <v>22</v>
      </c>
      <c r="C89" s="25" t="s">
        <v>0</v>
      </c>
      <c r="D89" s="15" t="s">
        <v>51</v>
      </c>
      <c r="E89" s="41">
        <v>150</v>
      </c>
      <c r="F89" s="5" t="s">
        <v>25</v>
      </c>
    </row>
    <row r="90" spans="1:8" ht="20.100000000000001" customHeight="1" x14ac:dyDescent="0.3">
      <c r="A90" s="48"/>
      <c r="B90" s="8" t="s">
        <v>14</v>
      </c>
      <c r="C90" s="25" t="s">
        <v>0</v>
      </c>
      <c r="D90" s="15" t="s">
        <v>51</v>
      </c>
      <c r="E90" s="41">
        <v>1500</v>
      </c>
      <c r="F90" s="5" t="s">
        <v>25</v>
      </c>
    </row>
    <row r="91" spans="1:8" ht="20.100000000000001" customHeight="1" x14ac:dyDescent="0.3">
      <c r="A91" s="46" t="s">
        <v>32</v>
      </c>
      <c r="B91" s="8" t="s">
        <v>21</v>
      </c>
      <c r="C91" s="25" t="s">
        <v>0</v>
      </c>
      <c r="D91" s="15" t="s">
        <v>51</v>
      </c>
      <c r="E91" s="41">
        <v>1200</v>
      </c>
      <c r="F91" s="5" t="s">
        <v>25</v>
      </c>
    </row>
    <row r="92" spans="1:8" ht="20.100000000000001" customHeight="1" x14ac:dyDescent="0.3">
      <c r="A92" s="47"/>
      <c r="B92" s="8" t="s">
        <v>23</v>
      </c>
      <c r="C92" s="25" t="s">
        <v>0</v>
      </c>
      <c r="D92" s="15" t="s">
        <v>63</v>
      </c>
      <c r="E92" s="41">
        <v>300</v>
      </c>
      <c r="F92" s="5" t="s">
        <v>25</v>
      </c>
    </row>
    <row r="93" spans="1:8" ht="20.100000000000001" customHeight="1" x14ac:dyDescent="0.3">
      <c r="A93" s="47"/>
      <c r="B93" s="8" t="s">
        <v>13</v>
      </c>
      <c r="C93" s="25" t="s">
        <v>0</v>
      </c>
      <c r="D93" s="15" t="s">
        <v>63</v>
      </c>
      <c r="E93" s="41">
        <v>300</v>
      </c>
      <c r="F93" s="5" t="s">
        <v>25</v>
      </c>
    </row>
    <row r="94" spans="1:8" ht="20.100000000000001" customHeight="1" x14ac:dyDescent="0.3">
      <c r="A94" s="47"/>
      <c r="B94" s="8" t="s">
        <v>14</v>
      </c>
      <c r="C94" s="25" t="s">
        <v>0</v>
      </c>
      <c r="D94" s="15" t="s">
        <v>51</v>
      </c>
      <c r="E94" s="41">
        <v>600</v>
      </c>
      <c r="F94" s="5" t="s">
        <v>25</v>
      </c>
    </row>
    <row r="95" spans="1:8" ht="20.100000000000001" customHeight="1" x14ac:dyDescent="0.3">
      <c r="A95" s="48"/>
      <c r="B95" s="8" t="s">
        <v>15</v>
      </c>
      <c r="C95" s="25" t="s">
        <v>0</v>
      </c>
      <c r="D95" s="15" t="s">
        <v>51</v>
      </c>
      <c r="E95" s="41">
        <v>150</v>
      </c>
      <c r="F95" s="5" t="s">
        <v>25</v>
      </c>
    </row>
    <row r="96" spans="1:8" ht="20.100000000000001" customHeight="1" x14ac:dyDescent="0.3">
      <c r="A96" s="60" t="s">
        <v>31</v>
      </c>
      <c r="B96" s="23" t="s">
        <v>1</v>
      </c>
      <c r="C96" s="23" t="s">
        <v>24</v>
      </c>
      <c r="D96" s="14" t="s">
        <v>67</v>
      </c>
      <c r="E96" s="42">
        <v>399</v>
      </c>
      <c r="F96" s="5" t="s">
        <v>56</v>
      </c>
    </row>
    <row r="97" spans="1:6" ht="20.100000000000001" customHeight="1" x14ac:dyDescent="0.3">
      <c r="A97" s="61"/>
      <c r="B97" s="23" t="s">
        <v>26</v>
      </c>
      <c r="C97" s="23" t="s">
        <v>24</v>
      </c>
      <c r="D97" s="14" t="s">
        <v>66</v>
      </c>
      <c r="E97" s="42">
        <v>259</v>
      </c>
      <c r="F97" s="5" t="s">
        <v>56</v>
      </c>
    </row>
    <row r="98" spans="1:6" ht="20.100000000000001" customHeight="1" x14ac:dyDescent="0.3">
      <c r="A98" s="61"/>
      <c r="B98" s="23" t="s">
        <v>12</v>
      </c>
      <c r="C98" s="23" t="s">
        <v>24</v>
      </c>
      <c r="D98" s="14" t="s">
        <v>66</v>
      </c>
      <c r="E98" s="42">
        <v>140</v>
      </c>
      <c r="F98" s="5" t="s">
        <v>56</v>
      </c>
    </row>
    <row r="99" spans="1:6" ht="20.100000000000001" customHeight="1" x14ac:dyDescent="0.3">
      <c r="A99" s="62"/>
      <c r="B99" s="23" t="s">
        <v>27</v>
      </c>
      <c r="C99" s="23" t="s">
        <v>24</v>
      </c>
      <c r="D99" s="14" t="s">
        <v>65</v>
      </c>
      <c r="E99" s="42">
        <v>1238</v>
      </c>
      <c r="F99" s="5" t="s">
        <v>56</v>
      </c>
    </row>
    <row r="100" spans="1:6" ht="20.100000000000001" customHeight="1" x14ac:dyDescent="0.3">
      <c r="A100" s="46" t="s">
        <v>32</v>
      </c>
      <c r="B100" s="8" t="s">
        <v>28</v>
      </c>
      <c r="C100" s="8" t="s">
        <v>24</v>
      </c>
      <c r="D100" s="14" t="s">
        <v>67</v>
      </c>
      <c r="E100" s="42">
        <v>851</v>
      </c>
      <c r="F100" s="5" t="s">
        <v>56</v>
      </c>
    </row>
    <row r="101" spans="1:6" ht="20.100000000000001" customHeight="1" x14ac:dyDescent="0.3">
      <c r="A101" s="47"/>
      <c r="B101" s="8" t="s">
        <v>29</v>
      </c>
      <c r="C101" s="8" t="s">
        <v>24</v>
      </c>
      <c r="D101" s="14" t="s">
        <v>67</v>
      </c>
      <c r="E101" s="42">
        <v>270</v>
      </c>
      <c r="F101" s="5" t="s">
        <v>56</v>
      </c>
    </row>
    <row r="102" spans="1:6" ht="20.100000000000001" customHeight="1" x14ac:dyDescent="0.3">
      <c r="A102" s="47"/>
      <c r="B102" s="8" t="s">
        <v>29</v>
      </c>
      <c r="C102" s="8" t="s">
        <v>24</v>
      </c>
      <c r="D102" s="13" t="s">
        <v>82</v>
      </c>
      <c r="E102" s="40">
        <v>591</v>
      </c>
      <c r="F102" s="5" t="s">
        <v>55</v>
      </c>
    </row>
    <row r="103" spans="1:6" ht="20.100000000000001" customHeight="1" x14ac:dyDescent="0.3">
      <c r="A103" s="47"/>
      <c r="B103" s="8" t="s">
        <v>29</v>
      </c>
      <c r="C103" s="8" t="s">
        <v>24</v>
      </c>
      <c r="D103" s="14" t="s">
        <v>65</v>
      </c>
      <c r="E103" s="42">
        <v>280</v>
      </c>
      <c r="F103" s="5" t="s">
        <v>56</v>
      </c>
    </row>
    <row r="104" spans="1:6" ht="20.100000000000001" customHeight="1" x14ac:dyDescent="0.3">
      <c r="A104" s="48"/>
      <c r="B104" s="8" t="s">
        <v>30</v>
      </c>
      <c r="C104" s="8" t="s">
        <v>24</v>
      </c>
      <c r="D104" s="14" t="s">
        <v>65</v>
      </c>
      <c r="E104" s="42">
        <v>76</v>
      </c>
      <c r="F104" s="5" t="s">
        <v>56</v>
      </c>
    </row>
  </sheetData>
  <sheetProtection sheet="1" objects="1" scenarios="1"/>
  <autoFilter ref="A2:F104" xr:uid="{91628EC8-CEF8-4D0D-89EE-0CE1795B4370}"/>
  <sortState xmlns:xlrd2="http://schemas.microsoft.com/office/spreadsheetml/2017/richdata2" ref="C3:C27">
    <sortCondition ref="C10:C27"/>
  </sortState>
  <mergeCells count="25">
    <mergeCell ref="A96:A99"/>
    <mergeCell ref="A100:A104"/>
    <mergeCell ref="B53:B55"/>
    <mergeCell ref="B48:B51"/>
    <mergeCell ref="A32:A86"/>
    <mergeCell ref="B70:B73"/>
    <mergeCell ref="B74:B75"/>
    <mergeCell ref="B66:B67"/>
    <mergeCell ref="B68:B69"/>
    <mergeCell ref="B59:B61"/>
    <mergeCell ref="B63:B65"/>
    <mergeCell ref="A87:A90"/>
    <mergeCell ref="B34:B39"/>
    <mergeCell ref="B32:B33"/>
    <mergeCell ref="A3:F3"/>
    <mergeCell ref="A4:B29"/>
    <mergeCell ref="C4:C9"/>
    <mergeCell ref="A91:A95"/>
    <mergeCell ref="B41:B44"/>
    <mergeCell ref="B45:B47"/>
    <mergeCell ref="B56:B58"/>
    <mergeCell ref="C10:C22"/>
    <mergeCell ref="C24:C27"/>
    <mergeCell ref="A31:F31"/>
    <mergeCell ref="C32:C33"/>
  </mergeCells>
  <phoneticPr fontId="1" type="noConversion"/>
  <pageMargins left="0.7" right="0.7" top="0.75" bottom="0.75" header="0.3" footer="0.3"/>
  <pageSetup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C51365-ADDB-41AC-A8FB-655930A808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SOLO+75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Priit Kähr</dc:creator>
  <cp:lastModifiedBy>Romet Roosalu</cp:lastModifiedBy>
  <cp:lastPrinted>2017-09-05T19:11:46Z</cp:lastPrinted>
  <dcterms:created xsi:type="dcterms:W3CDTF">2017-06-19T10:37:15Z</dcterms:created>
  <dcterms:modified xsi:type="dcterms:W3CDTF">2021-12-27T09:05:31Z</dcterms:modified>
</cp:coreProperties>
</file>