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_2(20nov)" sheetId="1" state="visible" r:id="rId2"/>
    <sheet name="Sheet1" sheetId="2" state="visible" r:id="rId3"/>
    <sheet name="Sheet2" sheetId="3" state="visible" r:id="rId4"/>
    <sheet name="Sheet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<sst xmlns="http://schemas.openxmlformats.org/spreadsheetml/2006/main" count="128" uniqueCount="47">
  <si>
    <t xml:space="preserve">DARAZ</t>
  </si>
  <si>
    <t xml:space="preserve">Inventory level</t>
  </si>
  <si>
    <t xml:space="preserve">Sales</t>
  </si>
  <si>
    <t xml:space="preserve">Product</t>
  </si>
  <si>
    <t xml:space="preserve">Prod.name</t>
  </si>
  <si>
    <t xml:space="preserve">Price</t>
  </si>
  <si>
    <t xml:space="preserve">age</t>
  </si>
  <si>
    <t xml:space="preserve">rev count</t>
  </si>
  <si>
    <t xml:space="preserve">day 1</t>
  </si>
  <si>
    <t xml:space="preserve">day 2</t>
  </si>
  <si>
    <t xml:space="preserve">day 3</t>
  </si>
  <si>
    <t xml:space="preserve">day 4 </t>
  </si>
  <si>
    <t xml:space="preserve">day 5</t>
  </si>
  <si>
    <t xml:space="preserve">day 6</t>
  </si>
  <si>
    <t xml:space="preserve">Link</t>
  </si>
  <si>
    <t xml:space="preserve">Magnetic Curtain Tieback Buckle</t>
  </si>
  <si>
    <t xml:space="preserve">1 month</t>
  </si>
  <si>
    <t xml:space="preserve">View-source:https://www.daraz.pk/products/pack-of-2-high-quality-magnetic-curtain-tieback-buckle-strap-holdbacks-magnet-clip-for-curtain-rod-tie-backs-hanging-belts-rope-accessories-i231967477-s1451569994.html?spm=a2a0e.searchlist.list.16.2a8843e61C2OjW&amp;search=1</t>
  </si>
  <si>
    <t xml:space="preserve">7 months</t>
  </si>
  <si>
    <t xml:space="preserve">View-source:https://www.daraz.pk/products/2-pcs-magnetic-curtain-buckle-magnetic-curtain-tiebacks-convenient-drape-tie-european-style-decorative-weave-rope-curtain-rings-buckles-holder-for-window-sheer-blackout-draperies-parday-i204878857-s1407784405.html?spm=a2a0e.searchlist.list.35.2a8843e61C2OjW&amp;search=1</t>
  </si>
  <si>
    <t xml:space="preserve">9 month</t>
  </si>
  <si>
    <t xml:space="preserve">View-source:https://www.daraz.pk/products/beige-color-2-pcs-magnetic-curtain-buckle-magnetic-curtain-tiebacks-convenient-drape-tie-european-style-decorative-weave-rope-curtain-rings-buckles-holder-for-window-sheer-blackout-draperies-parday-i204954153-s1406578405.html?spm=a2a0e.searchlist.list.71.2a8843e61C2OjW&amp;search=1</t>
  </si>
  <si>
    <t xml:space="preserve">View-source:https://www.daraz.pk/products/new-pearl-curtain-small-magnetic-ball-tie-rope-accessory-rods-accessories-backs-holdbacks-buckle-clips-hook-holder-home-decor-i222220805-s1437839069.html?&amp;search=pdp_v2v?spm=a2a0e.pdp.recommendation_1.2.287crQdBrQdBam&amp;mp=1&amp;scm=1007.38553.252219.0&amp;clickTrackInfo=c4bc87fc-b2d3-43d7-90a7-2a277bdc14da__222220805__10000429__trigger2i__252226__0.696__0.696__0.0__0.0__0.0__0.696__1__null__null__null__null__null__null____350.0__0.4314285714285714__5.0__1__199.0__140173__null__null__null__3650.16544_955.3632_4559.21183__null__28556__null__0.0__0.0________null__null</t>
  </si>
  <si>
    <t xml:space="preserve">Daily avg.</t>
  </si>
  <si>
    <t xml:space="preserve">:</t>
  </si>
  <si>
    <t xml:space="preserve">Top 10 Sellers 6 days Avg.</t>
  </si>
  <si>
    <t xml:space="preserve">Top Seller Daily Avg.</t>
  </si>
  <si>
    <t xml:space="preserve">LAUNCH BUDGET</t>
  </si>
  <si>
    <t xml:space="preserve">Inventory</t>
  </si>
  <si>
    <t xml:space="preserve">units</t>
  </si>
  <si>
    <t xml:space="preserve">PRODUCT NAME</t>
  </si>
  <si>
    <t xml:space="preserve">Inventory Cost</t>
  </si>
  <si>
    <t xml:space="preserve">units/day, 30 days</t>
  </si>
  <si>
    <t xml:space="preserve">Best Selling Price</t>
  </si>
  <si>
    <t xml:space="preserve">Sourcing Price</t>
  </si>
  <si>
    <t xml:space="preserve">Bleeding</t>
  </si>
  <si>
    <t xml:space="preserve">Daraz Comission Best Selling Price</t>
  </si>
  <si>
    <t xml:space="preserve">Bleeding Cost</t>
  </si>
  <si>
    <t xml:space="preserve">units/day, 10 days</t>
  </si>
  <si>
    <t xml:space="preserve">Delivery charges within City</t>
  </si>
  <si>
    <t xml:space="preserve">Daraz Comission</t>
  </si>
  <si>
    <t xml:space="preserve">Flyer Cost</t>
  </si>
  <si>
    <t xml:space="preserve">Reff Fee 1.25%</t>
  </si>
  <si>
    <t xml:space="preserve">VAT</t>
  </si>
  <si>
    <t xml:space="preserve">Total Cost</t>
  </si>
  <si>
    <t xml:space="preserve">Profit per unit</t>
  </si>
  <si>
    <t xml:space="preserve">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</si>
</sst>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1E1C11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7"/>
      <color rgb="FF212121"/>
      <name val="Arial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2F2F2"/>
        <bgColor rgb="FFFDEADA"/>
      </patternFill>
    </fill>
    <fill>
      <patternFill patternType="solid">
        <fgColor rgb="FFFFC7CE"/>
        <bgColor rgb="FFF2DCDB"/>
      </patternFill>
    </fill>
    <fill>
      <patternFill patternType="solid">
        <fgColor rgb="FFFFEB9C"/>
        <bgColor rgb="FFFDEADA"/>
      </patternFill>
    </fill>
    <fill>
      <patternFill patternType="solid">
        <fgColor rgb="FFC0504D"/>
        <bgColor rgb="FF993366"/>
      </patternFill>
    </fill>
    <fill>
      <patternFill patternType="solid">
        <fgColor rgb="FFDDD9C3"/>
        <bgColor rgb="FFD9D9D9"/>
      </patternFill>
    </fill>
    <fill>
      <patternFill patternType="solid">
        <fgColor rgb="FFDCE6F2"/>
        <bgColor rgb="FFD9D9D9"/>
      </patternFill>
    </fill>
    <fill>
      <patternFill patternType="solid">
        <fgColor rgb="FFC4BD97"/>
        <bgColor rgb="FFDDD9C3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9BBB59"/>
      </patternFill>
    </fill>
    <fill>
      <patternFill patternType="solid">
        <fgColor rgb="FF9BBB59"/>
        <bgColor rgb="FF92D050"/>
      </patternFill>
    </fill>
    <fill>
      <patternFill patternType="solid">
        <fgColor rgb="FFD99694"/>
        <bgColor rgb="FFFF99CC"/>
      </patternFill>
    </fill>
    <fill>
      <patternFill patternType="solid">
        <fgColor rgb="FFF2DCDB"/>
        <bgColor rgb="FFFDEADA"/>
      </patternFill>
    </fill>
    <fill>
      <patternFill patternType="solid">
        <fgColor rgb="FFD9D9D9"/>
        <bgColor rgb="FFDDD9C3"/>
      </patternFill>
    </fill>
    <fill>
      <patternFill patternType="solid">
        <fgColor rgb="FFF79646"/>
        <bgColor rgb="FFFA7D00"/>
      </patternFill>
    </fill>
    <fill>
      <patternFill patternType="solid">
        <fgColor rgb="FFC6D9F1"/>
        <bgColor rgb="FFD9D9D9"/>
      </patternFill>
    </fill>
    <fill>
      <patternFill patternType="solid">
        <fgColor rgb="FFFDEADA"/>
        <bgColor rgb="FFF2F2F2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/>
      <bottom style="thin">
        <color rgb="FF7F7F7F"/>
      </bottom>
      <diagonal/>
    </border>
    <border diagonalUp="false" diagonalDown="false">
      <left/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>
        <color rgb="FF7F7F7F"/>
      </top>
      <bottom/>
      <diagonal/>
    </border>
    <border diagonalUp="false" diagonalDown="false">
      <left/>
      <right style="thin"/>
      <top style="thin">
        <color rgb="FF7F7F7F"/>
      </top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7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8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9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0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11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20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6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1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2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alculation" xfId="21"/>
    <cellStyle name="*unknown*" xfId="20" builtinId="8"/>
    <cellStyle name="Excel Built-in Bad" xfId="22"/>
    <cellStyle name="Excel Built-in Neutral" xfId="23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4BD97"/>
      <rgbColor rgb="FF7F7F7F"/>
      <rgbColor rgb="FF9999FF"/>
      <rgbColor rgb="FFC0504D"/>
      <rgbColor rgb="FFFDEADA"/>
      <rgbColor rgb="FFDCE6F2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F2DCDB"/>
      <rgbColor rgb="FFD9D9D9"/>
      <rgbColor rgb="FFFFEB9C"/>
      <rgbColor rgb="FFDDD9C3"/>
      <rgbColor rgb="FFFF99CC"/>
      <rgbColor rgb="FFCC99FF"/>
      <rgbColor rgb="FFFFC7CE"/>
      <rgbColor rgb="FF3366FF"/>
      <rgbColor rgb="FF33CCCC"/>
      <rgbColor rgb="FF92D050"/>
      <rgbColor rgb="FFFFCC00"/>
      <rgbColor rgb="FFF79646"/>
      <rgbColor rgb="FFFA7D00"/>
      <rgbColor rgb="FF666699"/>
      <rgbColor rgb="FF9BBB59"/>
      <rgbColor rgb="FF003366"/>
      <rgbColor rgb="FF339966"/>
      <rgbColor rgb="FF003300"/>
      <rgbColor rgb="FF1E1C11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araz.pk/products/pack-of-2-high-quality-magnetic-curtain-tieback-buckle-strap-holdbacks-magnet-clip-for-curtain-rod-tie-backs-hanging-belts-rope-accessories-i231967477-s1451569994.html?spm=a2a0e.searchlist.list.16.2a8843e61C2OjW&amp;search=1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daraz.pk/products/pack-of-2-high-quality-magnetic-curtain-tieback-buckle-strap-holdbacks-magnet-clip-for-curtain-rod-tie-backs-hanging-belts-rope-accessories-i231967477-s1451569994.html?spm=a2a0e.searchlist.list.16.2a8843e61C2OjW&amp;search=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61"/>
  <sheetViews>
    <sheetView showFormulas="false" showGridLines="true" showRowColHeaders="true" showZeros="true" rightToLeft="false" tabSelected="true" showOutlineSymbols="true" defaultGridColor="true" view="normal" topLeftCell="G1" colorId="64" zoomScale="75" zoomScaleNormal="75" zoomScalePageLayoutView="100" workbookViewId="0">
      <selection pane="topLeft" activeCell="K12" activeCellId="0" sqref="K12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12.43"/>
    <col collapsed="false" customWidth="true" hidden="false" outlineLevel="0" max="3" min="3" style="1" width="19.14"/>
    <col collapsed="false" customWidth="true" hidden="false" outlineLevel="0" max="4" min="4" style="1" width="18.71"/>
    <col collapsed="false" customWidth="true" hidden="false" outlineLevel="0" max="5" min="5" style="1" width="14.71"/>
    <col collapsed="false" customWidth="true" hidden="false" outlineLevel="0" max="6" min="6" style="1" width="15.57"/>
    <col collapsed="false" customWidth="true" hidden="false" outlineLevel="0" max="7" min="7" style="1" width="13.71"/>
    <col collapsed="false" customWidth="true" hidden="false" outlineLevel="0" max="8" min="8" style="1" width="16.71"/>
    <col collapsed="false" customWidth="true" hidden="false" outlineLevel="0" max="9" min="9" style="1" width="12.43"/>
    <col collapsed="false" customWidth="true" hidden="false" outlineLevel="0" max="10" min="10" style="1" width="11.57"/>
    <col collapsed="false" customWidth="true" hidden="false" outlineLevel="0" max="12" min="11" style="1" width="10.71"/>
    <col collapsed="false" customWidth="true" hidden="false" outlineLevel="0" max="13" min="13" style="2" width="3"/>
    <col collapsed="false" customWidth="true" hidden="false" outlineLevel="0" max="14" min="14" style="1" width="14.71"/>
    <col collapsed="false" customWidth="false" hidden="false" outlineLevel="0" max="15" min="15" style="1" width="9.14"/>
    <col collapsed="false" customWidth="true" hidden="false" outlineLevel="0" max="16" min="16" style="1" width="18.71"/>
    <col collapsed="false" customWidth="false" hidden="false" outlineLevel="0" max="19" min="17" style="1" width="9.14"/>
    <col collapsed="false" customWidth="true" hidden="false" outlineLevel="0" max="20" min="20" style="1" width="28"/>
    <col collapsed="false" customWidth="false" hidden="false" outlineLevel="0" max="1024" min="21" style="1" width="9.14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5" hidden="false" customHeight="false" outlineLevel="0" collapsed="false"/>
    <row r="4" s="1" customFormat="true" ht="15" hidden="false" customHeight="false" outlineLevel="0" collapsed="false"/>
    <row r="5" customFormat="false" ht="31.5" hidden="false" customHeight="false" outlineLevel="0" collapsed="false">
      <c r="G5" s="3" t="s">
        <v>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customFormat="false" ht="23.25" hidden="false" customHeight="false" outlineLevel="0" collapsed="false">
      <c r="G6" s="4" t="s">
        <v>1</v>
      </c>
      <c r="H6" s="4"/>
      <c r="I6" s="4"/>
      <c r="J6" s="4"/>
      <c r="K6" s="4"/>
      <c r="L6" s="4"/>
      <c r="M6" s="5"/>
      <c r="N6" s="6" t="s">
        <v>2</v>
      </c>
      <c r="O6" s="6"/>
      <c r="P6" s="6"/>
      <c r="Q6" s="6"/>
      <c r="R6" s="6"/>
    </row>
    <row r="7" customFormat="false" ht="21" hidden="false" customHeight="false" outlineLevel="0" collapsed="false">
      <c r="B7" s="7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7" t="s">
        <v>10</v>
      </c>
      <c r="J7" s="7" t="s">
        <v>11</v>
      </c>
      <c r="K7" s="7" t="s">
        <v>12</v>
      </c>
      <c r="L7" s="7" t="s">
        <v>13</v>
      </c>
      <c r="M7" s="8"/>
      <c r="N7" s="7" t="s">
        <v>8</v>
      </c>
      <c r="O7" s="7" t="s">
        <v>9</v>
      </c>
      <c r="P7" s="7" t="s">
        <v>10</v>
      </c>
      <c r="Q7" s="7" t="s">
        <v>11</v>
      </c>
      <c r="R7" s="7" t="s">
        <v>12</v>
      </c>
      <c r="S7" s="7" t="s">
        <v>13</v>
      </c>
      <c r="T7" s="9" t="s">
        <v>14</v>
      </c>
    </row>
    <row r="8" s="15" customFormat="true" ht="20.9" hidden="false" customHeight="false" outlineLevel="0" collapsed="false">
      <c r="A8" s="1"/>
      <c r="B8" s="10" t="n">
        <v>2</v>
      </c>
      <c r="C8" s="11" t="s">
        <v>15</v>
      </c>
      <c r="D8" s="10" t="n">
        <v>499</v>
      </c>
      <c r="E8" s="10" t="s">
        <v>16</v>
      </c>
      <c r="F8" s="10" t="n">
        <v>3</v>
      </c>
      <c r="G8" s="10" t="n">
        <v>13</v>
      </c>
      <c r="H8" s="10" t="n">
        <v>0</v>
      </c>
      <c r="I8" s="10" t="n">
        <v>0</v>
      </c>
      <c r="J8" s="10" t="n">
        <v>0</v>
      </c>
      <c r="K8" s="10" t="n">
        <v>0</v>
      </c>
      <c r="L8" s="12"/>
      <c r="M8" s="5"/>
      <c r="N8" s="13" t="n">
        <f aca="false">SUM(G8-H8)</f>
        <v>13</v>
      </c>
      <c r="O8" s="10" t="n">
        <f aca="false">SUM(H8-I8)</f>
        <v>0</v>
      </c>
      <c r="P8" s="10" t="n">
        <f aca="false">SUM(I8-J8)</f>
        <v>0</v>
      </c>
      <c r="Q8" s="10" t="n">
        <f aca="false">SUM(J8-K8)</f>
        <v>0</v>
      </c>
      <c r="R8" s="10" t="n">
        <f aca="false">SUM(K8-L8)</f>
        <v>0</v>
      </c>
      <c r="S8" s="12" t="n">
        <f aca="false">SUM(L8-M8)</f>
        <v>0</v>
      </c>
      <c r="T8" s="14" t="s">
        <v>17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="15" customFormat="true" ht="21.75" hidden="false" customHeight="false" outlineLevel="0" collapsed="false">
      <c r="A9" s="1"/>
      <c r="B9" s="15" t="n">
        <v>2</v>
      </c>
      <c r="C9" s="11" t="s">
        <v>15</v>
      </c>
      <c r="D9" s="15" t="n">
        <v>589</v>
      </c>
      <c r="E9" s="15" t="s">
        <v>18</v>
      </c>
      <c r="F9" s="15" t="n">
        <v>83</v>
      </c>
      <c r="G9" s="15" t="n">
        <v>1176</v>
      </c>
      <c r="H9" s="15" t="n">
        <v>1176</v>
      </c>
      <c r="I9" s="15" t="n">
        <v>1176</v>
      </c>
      <c r="J9" s="15" t="n">
        <v>1176</v>
      </c>
      <c r="K9" s="15" t="n">
        <v>1186</v>
      </c>
      <c r="L9" s="16"/>
      <c r="M9" s="5"/>
      <c r="N9" s="17" t="n">
        <f aca="false">SUM(G9-H9)</f>
        <v>0</v>
      </c>
      <c r="O9" s="10" t="n">
        <f aca="false">SUM(H9-I9)</f>
        <v>0</v>
      </c>
      <c r="P9" s="10" t="n">
        <f aca="false">SUM(I9-J9)</f>
        <v>0</v>
      </c>
      <c r="Q9" s="10" t="n">
        <f aca="false">SUM(J9-K9)</f>
        <v>-10</v>
      </c>
      <c r="R9" s="10" t="n">
        <f aca="false">SUM(K9-L9)</f>
        <v>1186</v>
      </c>
      <c r="S9" s="12" t="n">
        <f aca="false">SUM(L9-M9)</f>
        <v>0</v>
      </c>
      <c r="T9" s="14" t="s">
        <v>19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="15" customFormat="true" ht="21.75" hidden="false" customHeight="false" outlineLevel="0" collapsed="false">
      <c r="A10" s="1"/>
      <c r="B10" s="15" t="n">
        <v>2</v>
      </c>
      <c r="C10" s="11" t="s">
        <v>15</v>
      </c>
      <c r="D10" s="15" t="n">
        <v>644</v>
      </c>
      <c r="E10" s="15" t="s">
        <v>20</v>
      </c>
      <c r="F10" s="15" t="n">
        <v>13</v>
      </c>
      <c r="G10" s="15" t="n">
        <v>33</v>
      </c>
      <c r="H10" s="15" t="n">
        <v>33</v>
      </c>
      <c r="I10" s="15" t="n">
        <v>33</v>
      </c>
      <c r="J10" s="15" t="n">
        <v>33</v>
      </c>
      <c r="K10" s="15" t="n">
        <v>33</v>
      </c>
      <c r="L10" s="16"/>
      <c r="M10" s="5"/>
      <c r="N10" s="17" t="n">
        <f aca="false">SUM(G10-H10)</f>
        <v>0</v>
      </c>
      <c r="O10" s="10" t="n">
        <f aca="false">SUM(H10-I10)</f>
        <v>0</v>
      </c>
      <c r="P10" s="10" t="n">
        <f aca="false">SUM(I10-J10)</f>
        <v>0</v>
      </c>
      <c r="Q10" s="10" t="n">
        <f aca="false">SUM(J10-K10)</f>
        <v>0</v>
      </c>
      <c r="R10" s="10" t="n">
        <f aca="false">SUM(K10-L10)</f>
        <v>33</v>
      </c>
      <c r="S10" s="12" t="n">
        <f aca="false">SUM(L10-M10)</f>
        <v>0</v>
      </c>
      <c r="T10" s="14" t="s">
        <v>21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="15" customFormat="true" ht="21.75" hidden="false" customHeight="false" outlineLevel="0" collapsed="false">
      <c r="A11" s="1"/>
      <c r="B11" s="15" t="n">
        <v>1</v>
      </c>
      <c r="C11" s="11" t="s">
        <v>15</v>
      </c>
      <c r="D11" s="15" t="n">
        <v>199</v>
      </c>
      <c r="E11" s="15" t="s">
        <v>16</v>
      </c>
      <c r="F11" s="15" t="n">
        <v>1</v>
      </c>
      <c r="G11" s="15" t="n">
        <v>975</v>
      </c>
      <c r="H11" s="15" t="n">
        <v>964</v>
      </c>
      <c r="I11" s="15" t="n">
        <v>963</v>
      </c>
      <c r="J11" s="15" t="n">
        <v>963</v>
      </c>
      <c r="K11" s="15" t="n">
        <v>963</v>
      </c>
      <c r="L11" s="16"/>
      <c r="M11" s="5"/>
      <c r="N11" s="17" t="n">
        <f aca="false">SUM(G11-H11)</f>
        <v>11</v>
      </c>
      <c r="O11" s="10" t="n">
        <f aca="false">SUM(H11-I11)</f>
        <v>1</v>
      </c>
      <c r="P11" s="10" t="n">
        <f aca="false">SUM(I11-J11)</f>
        <v>0</v>
      </c>
      <c r="Q11" s="10" t="n">
        <f aca="false">SUM(J11-K11)</f>
        <v>0</v>
      </c>
      <c r="R11" s="10" t="n">
        <f aca="false">SUM(K11-L11)</f>
        <v>963</v>
      </c>
      <c r="S11" s="12" t="n">
        <f aca="false">SUM(L11-M11)</f>
        <v>0</v>
      </c>
      <c r="T11" s="18" t="s">
        <v>22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="15" customFormat="true" ht="21.75" hidden="false" customHeight="false" outlineLevel="0" collapsed="false">
      <c r="A12" s="1"/>
      <c r="C12" s="11" t="s">
        <v>15</v>
      </c>
      <c r="L12" s="16"/>
      <c r="M12" s="5"/>
      <c r="N12" s="17" t="n">
        <f aca="false">SUM(G12-H12)</f>
        <v>0</v>
      </c>
      <c r="O12" s="10" t="n">
        <f aca="false">SUM(H12-I12)</f>
        <v>0</v>
      </c>
      <c r="P12" s="10" t="n">
        <f aca="false">SUM(I12-J12)</f>
        <v>0</v>
      </c>
      <c r="Q12" s="10" t="n">
        <f aca="false">SUM(J12-K12)</f>
        <v>0</v>
      </c>
      <c r="R12" s="10" t="n">
        <f aca="false">SUM(K12-L12)</f>
        <v>0</v>
      </c>
      <c r="S12" s="12" t="n">
        <f aca="false">SUM(L12-M12)</f>
        <v>0</v>
      </c>
      <c r="T12" s="18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="15" customFormat="true" ht="21.75" hidden="false" customHeight="false" outlineLevel="0" collapsed="false">
      <c r="A13" s="1"/>
      <c r="C13" s="11" t="s">
        <v>15</v>
      </c>
      <c r="L13" s="16"/>
      <c r="M13" s="5"/>
      <c r="N13" s="17" t="n">
        <f aca="false">SUM(G13-H13)</f>
        <v>0</v>
      </c>
      <c r="O13" s="10" t="n">
        <f aca="false">SUM(H13-I13)</f>
        <v>0</v>
      </c>
      <c r="P13" s="10" t="n">
        <f aca="false">SUM(I13-J13)</f>
        <v>0</v>
      </c>
      <c r="Q13" s="10" t="n">
        <f aca="false">SUM(J13-K13)</f>
        <v>0</v>
      </c>
      <c r="R13" s="10" t="n">
        <f aca="false">SUM(K13-L13)</f>
        <v>0</v>
      </c>
      <c r="S13" s="12" t="n">
        <f aca="false">SUM(L13-M13)</f>
        <v>0</v>
      </c>
      <c r="T13" s="18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="15" customFormat="true" ht="21.75" hidden="false" customHeight="false" outlineLevel="0" collapsed="false">
      <c r="A14" s="1"/>
      <c r="C14" s="11" t="s">
        <v>15</v>
      </c>
      <c r="L14" s="16"/>
      <c r="M14" s="5"/>
      <c r="N14" s="17" t="n">
        <f aca="false">SUM(G14-H14)</f>
        <v>0</v>
      </c>
      <c r="O14" s="10" t="n">
        <f aca="false">SUM(H14-I14)</f>
        <v>0</v>
      </c>
      <c r="P14" s="10" t="n">
        <f aca="false">SUM(I14-J14)</f>
        <v>0</v>
      </c>
      <c r="Q14" s="10" t="n">
        <f aca="false">SUM(J14-K14)</f>
        <v>0</v>
      </c>
      <c r="R14" s="10" t="n">
        <f aca="false">SUM(K14-L14)</f>
        <v>0</v>
      </c>
      <c r="S14" s="12" t="n">
        <f aca="false">SUM(L14-M14)</f>
        <v>0</v>
      </c>
      <c r="T14" s="18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="15" customFormat="true" ht="15" hidden="false" customHeight="false" outlineLevel="0" collapsed="false">
      <c r="A15" s="1"/>
      <c r="L15" s="16"/>
      <c r="M15" s="5"/>
      <c r="N15" s="17" t="n">
        <f aca="false">SUM(G15-H15)</f>
        <v>0</v>
      </c>
      <c r="O15" s="10" t="n">
        <f aca="false">SUM(H15-I15)</f>
        <v>0</v>
      </c>
      <c r="P15" s="10" t="n">
        <f aca="false">SUM(I15-J15)</f>
        <v>0</v>
      </c>
      <c r="Q15" s="10" t="n">
        <f aca="false">SUM(J15-K15)</f>
        <v>0</v>
      </c>
      <c r="R15" s="10" t="n">
        <f aca="false">SUM(K15-L15)</f>
        <v>0</v>
      </c>
      <c r="S15" s="12" t="n">
        <f aca="false">SUM(L15-M15)</f>
        <v>0</v>
      </c>
      <c r="T15" s="18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="15" customFormat="true" ht="15" hidden="false" customHeight="false" outlineLevel="0" collapsed="false">
      <c r="A16" s="1"/>
      <c r="L16" s="16"/>
      <c r="M16" s="5"/>
      <c r="N16" s="17" t="n">
        <f aca="false">SUM(G16-H16)</f>
        <v>0</v>
      </c>
      <c r="O16" s="10" t="n">
        <f aca="false">SUM(H16-I16)</f>
        <v>0</v>
      </c>
      <c r="P16" s="10" t="n">
        <f aca="false">SUM(I16-J16)</f>
        <v>0</v>
      </c>
      <c r="Q16" s="10" t="n">
        <f aca="false">SUM(J16-K16)</f>
        <v>0</v>
      </c>
      <c r="R16" s="10" t="n">
        <f aca="false">SUM(K16-L16)</f>
        <v>0</v>
      </c>
      <c r="S16" s="12" t="n">
        <f aca="false">SUM(L16-M16)</f>
        <v>0</v>
      </c>
      <c r="T16" s="18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="15" customFormat="true" ht="15" hidden="false" customHeight="false" outlineLevel="0" collapsed="false">
      <c r="A17" s="1"/>
      <c r="L17" s="16"/>
      <c r="M17" s="19"/>
      <c r="N17" s="17" t="n">
        <f aca="false">SUM(G17-H17)</f>
        <v>0</v>
      </c>
      <c r="O17" s="10" t="n">
        <f aca="false">SUM(H17-I17)</f>
        <v>0</v>
      </c>
      <c r="P17" s="10" t="n">
        <f aca="false">SUM(I17-J17)</f>
        <v>0</v>
      </c>
      <c r="Q17" s="10" t="n">
        <f aca="false">SUM(J17-K17)</f>
        <v>0</v>
      </c>
      <c r="R17" s="10" t="n">
        <f aca="false">SUM(K17-L17)</f>
        <v>0</v>
      </c>
      <c r="S17" s="12" t="n">
        <f aca="false">SUM(L17-M17)</f>
        <v>0</v>
      </c>
      <c r="T17" s="18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customFormat="false" ht="15" hidden="false" customHeight="false" outlineLevel="0" collapsed="false">
      <c r="J18" s="20" t="s">
        <v>23</v>
      </c>
      <c r="K18" s="20"/>
      <c r="L18" s="20"/>
      <c r="M18" s="18" t="s">
        <v>24</v>
      </c>
      <c r="N18" s="21" t="n">
        <f aca="false">AVERAGE(N8:N17)</f>
        <v>2.4</v>
      </c>
      <c r="O18" s="21" t="n">
        <f aca="false">AVERAGE(O8:O17)</f>
        <v>0.1</v>
      </c>
      <c r="P18" s="21" t="n">
        <f aca="false">AVERAGE(P8:P17)</f>
        <v>0</v>
      </c>
      <c r="Q18" s="21" t="n">
        <f aca="false">AVERAGE(Q8:Q17)</f>
        <v>-1</v>
      </c>
      <c r="R18" s="21" t="n">
        <f aca="false">AVERAGE(R8:R17)</f>
        <v>218.2</v>
      </c>
      <c r="S18" s="22" t="n">
        <f aca="false">AVERAGE(S8:S17)</f>
        <v>0</v>
      </c>
    </row>
    <row r="19" customFormat="false" ht="15" hidden="false" customHeight="false" outlineLevel="0" collapsed="false">
      <c r="J19" s="23" t="s">
        <v>25</v>
      </c>
      <c r="K19" s="23"/>
      <c r="L19" s="23"/>
      <c r="M19" s="18" t="s">
        <v>24</v>
      </c>
      <c r="N19" s="24" t="n">
        <f aca="false">AVERAGE(N18:S18)</f>
        <v>36.6166666666667</v>
      </c>
      <c r="O19" s="24"/>
      <c r="S19" s="25"/>
    </row>
    <row r="20" customFormat="false" ht="15" hidden="false" customHeight="false" outlineLevel="0" collapsed="false">
      <c r="J20" s="26" t="s">
        <v>26</v>
      </c>
      <c r="K20" s="26"/>
      <c r="L20" s="26"/>
      <c r="M20" s="18" t="s">
        <v>24</v>
      </c>
      <c r="N20" s="27" t="n">
        <f aca="false">AVERAGE(N8:S8)</f>
        <v>2.16666666666667</v>
      </c>
      <c r="O20" s="27"/>
      <c r="P20" s="28"/>
      <c r="Q20" s="28"/>
      <c r="R20" s="28"/>
      <c r="S20" s="29"/>
    </row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>
      <c r="N24" s="30" t="s">
        <v>27</v>
      </c>
      <c r="O24" s="30"/>
      <c r="P24" s="30"/>
    </row>
    <row r="25" s="1" customFormat="true" ht="15" hidden="false" customHeight="false" outlineLevel="0" collapsed="false">
      <c r="D25" s="31"/>
      <c r="E25" s="31"/>
      <c r="F25" s="31"/>
      <c r="G25" s="31"/>
      <c r="H25" s="31"/>
      <c r="I25" s="31"/>
      <c r="N25" s="32" t="s">
        <v>28</v>
      </c>
      <c r="O25" s="32"/>
      <c r="P25" s="32" t="s">
        <v>29</v>
      </c>
    </row>
    <row r="26" s="1" customFormat="true" ht="15" hidden="false" customHeight="false" outlineLevel="0" collapsed="false">
      <c r="D26" s="33" t="s">
        <v>30</v>
      </c>
      <c r="E26" s="33"/>
      <c r="F26" s="33"/>
      <c r="G26" s="34"/>
      <c r="H26" s="33" t="s">
        <v>30</v>
      </c>
      <c r="I26" s="33"/>
      <c r="N26" s="35" t="s">
        <v>31</v>
      </c>
      <c r="O26" s="35"/>
      <c r="P26" s="35" t="s">
        <v>32</v>
      </c>
    </row>
    <row r="27" s="1" customFormat="true" ht="15" hidden="false" customHeight="false" outlineLevel="0" collapsed="false">
      <c r="D27" s="36" t="s">
        <v>33</v>
      </c>
      <c r="E27" s="37"/>
      <c r="F27" s="37" t="n">
        <v>105</v>
      </c>
      <c r="G27" s="38"/>
      <c r="H27" s="39" t="s">
        <v>34</v>
      </c>
      <c r="I27" s="39" t="n">
        <v>45</v>
      </c>
      <c r="N27" s="35" t="s">
        <v>35</v>
      </c>
      <c r="O27" s="35"/>
      <c r="P27" s="35" t="s">
        <v>29</v>
      </c>
    </row>
    <row r="28" s="1" customFormat="true" ht="15" hidden="false" customHeight="false" outlineLevel="0" collapsed="false">
      <c r="D28" s="40" t="s">
        <v>36</v>
      </c>
      <c r="E28" s="40"/>
      <c r="F28" s="41" t="n">
        <f aca="false">(F27/100)*I29</f>
        <v>3.57</v>
      </c>
      <c r="G28" s="38"/>
      <c r="H28" s="42"/>
      <c r="I28" s="42"/>
      <c r="N28" s="35" t="s">
        <v>37</v>
      </c>
      <c r="O28" s="35"/>
      <c r="P28" s="35" t="s">
        <v>38</v>
      </c>
    </row>
    <row r="29" s="1" customFormat="true" ht="15" hidden="false" customHeight="false" outlineLevel="0" collapsed="false">
      <c r="D29" s="40" t="s">
        <v>39</v>
      </c>
      <c r="E29" s="40"/>
      <c r="F29" s="41" t="n">
        <v>49</v>
      </c>
      <c r="G29" s="38"/>
      <c r="H29" s="42" t="s">
        <v>40</v>
      </c>
      <c r="I29" s="42" t="n">
        <v>3.4</v>
      </c>
    </row>
    <row r="30" s="1" customFormat="true" ht="15" hidden="false" customHeight="false" outlineLevel="0" collapsed="false">
      <c r="D30" s="41" t="s">
        <v>41</v>
      </c>
      <c r="E30" s="43"/>
      <c r="F30" s="41" t="n">
        <v>7.5</v>
      </c>
      <c r="G30" s="31"/>
    </row>
    <row r="31" s="1" customFormat="true" ht="15" hidden="false" customHeight="false" outlineLevel="0" collapsed="false">
      <c r="D31" s="41" t="s">
        <v>42</v>
      </c>
      <c r="E31" s="41"/>
      <c r="F31" s="41" t="n">
        <f aca="false">(F27*0.0125)</f>
        <v>1.3125</v>
      </c>
    </row>
    <row r="32" s="1" customFormat="true" ht="15" hidden="false" customHeight="false" outlineLevel="0" collapsed="false">
      <c r="D32" s="41" t="s">
        <v>43</v>
      </c>
      <c r="E32" s="41"/>
      <c r="F32" s="41" t="n">
        <f aca="false">(F28+F29+F31)*16%</f>
        <v>8.6212</v>
      </c>
    </row>
    <row r="33" s="1" customFormat="true" ht="15" hidden="false" customHeight="false" outlineLevel="0" collapsed="false">
      <c r="D33" s="41" t="s">
        <v>44</v>
      </c>
      <c r="E33" s="41"/>
      <c r="F33" s="41" t="n">
        <f aca="false">(I27+F28+F30+F31+F32)</f>
        <v>66.0037</v>
      </c>
    </row>
    <row r="34" s="1" customFormat="true" ht="15" hidden="false" customHeight="false" outlineLevel="0" collapsed="false">
      <c r="D34" s="41" t="s">
        <v>45</v>
      </c>
      <c r="E34" s="41"/>
      <c r="F34" s="41" t="n">
        <f aca="false">F27-F33</f>
        <v>38.9963</v>
      </c>
      <c r="G34" s="1" t="n">
        <f aca="false">(F34/F27)*100</f>
        <v>37.1393333333333</v>
      </c>
      <c r="H34" s="44" t="s">
        <v>46</v>
      </c>
    </row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  <row r="50" s="1" customFormat="true" ht="15" hidden="false" customHeight="false" outlineLevel="0" collapsed="false"/>
    <row r="51" s="1" customFormat="true" ht="15" hidden="false" customHeight="false" outlineLevel="0" collapsed="false"/>
    <row r="52" s="1" customFormat="true" ht="15" hidden="false" customHeight="false" outlineLevel="0" collapsed="false"/>
    <row r="53" s="1" customFormat="true" ht="15" hidden="false" customHeight="false" outlineLevel="0" collapsed="false"/>
    <row r="54" s="1" customFormat="true" ht="15" hidden="false" customHeight="false" outlineLevel="0" collapsed="false"/>
    <row r="55" s="1" customFormat="true" ht="15" hidden="false" customHeight="false" outlineLevel="0" collapsed="false"/>
    <row r="56" s="1" customFormat="true" ht="15" hidden="false" customHeight="false" outlineLevel="0" collapsed="false"/>
    <row r="57" s="1" customFormat="true" ht="15" hidden="false" customHeight="false" outlineLevel="0" collapsed="false"/>
    <row r="58" s="1" customFormat="true" ht="15" hidden="false" customHeight="false" outlineLevel="0" collapsed="false"/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</sheetData>
  <mergeCells count="13">
    <mergeCell ref="G5:R5"/>
    <mergeCell ref="G6:L6"/>
    <mergeCell ref="N6:R6"/>
    <mergeCell ref="J18:L18"/>
    <mergeCell ref="J19:L19"/>
    <mergeCell ref="N19:O19"/>
    <mergeCell ref="J20:L20"/>
    <mergeCell ref="N20:O20"/>
    <mergeCell ref="N24:P24"/>
    <mergeCell ref="D26:F26"/>
    <mergeCell ref="H26:I26"/>
    <mergeCell ref="D28:E28"/>
    <mergeCell ref="D29:E29"/>
  </mergeCells>
  <hyperlinks>
    <hyperlink ref="T8" r:id="rId1" display="View-source:https://www.daraz.pk/products/pack-of-2-high-quality-magnetic-curtain-tieback-buckle-strap-holdbacks-magnet-clip-for-curtain-rod-tie-backs-hanging-belts-rope-accessories-i231967477-s1451569994.html?spm=a2a0e.searchlist.list.16.2a8843e61C2OjW&amp;search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61"/>
  <sheetViews>
    <sheetView showFormulas="false" showGridLines="true" showRowColHeaders="true" showZeros="true" rightToLeft="false" tabSelected="false" showOutlineSymbols="true" defaultGridColor="true" view="normal" topLeftCell="G1" colorId="64" zoomScale="75" zoomScaleNormal="75" zoomScalePageLayoutView="100" workbookViewId="0">
      <selection pane="topLeft" activeCell="I12" activeCellId="0" sqref="I12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12.43"/>
    <col collapsed="false" customWidth="true" hidden="false" outlineLevel="0" max="3" min="3" style="1" width="19.14"/>
    <col collapsed="false" customWidth="true" hidden="false" outlineLevel="0" max="4" min="4" style="1" width="18.71"/>
    <col collapsed="false" customWidth="true" hidden="false" outlineLevel="0" max="5" min="5" style="1" width="14.71"/>
    <col collapsed="false" customWidth="true" hidden="false" outlineLevel="0" max="6" min="6" style="1" width="15.57"/>
    <col collapsed="false" customWidth="true" hidden="false" outlineLevel="0" max="7" min="7" style="1" width="13.71"/>
    <col collapsed="false" customWidth="true" hidden="false" outlineLevel="0" max="8" min="8" style="1" width="16.71"/>
    <col collapsed="false" customWidth="true" hidden="false" outlineLevel="0" max="9" min="9" style="1" width="12.43"/>
    <col collapsed="false" customWidth="true" hidden="false" outlineLevel="0" max="10" min="10" style="1" width="11.57"/>
    <col collapsed="false" customWidth="true" hidden="false" outlineLevel="0" max="12" min="11" style="1" width="10.71"/>
    <col collapsed="false" customWidth="true" hidden="false" outlineLevel="0" max="13" min="13" style="2" width="3"/>
    <col collapsed="false" customWidth="true" hidden="false" outlineLevel="0" max="14" min="14" style="1" width="14.71"/>
    <col collapsed="false" customWidth="false" hidden="false" outlineLevel="0" max="15" min="15" style="1" width="9.14"/>
    <col collapsed="false" customWidth="true" hidden="false" outlineLevel="0" max="16" min="16" style="1" width="18.71"/>
    <col collapsed="false" customWidth="false" hidden="false" outlineLevel="0" max="19" min="17" style="1" width="9.14"/>
    <col collapsed="false" customWidth="true" hidden="false" outlineLevel="0" max="20" min="20" style="1" width="28"/>
    <col collapsed="false" customWidth="false" hidden="false" outlineLevel="0" max="1024" min="21" style="1" width="9.14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5" hidden="false" customHeight="false" outlineLevel="0" collapsed="false"/>
    <row r="4" s="1" customFormat="true" ht="15" hidden="false" customHeight="false" outlineLevel="0" collapsed="false"/>
    <row r="5" customFormat="false" ht="31.5" hidden="false" customHeight="false" outlineLevel="0" collapsed="false">
      <c r="G5" s="3" t="s">
        <v>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customFormat="false" ht="23.25" hidden="false" customHeight="false" outlineLevel="0" collapsed="false">
      <c r="G6" s="4" t="s">
        <v>1</v>
      </c>
      <c r="H6" s="4"/>
      <c r="I6" s="4"/>
      <c r="J6" s="4"/>
      <c r="K6" s="4"/>
      <c r="L6" s="4"/>
      <c r="M6" s="5"/>
      <c r="N6" s="6" t="s">
        <v>2</v>
      </c>
      <c r="O6" s="6"/>
      <c r="P6" s="6"/>
      <c r="Q6" s="6"/>
      <c r="R6" s="6"/>
    </row>
    <row r="7" customFormat="false" ht="21" hidden="false" customHeight="false" outlineLevel="0" collapsed="false">
      <c r="B7" s="7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7" t="s">
        <v>10</v>
      </c>
      <c r="J7" s="7" t="s">
        <v>11</v>
      </c>
      <c r="K7" s="7" t="s">
        <v>12</v>
      </c>
      <c r="L7" s="7" t="s">
        <v>13</v>
      </c>
      <c r="M7" s="8"/>
      <c r="N7" s="7" t="s">
        <v>8</v>
      </c>
      <c r="O7" s="7" t="s">
        <v>9</v>
      </c>
      <c r="P7" s="7" t="s">
        <v>10</v>
      </c>
      <c r="Q7" s="7" t="s">
        <v>11</v>
      </c>
      <c r="R7" s="7" t="s">
        <v>12</v>
      </c>
      <c r="S7" s="7" t="s">
        <v>13</v>
      </c>
      <c r="T7" s="9" t="s">
        <v>14</v>
      </c>
    </row>
    <row r="8" s="15" customFormat="true" ht="20.9" hidden="false" customHeight="false" outlineLevel="0" collapsed="false">
      <c r="A8" s="1"/>
      <c r="B8" s="10" t="n">
        <v>2</v>
      </c>
      <c r="C8" s="11" t="s">
        <v>15</v>
      </c>
      <c r="D8" s="10" t="n">
        <v>499</v>
      </c>
      <c r="E8" s="10" t="s">
        <v>16</v>
      </c>
      <c r="F8" s="10" t="n">
        <v>3</v>
      </c>
      <c r="G8" s="10" t="n">
        <v>13</v>
      </c>
      <c r="H8" s="10" t="n">
        <v>0</v>
      </c>
      <c r="I8" s="10" t="n">
        <v>0</v>
      </c>
      <c r="J8" s="10"/>
      <c r="K8" s="10"/>
      <c r="L8" s="12"/>
      <c r="M8" s="5"/>
      <c r="N8" s="13" t="n">
        <f aca="false">SUM(G8-H8)</f>
        <v>13</v>
      </c>
      <c r="O8" s="10" t="n">
        <f aca="false">SUM(H8-I8)</f>
        <v>0</v>
      </c>
      <c r="P8" s="10" t="n">
        <f aca="false">SUM(I8-J8)</f>
        <v>0</v>
      </c>
      <c r="Q8" s="10" t="n">
        <f aca="false">SUM(J8-K8)</f>
        <v>0</v>
      </c>
      <c r="R8" s="10" t="n">
        <f aca="false">SUM(K8-L8)</f>
        <v>0</v>
      </c>
      <c r="S8" s="12" t="n">
        <f aca="false">SUM(L8-M8)</f>
        <v>0</v>
      </c>
      <c r="T8" s="14" t="s">
        <v>17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="15" customFormat="true" ht="21.75" hidden="false" customHeight="false" outlineLevel="0" collapsed="false">
      <c r="A9" s="1"/>
      <c r="B9" s="15" t="n">
        <v>2</v>
      </c>
      <c r="C9" s="11" t="s">
        <v>15</v>
      </c>
      <c r="D9" s="15" t="n">
        <v>589</v>
      </c>
      <c r="E9" s="15" t="s">
        <v>18</v>
      </c>
      <c r="F9" s="15" t="n">
        <v>83</v>
      </c>
      <c r="G9" s="15" t="n">
        <v>1176</v>
      </c>
      <c r="H9" s="15" t="n">
        <v>1176</v>
      </c>
      <c r="I9" s="15" t="n">
        <v>1176</v>
      </c>
      <c r="L9" s="16"/>
      <c r="M9" s="5"/>
      <c r="N9" s="17" t="n">
        <f aca="false">SUM(G9-H9)</f>
        <v>0</v>
      </c>
      <c r="O9" s="10" t="n">
        <f aca="false">SUM(H9-I9)</f>
        <v>0</v>
      </c>
      <c r="P9" s="10" t="n">
        <f aca="false">SUM(I9-J9)</f>
        <v>1176</v>
      </c>
      <c r="Q9" s="10" t="n">
        <f aca="false">SUM(J9-K9)</f>
        <v>0</v>
      </c>
      <c r="R9" s="10" t="n">
        <f aca="false">SUM(K9-L9)</f>
        <v>0</v>
      </c>
      <c r="S9" s="12" t="n">
        <f aca="false">SUM(L9-M9)</f>
        <v>0</v>
      </c>
      <c r="T9" s="14" t="s">
        <v>19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="15" customFormat="true" ht="21.75" hidden="false" customHeight="false" outlineLevel="0" collapsed="false">
      <c r="A10" s="1"/>
      <c r="B10" s="15" t="n">
        <v>2</v>
      </c>
      <c r="C10" s="11" t="s">
        <v>15</v>
      </c>
      <c r="D10" s="15" t="n">
        <v>644</v>
      </c>
      <c r="E10" s="15" t="s">
        <v>20</v>
      </c>
      <c r="F10" s="15" t="n">
        <v>13</v>
      </c>
      <c r="G10" s="15" t="n">
        <v>33</v>
      </c>
      <c r="H10" s="15" t="n">
        <v>33</v>
      </c>
      <c r="I10" s="15" t="n">
        <v>33</v>
      </c>
      <c r="L10" s="16"/>
      <c r="M10" s="5"/>
      <c r="N10" s="17" t="n">
        <f aca="false">SUM(G10-H10)</f>
        <v>0</v>
      </c>
      <c r="O10" s="10" t="n">
        <f aca="false">SUM(H10-I10)</f>
        <v>0</v>
      </c>
      <c r="P10" s="10" t="n">
        <f aca="false">SUM(I10-J10)</f>
        <v>33</v>
      </c>
      <c r="Q10" s="10" t="n">
        <f aca="false">SUM(J10-K10)</f>
        <v>0</v>
      </c>
      <c r="R10" s="10" t="n">
        <f aca="false">SUM(K10-L10)</f>
        <v>0</v>
      </c>
      <c r="S10" s="12" t="n">
        <f aca="false">SUM(L10-M10)</f>
        <v>0</v>
      </c>
      <c r="T10" s="14" t="s">
        <v>21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="15" customFormat="true" ht="21.75" hidden="false" customHeight="false" outlineLevel="0" collapsed="false">
      <c r="A11" s="1"/>
      <c r="B11" s="15" t="n">
        <v>1</v>
      </c>
      <c r="C11" s="11" t="s">
        <v>15</v>
      </c>
      <c r="D11" s="15" t="n">
        <v>199</v>
      </c>
      <c r="E11" s="15" t="s">
        <v>16</v>
      </c>
      <c r="F11" s="15" t="n">
        <v>1</v>
      </c>
      <c r="G11" s="15" t="n">
        <v>975</v>
      </c>
      <c r="H11" s="15" t="n">
        <v>964</v>
      </c>
      <c r="I11" s="15" t="n">
        <v>963</v>
      </c>
      <c r="L11" s="16"/>
      <c r="M11" s="5"/>
      <c r="N11" s="17" t="n">
        <f aca="false">SUM(G11-H11)</f>
        <v>11</v>
      </c>
      <c r="O11" s="10" t="n">
        <f aca="false">SUM(H11-I11)</f>
        <v>1</v>
      </c>
      <c r="P11" s="10" t="n">
        <f aca="false">SUM(I11-J11)</f>
        <v>963</v>
      </c>
      <c r="Q11" s="10" t="n">
        <f aca="false">SUM(J11-K11)</f>
        <v>0</v>
      </c>
      <c r="R11" s="10" t="n">
        <f aca="false">SUM(K11-L11)</f>
        <v>0</v>
      </c>
      <c r="S11" s="12" t="n">
        <f aca="false">SUM(L11-M11)</f>
        <v>0</v>
      </c>
      <c r="T11" s="18" t="s">
        <v>22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="15" customFormat="true" ht="21.75" hidden="false" customHeight="false" outlineLevel="0" collapsed="false">
      <c r="A12" s="1"/>
      <c r="C12" s="11" t="s">
        <v>15</v>
      </c>
      <c r="L12" s="16"/>
      <c r="M12" s="5"/>
      <c r="N12" s="17" t="n">
        <f aca="false">SUM(G12-H12)</f>
        <v>0</v>
      </c>
      <c r="O12" s="10" t="n">
        <f aca="false">SUM(H12-I12)</f>
        <v>0</v>
      </c>
      <c r="P12" s="10" t="n">
        <f aca="false">SUM(I12-J12)</f>
        <v>0</v>
      </c>
      <c r="Q12" s="10" t="n">
        <f aca="false">SUM(J12-K12)</f>
        <v>0</v>
      </c>
      <c r="R12" s="10" t="n">
        <f aca="false">SUM(K12-L12)</f>
        <v>0</v>
      </c>
      <c r="S12" s="12" t="n">
        <f aca="false">SUM(L12-M12)</f>
        <v>0</v>
      </c>
      <c r="T12" s="18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="15" customFormat="true" ht="21.75" hidden="false" customHeight="false" outlineLevel="0" collapsed="false">
      <c r="A13" s="1"/>
      <c r="C13" s="11" t="s">
        <v>15</v>
      </c>
      <c r="L13" s="16"/>
      <c r="M13" s="5"/>
      <c r="N13" s="17" t="n">
        <f aca="false">SUM(G13-H13)</f>
        <v>0</v>
      </c>
      <c r="O13" s="10" t="n">
        <f aca="false">SUM(H13-I13)</f>
        <v>0</v>
      </c>
      <c r="P13" s="10" t="n">
        <f aca="false">SUM(I13-J13)</f>
        <v>0</v>
      </c>
      <c r="Q13" s="10" t="n">
        <f aca="false">SUM(J13-K13)</f>
        <v>0</v>
      </c>
      <c r="R13" s="10" t="n">
        <f aca="false">SUM(K13-L13)</f>
        <v>0</v>
      </c>
      <c r="S13" s="12" t="n">
        <f aca="false">SUM(L13-M13)</f>
        <v>0</v>
      </c>
      <c r="T13" s="18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="15" customFormat="true" ht="21.75" hidden="false" customHeight="false" outlineLevel="0" collapsed="false">
      <c r="A14" s="1"/>
      <c r="C14" s="11" t="s">
        <v>15</v>
      </c>
      <c r="L14" s="16"/>
      <c r="M14" s="5"/>
      <c r="N14" s="17" t="n">
        <f aca="false">SUM(G14-H14)</f>
        <v>0</v>
      </c>
      <c r="O14" s="10" t="n">
        <f aca="false">SUM(H14-I14)</f>
        <v>0</v>
      </c>
      <c r="P14" s="10" t="n">
        <f aca="false">SUM(I14-J14)</f>
        <v>0</v>
      </c>
      <c r="Q14" s="10" t="n">
        <f aca="false">SUM(J14-K14)</f>
        <v>0</v>
      </c>
      <c r="R14" s="10" t="n">
        <f aca="false">SUM(K14-L14)</f>
        <v>0</v>
      </c>
      <c r="S14" s="12" t="n">
        <f aca="false">SUM(L14-M14)</f>
        <v>0</v>
      </c>
      <c r="T14" s="18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="15" customFormat="true" ht="15" hidden="false" customHeight="false" outlineLevel="0" collapsed="false">
      <c r="A15" s="1"/>
      <c r="L15" s="16"/>
      <c r="M15" s="5"/>
      <c r="N15" s="17" t="n">
        <f aca="false">SUM(G15-H15)</f>
        <v>0</v>
      </c>
      <c r="O15" s="10" t="n">
        <f aca="false">SUM(H15-I15)</f>
        <v>0</v>
      </c>
      <c r="P15" s="10" t="n">
        <f aca="false">SUM(I15-J15)</f>
        <v>0</v>
      </c>
      <c r="Q15" s="10" t="n">
        <f aca="false">SUM(J15-K15)</f>
        <v>0</v>
      </c>
      <c r="R15" s="10" t="n">
        <f aca="false">SUM(K15-L15)</f>
        <v>0</v>
      </c>
      <c r="S15" s="12" t="n">
        <f aca="false">SUM(L15-M15)</f>
        <v>0</v>
      </c>
      <c r="T15" s="18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="15" customFormat="true" ht="15" hidden="false" customHeight="false" outlineLevel="0" collapsed="false">
      <c r="A16" s="1"/>
      <c r="L16" s="16"/>
      <c r="M16" s="5"/>
      <c r="N16" s="17" t="n">
        <f aca="false">SUM(G16-H16)</f>
        <v>0</v>
      </c>
      <c r="O16" s="10" t="n">
        <f aca="false">SUM(H16-I16)</f>
        <v>0</v>
      </c>
      <c r="P16" s="10" t="n">
        <f aca="false">SUM(I16-J16)</f>
        <v>0</v>
      </c>
      <c r="Q16" s="10" t="n">
        <f aca="false">SUM(J16-K16)</f>
        <v>0</v>
      </c>
      <c r="R16" s="10" t="n">
        <f aca="false">SUM(K16-L16)</f>
        <v>0</v>
      </c>
      <c r="S16" s="12" t="n">
        <f aca="false">SUM(L16-M16)</f>
        <v>0</v>
      </c>
      <c r="T16" s="18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="15" customFormat="true" ht="15" hidden="false" customHeight="false" outlineLevel="0" collapsed="false">
      <c r="A17" s="1"/>
      <c r="L17" s="16"/>
      <c r="M17" s="19"/>
      <c r="N17" s="17" t="n">
        <f aca="false">SUM(G17-H17)</f>
        <v>0</v>
      </c>
      <c r="O17" s="10" t="n">
        <f aca="false">SUM(H17-I17)</f>
        <v>0</v>
      </c>
      <c r="P17" s="10" t="n">
        <f aca="false">SUM(I17-J17)</f>
        <v>0</v>
      </c>
      <c r="Q17" s="10" t="n">
        <f aca="false">SUM(J17-K17)</f>
        <v>0</v>
      </c>
      <c r="R17" s="10" t="n">
        <f aca="false">SUM(K17-L17)</f>
        <v>0</v>
      </c>
      <c r="S17" s="12" t="n">
        <f aca="false">SUM(L17-M17)</f>
        <v>0</v>
      </c>
      <c r="T17" s="18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customFormat="false" ht="15" hidden="false" customHeight="false" outlineLevel="0" collapsed="false">
      <c r="J18" s="20" t="s">
        <v>23</v>
      </c>
      <c r="K18" s="20"/>
      <c r="L18" s="20"/>
      <c r="M18" s="18" t="s">
        <v>24</v>
      </c>
      <c r="N18" s="21" t="n">
        <f aca="false">AVERAGE(N8:N17)</f>
        <v>2.4</v>
      </c>
      <c r="O18" s="21" t="n">
        <f aca="false">AVERAGE(O8:O17)</f>
        <v>0.1</v>
      </c>
      <c r="P18" s="21" t="n">
        <f aca="false">AVERAGE(P8:P17)</f>
        <v>217.2</v>
      </c>
      <c r="Q18" s="21" t="n">
        <f aca="false">AVERAGE(Q8:Q17)</f>
        <v>0</v>
      </c>
      <c r="R18" s="21" t="n">
        <f aca="false">AVERAGE(R8:R17)</f>
        <v>0</v>
      </c>
      <c r="S18" s="22" t="n">
        <f aca="false">AVERAGE(S8:S17)</f>
        <v>0</v>
      </c>
    </row>
    <row r="19" customFormat="false" ht="15" hidden="false" customHeight="false" outlineLevel="0" collapsed="false">
      <c r="J19" s="23" t="s">
        <v>25</v>
      </c>
      <c r="K19" s="23"/>
      <c r="L19" s="23"/>
      <c r="M19" s="18" t="s">
        <v>24</v>
      </c>
      <c r="N19" s="24" t="n">
        <f aca="false">AVERAGE(N18:S18)</f>
        <v>36.6166666666667</v>
      </c>
      <c r="O19" s="24"/>
      <c r="S19" s="25"/>
    </row>
    <row r="20" customFormat="false" ht="15" hidden="false" customHeight="false" outlineLevel="0" collapsed="false">
      <c r="J20" s="26" t="s">
        <v>26</v>
      </c>
      <c r="K20" s="26"/>
      <c r="L20" s="26"/>
      <c r="M20" s="18" t="s">
        <v>24</v>
      </c>
      <c r="N20" s="27" t="n">
        <f aca="false">AVERAGE(N8:S8)</f>
        <v>2.16666666666667</v>
      </c>
      <c r="O20" s="27"/>
      <c r="P20" s="28"/>
      <c r="Q20" s="28"/>
      <c r="R20" s="28"/>
      <c r="S20" s="29"/>
    </row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>
      <c r="N24" s="30" t="s">
        <v>27</v>
      </c>
      <c r="O24" s="30"/>
      <c r="P24" s="30"/>
    </row>
    <row r="25" s="1" customFormat="true" ht="15" hidden="false" customHeight="false" outlineLevel="0" collapsed="false">
      <c r="D25" s="31"/>
      <c r="E25" s="31"/>
      <c r="F25" s="31"/>
      <c r="G25" s="31"/>
      <c r="H25" s="31"/>
      <c r="I25" s="31"/>
      <c r="N25" s="32" t="s">
        <v>28</v>
      </c>
      <c r="O25" s="32"/>
      <c r="P25" s="32" t="s">
        <v>29</v>
      </c>
    </row>
    <row r="26" s="1" customFormat="true" ht="15" hidden="false" customHeight="false" outlineLevel="0" collapsed="false">
      <c r="D26" s="33" t="s">
        <v>30</v>
      </c>
      <c r="E26" s="33"/>
      <c r="F26" s="33"/>
      <c r="G26" s="34"/>
      <c r="H26" s="33" t="s">
        <v>30</v>
      </c>
      <c r="I26" s="33"/>
      <c r="N26" s="35" t="s">
        <v>31</v>
      </c>
      <c r="O26" s="35"/>
      <c r="P26" s="35" t="s">
        <v>32</v>
      </c>
    </row>
    <row r="27" s="1" customFormat="true" ht="15" hidden="false" customHeight="false" outlineLevel="0" collapsed="false">
      <c r="D27" s="36" t="s">
        <v>33</v>
      </c>
      <c r="E27" s="37"/>
      <c r="F27" s="37" t="n">
        <v>105</v>
      </c>
      <c r="G27" s="38"/>
      <c r="H27" s="39" t="s">
        <v>34</v>
      </c>
      <c r="I27" s="39" t="n">
        <v>45</v>
      </c>
      <c r="N27" s="35" t="s">
        <v>35</v>
      </c>
      <c r="O27" s="35"/>
      <c r="P27" s="35" t="s">
        <v>29</v>
      </c>
    </row>
    <row r="28" s="1" customFormat="true" ht="15" hidden="false" customHeight="false" outlineLevel="0" collapsed="false">
      <c r="D28" s="40" t="s">
        <v>36</v>
      </c>
      <c r="E28" s="40"/>
      <c r="F28" s="41" t="n">
        <f aca="false">(F27/100)*I29</f>
        <v>3.57</v>
      </c>
      <c r="G28" s="38"/>
      <c r="H28" s="42"/>
      <c r="I28" s="42"/>
      <c r="N28" s="35" t="s">
        <v>37</v>
      </c>
      <c r="O28" s="35"/>
      <c r="P28" s="35" t="s">
        <v>38</v>
      </c>
    </row>
    <row r="29" s="1" customFormat="true" ht="15" hidden="false" customHeight="false" outlineLevel="0" collapsed="false">
      <c r="D29" s="40" t="s">
        <v>39</v>
      </c>
      <c r="E29" s="40"/>
      <c r="F29" s="41" t="n">
        <v>49</v>
      </c>
      <c r="G29" s="38"/>
      <c r="H29" s="42" t="s">
        <v>40</v>
      </c>
      <c r="I29" s="42" t="n">
        <v>3.4</v>
      </c>
    </row>
    <row r="30" s="1" customFormat="true" ht="15" hidden="false" customHeight="false" outlineLevel="0" collapsed="false">
      <c r="D30" s="41" t="s">
        <v>41</v>
      </c>
      <c r="E30" s="43"/>
      <c r="F30" s="41" t="n">
        <v>7.5</v>
      </c>
      <c r="G30" s="31"/>
    </row>
    <row r="31" s="1" customFormat="true" ht="15" hidden="false" customHeight="false" outlineLevel="0" collapsed="false">
      <c r="D31" s="41" t="s">
        <v>42</v>
      </c>
      <c r="E31" s="41"/>
      <c r="F31" s="41" t="n">
        <f aca="false">(F27*0.0125)</f>
        <v>1.3125</v>
      </c>
    </row>
    <row r="32" s="1" customFormat="true" ht="15" hidden="false" customHeight="false" outlineLevel="0" collapsed="false">
      <c r="D32" s="41" t="s">
        <v>43</v>
      </c>
      <c r="E32" s="41"/>
      <c r="F32" s="41" t="n">
        <f aca="false">(F28+F29+F31)*16%</f>
        <v>8.6212</v>
      </c>
    </row>
    <row r="33" s="1" customFormat="true" ht="15" hidden="false" customHeight="false" outlineLevel="0" collapsed="false">
      <c r="D33" s="41" t="s">
        <v>44</v>
      </c>
      <c r="E33" s="41"/>
      <c r="F33" s="41" t="n">
        <f aca="false">(I27+F28+F30+F31+F32)</f>
        <v>66.0037</v>
      </c>
    </row>
    <row r="34" s="1" customFormat="true" ht="15" hidden="false" customHeight="false" outlineLevel="0" collapsed="false">
      <c r="D34" s="41" t="s">
        <v>45</v>
      </c>
      <c r="E34" s="41"/>
      <c r="F34" s="41" t="n">
        <f aca="false">F27-F33</f>
        <v>38.9963</v>
      </c>
      <c r="G34" s="1" t="n">
        <f aca="false">(F34/F27)*100</f>
        <v>37.1393333333333</v>
      </c>
      <c r="H34" s="44" t="s">
        <v>46</v>
      </c>
    </row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  <row r="50" s="1" customFormat="true" ht="15" hidden="false" customHeight="false" outlineLevel="0" collapsed="false"/>
    <row r="51" s="1" customFormat="true" ht="15" hidden="false" customHeight="false" outlineLevel="0" collapsed="false"/>
    <row r="52" s="1" customFormat="true" ht="15" hidden="false" customHeight="false" outlineLevel="0" collapsed="false"/>
    <row r="53" s="1" customFormat="true" ht="15" hidden="false" customHeight="false" outlineLevel="0" collapsed="false"/>
    <row r="54" s="1" customFormat="true" ht="15" hidden="false" customHeight="false" outlineLevel="0" collapsed="false"/>
    <row r="55" s="1" customFormat="true" ht="15" hidden="false" customHeight="false" outlineLevel="0" collapsed="false"/>
    <row r="56" s="1" customFormat="true" ht="15" hidden="false" customHeight="false" outlineLevel="0" collapsed="false"/>
    <row r="57" s="1" customFormat="true" ht="15" hidden="false" customHeight="false" outlineLevel="0" collapsed="false"/>
    <row r="58" s="1" customFormat="true" ht="15" hidden="false" customHeight="false" outlineLevel="0" collapsed="false"/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</sheetData>
  <mergeCells count="13">
    <mergeCell ref="G5:R5"/>
    <mergeCell ref="G6:L6"/>
    <mergeCell ref="N6:R6"/>
    <mergeCell ref="J18:L18"/>
    <mergeCell ref="J19:L19"/>
    <mergeCell ref="N19:O19"/>
    <mergeCell ref="J20:L20"/>
    <mergeCell ref="N20:O20"/>
    <mergeCell ref="N24:P24"/>
    <mergeCell ref="D26:F26"/>
    <mergeCell ref="H26:I26"/>
    <mergeCell ref="D28:E28"/>
    <mergeCell ref="D29:E29"/>
  </mergeCells>
  <hyperlinks>
    <hyperlink ref="T8" r:id="rId1" display="View-source:https://www.daraz.pk/products/pack-of-2-high-quality-magnetic-curtain-tieback-buckle-strap-holdbacks-magnet-clip-for-curtain-rod-tie-backs-hanging-belts-rope-accessories-i231967477-s1451569994.html?spm=a2a0e.searchlist.list.16.2a8843e61C2OjW&amp;search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2021-11-21T14:54:17Z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