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rell\Documents\Active\PROJECTS\ANIMIDA III\Field\"/>
    </mc:Choice>
  </mc:AlternateContent>
  <bookViews>
    <workbookView xWindow="360" yWindow="285" windowWidth="19440" windowHeight="9240"/>
  </bookViews>
  <sheets>
    <sheet name="Sed_core" sheetId="9" r:id="rId1"/>
  </sheets>
  <definedNames>
    <definedName name="_xlnm._FilterDatabase" localSheetId="0" hidden="1">Sed_core!$A$7:$R$7</definedName>
    <definedName name="_xlnm.Print_Area" localSheetId="0">Sed_core!$A$1:$Q$43</definedName>
    <definedName name="_xlnm.Print_Titles" localSheetId="0">Sed_core!$1:$7</definedName>
  </definedNames>
  <calcPr calcId="152511"/>
</workbook>
</file>

<file path=xl/calcChain.xml><?xml version="1.0" encoding="utf-8"?>
<calcChain xmlns="http://schemas.openxmlformats.org/spreadsheetml/2006/main">
  <c r="R9" i="9" l="1"/>
  <c r="S9" i="9" s="1"/>
  <c r="R10" i="9" s="1"/>
  <c r="F8" i="9"/>
  <c r="S10" i="9" l="1"/>
  <c r="R11" i="9" s="1"/>
  <c r="F9" i="9"/>
  <c r="S11" i="9" l="1"/>
  <c r="R12" i="9" s="1"/>
  <c r="F10" i="9"/>
  <c r="S12" i="9" l="1"/>
  <c r="R13" i="9" s="1"/>
  <c r="F11" i="9"/>
  <c r="F12" i="9" l="1"/>
  <c r="S13" i="9"/>
  <c r="R14" i="9" s="1"/>
  <c r="F13" i="9" l="1"/>
  <c r="S14" i="9"/>
  <c r="R15" i="9" s="1"/>
  <c r="F14" i="9" l="1"/>
  <c r="S15" i="9"/>
  <c r="R16" i="9" s="1"/>
  <c r="F15" i="9"/>
  <c r="S16" i="9" l="1"/>
  <c r="R17" i="9" s="1"/>
  <c r="F16" i="9" l="1"/>
  <c r="S17" i="9"/>
  <c r="R18" i="9" s="1"/>
  <c r="F17" i="9" l="1"/>
  <c r="S18" i="9"/>
  <c r="R19" i="9" s="1"/>
  <c r="F18" i="9" l="1"/>
  <c r="S19" i="9"/>
  <c r="R20" i="9" s="1"/>
  <c r="F19" i="9" l="1"/>
  <c r="S20" i="9"/>
  <c r="R21" i="9" s="1"/>
  <c r="F20" i="9" l="1"/>
  <c r="S21" i="9"/>
  <c r="R22" i="9" s="1"/>
  <c r="F21" i="9" l="1"/>
  <c r="S22" i="9"/>
  <c r="R23" i="9" s="1"/>
  <c r="F22" i="9" l="1"/>
  <c r="S23" i="9"/>
  <c r="R24" i="9" s="1"/>
  <c r="F23" i="9" l="1"/>
  <c r="S24" i="9"/>
  <c r="R25" i="9" s="1"/>
  <c r="F24" i="9" l="1"/>
  <c r="S25" i="9"/>
  <c r="R26" i="9" s="1"/>
  <c r="F25" i="9" l="1"/>
  <c r="S26" i="9"/>
  <c r="R27" i="9" s="1"/>
  <c r="F26" i="9" l="1"/>
  <c r="S27" i="9"/>
  <c r="R28" i="9" s="1"/>
  <c r="F27" i="9" l="1"/>
  <c r="S28" i="9"/>
  <c r="R29" i="9" s="1"/>
  <c r="F28" i="9" l="1"/>
  <c r="S29" i="9"/>
  <c r="R30" i="9" s="1"/>
  <c r="F29" i="9" l="1"/>
  <c r="S30" i="9"/>
  <c r="R31" i="9" s="1"/>
  <c r="F30" i="9" l="1"/>
  <c r="S31" i="9"/>
  <c r="R32" i="9" s="1"/>
  <c r="F31" i="9" l="1"/>
  <c r="S32" i="9"/>
  <c r="R33" i="9" s="1"/>
  <c r="F32" i="9" l="1"/>
  <c r="S33" i="9"/>
  <c r="R34" i="9" s="1"/>
  <c r="F33" i="9" l="1"/>
  <c r="S34" i="9"/>
  <c r="R35" i="9" s="1"/>
  <c r="F34" i="9" l="1"/>
  <c r="S35" i="9"/>
  <c r="R36" i="9" s="1"/>
  <c r="F35" i="9" l="1"/>
  <c r="S36" i="9"/>
  <c r="R37" i="9" s="1"/>
  <c r="F36" i="9" l="1"/>
  <c r="S37" i="9"/>
  <c r="R38" i="9" s="1"/>
  <c r="S38" i="9" l="1"/>
  <c r="R39" i="9" s="1"/>
  <c r="F37" i="9"/>
  <c r="F38" i="9" l="1"/>
  <c r="S39" i="9"/>
  <c r="R40" i="9" s="1"/>
  <c r="F39" i="9" l="1"/>
  <c r="S40" i="9"/>
  <c r="R41" i="9" s="1"/>
  <c r="F40" i="9" l="1"/>
  <c r="S41" i="9"/>
  <c r="R42" i="9" s="1"/>
  <c r="S42" i="9" l="1"/>
  <c r="R43" i="9" s="1"/>
  <c r="F42" i="9"/>
  <c r="F41" i="9"/>
  <c r="S43" i="9" l="1"/>
  <c r="F43" i="9" s="1"/>
</calcChain>
</file>

<file path=xl/sharedStrings.xml><?xml version="1.0" encoding="utf-8"?>
<sst xmlns="http://schemas.openxmlformats.org/spreadsheetml/2006/main" count="133" uniqueCount="60">
  <si>
    <t>X</t>
  </si>
  <si>
    <t>Date</t>
  </si>
  <si>
    <t>Time</t>
  </si>
  <si>
    <t>Field ID</t>
  </si>
  <si>
    <t>Lab ID(s)</t>
  </si>
  <si>
    <t>Matrix</t>
  </si>
  <si>
    <t>Analyses (Record No. of containers / Preservative)</t>
  </si>
  <si>
    <t>station</t>
  </si>
  <si>
    <r>
      <rPr>
        <sz val="16"/>
        <rFont val="Arial"/>
        <family val="2"/>
      </rPr>
      <t>Chain of Custody</t>
    </r>
    <r>
      <rPr>
        <sz val="10"/>
        <rFont val="Arial"/>
        <family val="2"/>
      </rPr>
      <t xml:space="preserve">
</t>
    </r>
  </si>
  <si>
    <t>sediment</t>
  </si>
  <si>
    <t>Ship From: 
Battelle Duxbury
397 Washington St
Duxbury, Ma 02332</t>
  </si>
  <si>
    <t>4° C</t>
  </si>
  <si>
    <t>Bioaccumulation</t>
  </si>
  <si>
    <t>Lead</t>
  </si>
  <si>
    <t>Lead Porewater</t>
  </si>
  <si>
    <t>AVS/SEM</t>
  </si>
  <si>
    <t xml:space="preserve">Project Manager: Greg Durell
Phone: 781-681-5517 
</t>
  </si>
  <si>
    <t xml:space="preserve">Site Contact: John Hardin
Mobile: 619.574.4827 
</t>
  </si>
  <si>
    <t>Ship to: 
Battelle Duxbury
397 Washington St
Duxbury, Ma 02332</t>
  </si>
  <si>
    <t>PAH S/T</t>
  </si>
  <si>
    <t>Core interval</t>
  </si>
  <si>
    <t>0° C</t>
  </si>
  <si>
    <t>top</t>
  </si>
  <si>
    <t>bottom</t>
  </si>
  <si>
    <t>PAL-437-1</t>
  </si>
  <si>
    <t>PAL-437-2</t>
  </si>
  <si>
    <t>PAL-437-3</t>
  </si>
  <si>
    <t>PAL-437-4</t>
  </si>
  <si>
    <t>PAL-437-5</t>
  </si>
  <si>
    <t>PAL-437-6</t>
  </si>
  <si>
    <t>PAL-437-7</t>
  </si>
  <si>
    <t>PAL-437-8</t>
  </si>
  <si>
    <t>PAL-437-9</t>
  </si>
  <si>
    <t>PAL-437-10</t>
  </si>
  <si>
    <t>PAL-437-11</t>
  </si>
  <si>
    <t>PAL-437-12</t>
  </si>
  <si>
    <t>PAL-437-13</t>
  </si>
  <si>
    <t>PAL-437-14</t>
  </si>
  <si>
    <t>PAL-437-15</t>
  </si>
  <si>
    <t>PAL-437-16</t>
  </si>
  <si>
    <t>PAL-437-17</t>
  </si>
  <si>
    <t>PAL-437-18</t>
  </si>
  <si>
    <t>PAL-437-19</t>
  </si>
  <si>
    <t>PAL-437-20</t>
  </si>
  <si>
    <t>PAL-437-21</t>
  </si>
  <si>
    <t>PAL-437-22</t>
  </si>
  <si>
    <t>PAL-437-23</t>
  </si>
  <si>
    <t>PAL-437-24</t>
  </si>
  <si>
    <t>PAL-437-25</t>
  </si>
  <si>
    <t>PAL-437-26</t>
  </si>
  <si>
    <t>PAL-437-27</t>
  </si>
  <si>
    <t>PAL-437-28</t>
  </si>
  <si>
    <t>PAL-437-29</t>
  </si>
  <si>
    <t>PAL-437-30</t>
  </si>
  <si>
    <t>PAL-437-31</t>
  </si>
  <si>
    <t>PAL-437-32</t>
  </si>
  <si>
    <t>PAL-437-33</t>
  </si>
  <si>
    <t>PAL-437-34</t>
  </si>
  <si>
    <t>PAL-437-35</t>
  </si>
  <si>
    <t>PAL-437-36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</si>
</sst>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textRotation="90" wrapText="1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3" fillId="0" borderId="1" xfId="0" quotePrefix="1" applyFont="1" applyBorder="1" applyAlignment="1">
      <alignment horizontal="center" textRotation="90" wrapText="1"/>
    </xf>
    <xf numFmtId="0" fontId="2" fillId="0" borderId="1" xfId="0" applyFont="1" applyBorder="1" applyAlignment="1">
      <alignment horizontal="center" textRotation="90" wrapText="1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textRotation="90" wrapText="1"/>
    </xf>
    <xf numFmtId="0" fontId="2" fillId="0" borderId="1" xfId="0" applyNumberFormat="1" applyFont="1" applyBorder="1" applyAlignment="1">
      <alignment horizontal="center" textRotation="90" wrapText="1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2" name="Picture 1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workbookViewId="0">
      <selection activeCell="A3" sqref="A3:A7"/>
    </sheetView>
  </sheetViews>
  <sheetFormatPr defaultColWidth="9.140625" defaultRowHeight="12.75" x14ac:dyDescent="0.2"/>
  <cols>
    <col min="1" max="1" width="10.7109375" style="1" customWidth="1"/>
    <col min="2" max="2" width="9.140625" style="2"/>
    <col min="3" max="3" width="18.85546875" style="1" customWidth="1"/>
    <col min="4" max="4" width="16.28515625" style="1" customWidth="1"/>
    <col min="5" max="6" width="14.42578125" style="1" customWidth="1"/>
    <col min="7" max="7" width="20" style="1" customWidth="1"/>
    <col min="8" max="15" width="5.5703125" style="1" customWidth="1"/>
    <col min="16" max="17" width="9.140625" style="1"/>
    <col min="18" max="18" width="7.7109375" style="1" customWidth="1"/>
    <col min="19" max="19" width="7.28515625" style="1" customWidth="1"/>
    <col min="20" max="16384" width="9.140625" style="1"/>
  </cols>
  <sheetData>
    <row r="1" spans="1:19" ht="54" customHeight="1" x14ac:dyDescent="0.2">
      <c r="A1" s="15" t="s">
        <v>8</v>
      </c>
      <c r="B1" s="15"/>
      <c r="C1" s="15"/>
      <c r="D1" s="15"/>
      <c r="E1" s="15"/>
      <c r="F1" s="15"/>
      <c r="G1" s="15"/>
      <c r="H1" s="15" t="s">
        <v>16</v>
      </c>
      <c r="I1" s="15"/>
      <c r="J1" s="15"/>
      <c r="K1" s="15"/>
      <c r="L1" s="15"/>
      <c r="M1" s="15"/>
      <c r="N1" s="15"/>
      <c r="O1" s="15"/>
      <c r="P1" s="15"/>
      <c r="Q1" s="15"/>
    </row>
    <row r="2" spans="1:19" ht="54" customHeight="1" x14ac:dyDescent="0.2">
      <c r="A2" s="16" t="s">
        <v>18</v>
      </c>
      <c r="B2" s="16"/>
      <c r="C2" s="16"/>
      <c r="D2" s="16" t="s">
        <v>10</v>
      </c>
      <c r="E2" s="16"/>
      <c r="F2" s="16"/>
      <c r="G2" s="16"/>
      <c r="H2" s="15" t="s">
        <v>17</v>
      </c>
      <c r="I2" s="15"/>
      <c r="J2" s="15"/>
      <c r="K2" s="15"/>
      <c r="L2" s="15"/>
      <c r="M2" s="15"/>
      <c r="N2" s="15"/>
      <c r="O2" s="15"/>
      <c r="P2" s="15"/>
      <c r="Q2" s="15"/>
    </row>
    <row r="3" spans="1:19" ht="19.5" customHeight="1" x14ac:dyDescent="0.2">
      <c r="A3" s="17" t="s">
        <v>1</v>
      </c>
      <c r="B3" s="18" t="s">
        <v>2</v>
      </c>
      <c r="C3" s="17" t="s">
        <v>3</v>
      </c>
      <c r="D3" s="17" t="s">
        <v>4</v>
      </c>
      <c r="E3" s="17" t="s">
        <v>5</v>
      </c>
      <c r="F3" s="8"/>
      <c r="G3" s="17" t="s">
        <v>7</v>
      </c>
      <c r="H3" s="14" t="s">
        <v>6</v>
      </c>
      <c r="I3" s="14"/>
      <c r="J3" s="14"/>
      <c r="K3" s="14"/>
      <c r="L3" s="14"/>
      <c r="M3" s="14"/>
      <c r="N3" s="14"/>
      <c r="O3" s="14"/>
      <c r="P3" s="14"/>
      <c r="Q3" s="14"/>
      <c r="R3" s="1" t="s">
        <v>22</v>
      </c>
      <c r="S3" s="1" t="s">
        <v>23</v>
      </c>
    </row>
    <row r="4" spans="1:19" ht="12.75" hidden="1" customHeight="1" x14ac:dyDescent="0.2">
      <c r="A4" s="17"/>
      <c r="B4" s="18"/>
      <c r="C4" s="17"/>
      <c r="D4" s="17"/>
      <c r="E4" s="17"/>
      <c r="F4" s="8"/>
      <c r="G4" s="17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9" ht="12.75" hidden="1" customHeight="1" x14ac:dyDescent="0.2">
      <c r="A5" s="17"/>
      <c r="B5" s="18"/>
      <c r="C5" s="17"/>
      <c r="D5" s="17"/>
      <c r="E5" s="17"/>
      <c r="F5" s="8"/>
      <c r="G5" s="17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1:19" ht="13.5" hidden="1" customHeight="1" x14ac:dyDescent="0.2">
      <c r="A6" s="17"/>
      <c r="B6" s="18"/>
      <c r="C6" s="17"/>
      <c r="D6" s="17"/>
      <c r="E6" s="17"/>
      <c r="F6" s="8"/>
      <c r="G6" s="17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9" ht="62.25" x14ac:dyDescent="0.2">
      <c r="A7" s="17"/>
      <c r="B7" s="18"/>
      <c r="C7" s="17"/>
      <c r="D7" s="17"/>
      <c r="E7" s="17"/>
      <c r="F7" s="8" t="s">
        <v>20</v>
      </c>
      <c r="G7" s="17"/>
      <c r="H7" s="4" t="s">
        <v>19</v>
      </c>
      <c r="I7" s="7" t="s">
        <v>21</v>
      </c>
      <c r="J7" s="4" t="s">
        <v>12</v>
      </c>
      <c r="K7" s="7" t="s">
        <v>11</v>
      </c>
      <c r="L7" s="4" t="s">
        <v>13</v>
      </c>
      <c r="M7" s="7" t="s">
        <v>11</v>
      </c>
      <c r="N7" s="4" t="s">
        <v>14</v>
      </c>
      <c r="O7" s="7" t="s">
        <v>11</v>
      </c>
      <c r="P7" s="4" t="s">
        <v>15</v>
      </c>
      <c r="Q7" s="7" t="s">
        <v>11</v>
      </c>
    </row>
    <row r="8" spans="1:19" s="21" customFormat="1" x14ac:dyDescent="0.2">
      <c r="A8" s="19">
        <v>41857</v>
      </c>
      <c r="B8" s="20">
        <v>0.59930555555555554</v>
      </c>
      <c r="C8" s="11" t="s">
        <v>24</v>
      </c>
      <c r="D8" s="11"/>
      <c r="E8" s="11" t="s">
        <v>9</v>
      </c>
      <c r="F8" s="11" t="str">
        <f t="shared" ref="F8:F30" si="0">R8&amp;"-"&amp;S8</f>
        <v>0-2</v>
      </c>
      <c r="G8" s="11">
        <v>1.2</v>
      </c>
      <c r="H8" s="11">
        <v>1</v>
      </c>
      <c r="I8" s="11" t="s">
        <v>0</v>
      </c>
      <c r="J8" s="11"/>
      <c r="K8" s="11"/>
      <c r="L8" s="11"/>
      <c r="M8" s="11"/>
      <c r="N8" s="11"/>
      <c r="O8" s="11"/>
      <c r="P8" s="11"/>
      <c r="Q8" s="11"/>
      <c r="R8" s="21">
        <v>0</v>
      </c>
      <c r="S8" s="21">
        <v>2</v>
      </c>
    </row>
    <row r="9" spans="1:19" s="21" customFormat="1" x14ac:dyDescent="0.2">
      <c r="A9" s="19">
        <v>41857</v>
      </c>
      <c r="B9" s="20">
        <v>0.59930555555555554</v>
      </c>
      <c r="C9" s="11" t="s">
        <v>25</v>
      </c>
      <c r="D9" s="11"/>
      <c r="E9" s="11" t="s">
        <v>9</v>
      </c>
      <c r="F9" s="11" t="str">
        <f t="shared" si="0"/>
        <v>2-4</v>
      </c>
      <c r="G9" s="11">
        <v>1.2</v>
      </c>
      <c r="H9" s="11">
        <v>1</v>
      </c>
      <c r="I9" s="11" t="s">
        <v>0</v>
      </c>
      <c r="J9" s="11"/>
      <c r="K9" s="11"/>
      <c r="L9" s="11"/>
      <c r="M9" s="11"/>
      <c r="N9" s="11"/>
      <c r="O9" s="11"/>
      <c r="P9" s="11"/>
      <c r="Q9" s="11"/>
      <c r="R9" s="21">
        <f t="shared" ref="R9:R43" si="1">S8</f>
        <v>2</v>
      </c>
      <c r="S9" s="21">
        <f t="shared" ref="S9:S31" si="2">R9+2</f>
        <v>4</v>
      </c>
    </row>
    <row r="10" spans="1:19" s="21" customFormat="1" x14ac:dyDescent="0.2">
      <c r="A10" s="19">
        <v>41857</v>
      </c>
      <c r="B10" s="20">
        <v>0.59930555555555554</v>
      </c>
      <c r="C10" s="11" t="s">
        <v>26</v>
      </c>
      <c r="D10" s="11"/>
      <c r="E10" s="11" t="s">
        <v>9</v>
      </c>
      <c r="F10" s="11" t="str">
        <f t="shared" si="0"/>
        <v>4-6</v>
      </c>
      <c r="G10" s="11">
        <v>1.2</v>
      </c>
      <c r="H10" s="11">
        <v>1</v>
      </c>
      <c r="I10" s="11" t="s">
        <v>0</v>
      </c>
      <c r="J10" s="11"/>
      <c r="K10" s="11"/>
      <c r="L10" s="11"/>
      <c r="M10" s="11"/>
      <c r="N10" s="11"/>
      <c r="O10" s="11"/>
      <c r="P10" s="11"/>
      <c r="Q10" s="11"/>
      <c r="R10" s="21">
        <f t="shared" si="1"/>
        <v>4</v>
      </c>
      <c r="S10" s="21">
        <f t="shared" si="2"/>
        <v>6</v>
      </c>
    </row>
    <row r="11" spans="1:19" s="21" customFormat="1" x14ac:dyDescent="0.2">
      <c r="A11" s="19">
        <v>41857</v>
      </c>
      <c r="B11" s="20">
        <v>0.59930555555555554</v>
      </c>
      <c r="C11" s="11" t="s">
        <v>27</v>
      </c>
      <c r="D11" s="11"/>
      <c r="E11" s="11" t="s">
        <v>9</v>
      </c>
      <c r="F11" s="11" t="str">
        <f t="shared" si="0"/>
        <v>6-8</v>
      </c>
      <c r="G11" s="11">
        <v>1.2</v>
      </c>
      <c r="H11" s="11">
        <v>1</v>
      </c>
      <c r="I11" s="11" t="s">
        <v>0</v>
      </c>
      <c r="J11" s="11"/>
      <c r="K11" s="11"/>
      <c r="L11" s="11"/>
      <c r="M11" s="11"/>
      <c r="N11" s="11"/>
      <c r="O11" s="11"/>
      <c r="P11" s="11"/>
      <c r="Q11" s="11"/>
      <c r="R11" s="21">
        <f t="shared" si="1"/>
        <v>6</v>
      </c>
      <c r="S11" s="21">
        <f t="shared" si="2"/>
        <v>8</v>
      </c>
    </row>
    <row r="12" spans="1:19" s="21" customFormat="1" x14ac:dyDescent="0.2">
      <c r="A12" s="19">
        <v>41857</v>
      </c>
      <c r="B12" s="20">
        <v>0.59930555555555554</v>
      </c>
      <c r="C12" s="11" t="s">
        <v>28</v>
      </c>
      <c r="D12" s="11"/>
      <c r="E12" s="11" t="s">
        <v>9</v>
      </c>
      <c r="F12" s="11" t="str">
        <f t="shared" si="0"/>
        <v>8-10</v>
      </c>
      <c r="G12" s="11">
        <v>1.2</v>
      </c>
      <c r="H12" s="11">
        <v>1</v>
      </c>
      <c r="I12" s="11" t="s">
        <v>0</v>
      </c>
      <c r="J12" s="11"/>
      <c r="K12" s="11"/>
      <c r="L12" s="11"/>
      <c r="M12" s="11"/>
      <c r="N12" s="11"/>
      <c r="O12" s="11"/>
      <c r="P12" s="11"/>
      <c r="Q12" s="11"/>
      <c r="R12" s="21">
        <f t="shared" si="1"/>
        <v>8</v>
      </c>
      <c r="S12" s="21">
        <f t="shared" si="2"/>
        <v>10</v>
      </c>
    </row>
    <row r="13" spans="1:19" s="21" customFormat="1" x14ac:dyDescent="0.2">
      <c r="A13" s="19">
        <v>41857</v>
      </c>
      <c r="B13" s="20">
        <v>0.59930555555555554</v>
      </c>
      <c r="C13" s="11" t="s">
        <v>29</v>
      </c>
      <c r="D13" s="11"/>
      <c r="E13" s="11" t="s">
        <v>9</v>
      </c>
      <c r="F13" s="11" t="str">
        <f t="shared" si="0"/>
        <v>10-12</v>
      </c>
      <c r="G13" s="11">
        <v>1.2</v>
      </c>
      <c r="H13" s="11">
        <v>1</v>
      </c>
      <c r="I13" s="11" t="s">
        <v>0</v>
      </c>
      <c r="J13" s="11"/>
      <c r="K13" s="11"/>
      <c r="L13" s="11"/>
      <c r="M13" s="11"/>
      <c r="N13" s="11"/>
      <c r="O13" s="11"/>
      <c r="P13" s="11"/>
      <c r="Q13" s="11"/>
      <c r="R13" s="21">
        <f t="shared" si="1"/>
        <v>10</v>
      </c>
      <c r="S13" s="21">
        <f t="shared" si="2"/>
        <v>12</v>
      </c>
    </row>
    <row r="14" spans="1:19" s="21" customFormat="1" x14ac:dyDescent="0.2">
      <c r="A14" s="19">
        <v>41857</v>
      </c>
      <c r="B14" s="20">
        <v>0.59930555555555554</v>
      </c>
      <c r="C14" s="11" t="s">
        <v>30</v>
      </c>
      <c r="D14" s="11"/>
      <c r="E14" s="11" t="s">
        <v>9</v>
      </c>
      <c r="F14" s="11" t="str">
        <f t="shared" si="0"/>
        <v>12-14</v>
      </c>
      <c r="G14" s="11">
        <v>1.2</v>
      </c>
      <c r="H14" s="11">
        <v>1</v>
      </c>
      <c r="I14" s="11" t="s">
        <v>0</v>
      </c>
      <c r="J14" s="11"/>
      <c r="K14" s="11"/>
      <c r="L14" s="11"/>
      <c r="M14" s="11"/>
      <c r="N14" s="11"/>
      <c r="O14" s="11"/>
      <c r="P14" s="11"/>
      <c r="Q14" s="11"/>
      <c r="R14" s="21">
        <f t="shared" si="1"/>
        <v>12</v>
      </c>
      <c r="S14" s="21">
        <f t="shared" si="2"/>
        <v>14</v>
      </c>
    </row>
    <row r="15" spans="1:19" x14ac:dyDescent="0.2">
      <c r="A15" s="5">
        <v>41857</v>
      </c>
      <c r="B15" s="6">
        <v>0.59930555555555554</v>
      </c>
      <c r="C15" s="3" t="s">
        <v>31</v>
      </c>
      <c r="D15" s="3"/>
      <c r="E15" s="3" t="s">
        <v>9</v>
      </c>
      <c r="F15" s="3" t="str">
        <f t="shared" si="0"/>
        <v>14-16</v>
      </c>
      <c r="G15" s="3">
        <v>1.2</v>
      </c>
      <c r="H15" s="3">
        <v>1</v>
      </c>
      <c r="I15" s="3" t="s">
        <v>0</v>
      </c>
      <c r="J15" s="3"/>
      <c r="K15" s="3"/>
      <c r="L15" s="3"/>
      <c r="M15" s="3"/>
      <c r="N15" s="3"/>
      <c r="O15" s="3"/>
      <c r="P15" s="3"/>
      <c r="Q15" s="3"/>
      <c r="R15" s="1">
        <f t="shared" si="1"/>
        <v>14</v>
      </c>
      <c r="S15" s="1">
        <f t="shared" si="2"/>
        <v>16</v>
      </c>
    </row>
    <row r="16" spans="1:19" x14ac:dyDescent="0.2">
      <c r="A16" s="5">
        <v>41857</v>
      </c>
      <c r="B16" s="6">
        <v>0.59930555555555554</v>
      </c>
      <c r="C16" s="3" t="s">
        <v>32</v>
      </c>
      <c r="D16" s="3"/>
      <c r="E16" s="3" t="s">
        <v>9</v>
      </c>
      <c r="F16" s="3" t="str">
        <f t="shared" si="0"/>
        <v>16-18</v>
      </c>
      <c r="G16" s="3">
        <v>1.2</v>
      </c>
      <c r="H16" s="3">
        <v>1</v>
      </c>
      <c r="I16" s="3" t="s">
        <v>0</v>
      </c>
      <c r="J16" s="3"/>
      <c r="K16" s="3"/>
      <c r="L16" s="3"/>
      <c r="M16" s="3"/>
      <c r="N16" s="3"/>
      <c r="O16" s="3"/>
      <c r="P16" s="3"/>
      <c r="Q16" s="3"/>
      <c r="R16" s="1">
        <f t="shared" si="1"/>
        <v>16</v>
      </c>
      <c r="S16" s="1">
        <f t="shared" si="2"/>
        <v>18</v>
      </c>
    </row>
    <row r="17" spans="1:19" x14ac:dyDescent="0.2">
      <c r="A17" s="5">
        <v>41857</v>
      </c>
      <c r="B17" s="6">
        <v>0.59930555555555554</v>
      </c>
      <c r="C17" s="3" t="s">
        <v>33</v>
      </c>
      <c r="D17" s="3"/>
      <c r="E17" s="3" t="s">
        <v>9</v>
      </c>
      <c r="F17" s="3" t="str">
        <f t="shared" si="0"/>
        <v>18-20</v>
      </c>
      <c r="G17" s="3">
        <v>1.2</v>
      </c>
      <c r="H17" s="3">
        <v>1</v>
      </c>
      <c r="I17" s="3" t="s">
        <v>0</v>
      </c>
      <c r="J17" s="3"/>
      <c r="K17" s="3"/>
      <c r="L17" s="3"/>
      <c r="M17" s="3"/>
      <c r="N17" s="3"/>
      <c r="O17" s="3"/>
      <c r="P17" s="3"/>
      <c r="Q17" s="3"/>
      <c r="R17" s="1">
        <f t="shared" si="1"/>
        <v>18</v>
      </c>
      <c r="S17" s="1">
        <f t="shared" si="2"/>
        <v>20</v>
      </c>
    </row>
    <row r="18" spans="1:19" s="21" customFormat="1" x14ac:dyDescent="0.2">
      <c r="A18" s="19">
        <v>41857</v>
      </c>
      <c r="B18" s="20">
        <v>0.59930555555555554</v>
      </c>
      <c r="C18" s="11" t="s">
        <v>34</v>
      </c>
      <c r="D18" s="11"/>
      <c r="E18" s="11" t="s">
        <v>9</v>
      </c>
      <c r="F18" s="11" t="str">
        <f t="shared" si="0"/>
        <v>20-22</v>
      </c>
      <c r="G18" s="11">
        <v>1.2</v>
      </c>
      <c r="H18" s="11">
        <v>1</v>
      </c>
      <c r="I18" s="11" t="s">
        <v>0</v>
      </c>
      <c r="J18" s="11"/>
      <c r="K18" s="11"/>
      <c r="L18" s="11"/>
      <c r="M18" s="11"/>
      <c r="N18" s="11"/>
      <c r="O18" s="11"/>
      <c r="P18" s="11"/>
      <c r="Q18" s="11"/>
      <c r="R18" s="21">
        <f t="shared" si="1"/>
        <v>20</v>
      </c>
      <c r="S18" s="21">
        <f t="shared" si="2"/>
        <v>22</v>
      </c>
    </row>
    <row r="19" spans="1:19" x14ac:dyDescent="0.2">
      <c r="A19" s="5">
        <v>41857</v>
      </c>
      <c r="B19" s="6">
        <v>0.59930555555555554</v>
      </c>
      <c r="C19" s="3" t="s">
        <v>35</v>
      </c>
      <c r="D19" s="3"/>
      <c r="E19" s="3" t="s">
        <v>9</v>
      </c>
      <c r="F19" s="3" t="str">
        <f t="shared" si="0"/>
        <v>22-24</v>
      </c>
      <c r="G19" s="3">
        <v>1.2</v>
      </c>
      <c r="H19" s="3">
        <v>1</v>
      </c>
      <c r="I19" s="3" t="s">
        <v>0</v>
      </c>
      <c r="J19" s="3"/>
      <c r="K19" s="3"/>
      <c r="L19" s="3"/>
      <c r="M19" s="3"/>
      <c r="N19" s="3"/>
      <c r="O19" s="3"/>
      <c r="P19" s="3"/>
      <c r="Q19" s="3"/>
      <c r="R19" s="1">
        <f t="shared" si="1"/>
        <v>22</v>
      </c>
      <c r="S19" s="1">
        <f t="shared" si="2"/>
        <v>24</v>
      </c>
    </row>
    <row r="20" spans="1:19" x14ac:dyDescent="0.2">
      <c r="A20" s="5">
        <v>41857</v>
      </c>
      <c r="B20" s="6">
        <v>0.59930555555555554</v>
      </c>
      <c r="C20" s="3" t="s">
        <v>36</v>
      </c>
      <c r="D20" s="3"/>
      <c r="E20" s="3" t="s">
        <v>9</v>
      </c>
      <c r="F20" s="3" t="str">
        <f t="shared" si="0"/>
        <v>24-26</v>
      </c>
      <c r="G20" s="3">
        <v>1.2</v>
      </c>
      <c r="H20" s="3">
        <v>1</v>
      </c>
      <c r="I20" s="3" t="s">
        <v>0</v>
      </c>
      <c r="J20" s="3"/>
      <c r="K20" s="3"/>
      <c r="L20" s="3"/>
      <c r="M20" s="3"/>
      <c r="N20" s="3"/>
      <c r="O20" s="3"/>
      <c r="P20" s="3"/>
      <c r="Q20" s="3"/>
      <c r="R20" s="1">
        <f t="shared" si="1"/>
        <v>24</v>
      </c>
      <c r="S20" s="1">
        <f t="shared" si="2"/>
        <v>26</v>
      </c>
    </row>
    <row r="21" spans="1:19" x14ac:dyDescent="0.2">
      <c r="A21" s="5">
        <v>41857</v>
      </c>
      <c r="B21" s="6">
        <v>0.59930555555555554</v>
      </c>
      <c r="C21" s="3" t="s">
        <v>37</v>
      </c>
      <c r="D21" s="3"/>
      <c r="E21" s="3" t="s">
        <v>9</v>
      </c>
      <c r="F21" s="3" t="str">
        <f t="shared" si="0"/>
        <v>26-28</v>
      </c>
      <c r="G21" s="3">
        <v>1.2</v>
      </c>
      <c r="H21" s="3">
        <v>1</v>
      </c>
      <c r="I21" s="3" t="s">
        <v>0</v>
      </c>
      <c r="J21" s="3"/>
      <c r="K21" s="3"/>
      <c r="L21" s="3"/>
      <c r="M21" s="3"/>
      <c r="N21" s="3"/>
      <c r="O21" s="3"/>
      <c r="P21" s="3"/>
      <c r="Q21" s="3"/>
      <c r="R21" s="1">
        <f t="shared" si="1"/>
        <v>26</v>
      </c>
      <c r="S21" s="1">
        <f t="shared" si="2"/>
        <v>28</v>
      </c>
    </row>
    <row r="22" spans="1:19" x14ac:dyDescent="0.2">
      <c r="A22" s="5">
        <v>41857</v>
      </c>
      <c r="B22" s="6">
        <v>0.59930555555555554</v>
      </c>
      <c r="C22" s="3" t="s">
        <v>38</v>
      </c>
      <c r="D22" s="3"/>
      <c r="E22" s="3" t="s">
        <v>9</v>
      </c>
      <c r="F22" s="3" t="str">
        <f t="shared" si="0"/>
        <v>28-30</v>
      </c>
      <c r="G22" s="3">
        <v>1.2</v>
      </c>
      <c r="H22" s="3">
        <v>1</v>
      </c>
      <c r="I22" s="3" t="s">
        <v>0</v>
      </c>
      <c r="J22" s="3"/>
      <c r="K22" s="3"/>
      <c r="L22" s="3"/>
      <c r="M22" s="3"/>
      <c r="N22" s="3"/>
      <c r="O22" s="3"/>
      <c r="P22" s="3"/>
      <c r="Q22" s="3"/>
      <c r="R22" s="1">
        <f t="shared" si="1"/>
        <v>28</v>
      </c>
      <c r="S22" s="1">
        <f t="shared" si="2"/>
        <v>30</v>
      </c>
    </row>
    <row r="23" spans="1:19" x14ac:dyDescent="0.2">
      <c r="A23" s="5">
        <v>41857</v>
      </c>
      <c r="B23" s="6">
        <v>0.59930555555555554</v>
      </c>
      <c r="C23" s="3" t="s">
        <v>39</v>
      </c>
      <c r="D23" s="3"/>
      <c r="E23" s="3" t="s">
        <v>9</v>
      </c>
      <c r="F23" s="3" t="str">
        <f t="shared" si="0"/>
        <v>30-32</v>
      </c>
      <c r="G23" s="3">
        <v>1.2</v>
      </c>
      <c r="H23" s="3">
        <v>1</v>
      </c>
      <c r="I23" s="3" t="s">
        <v>0</v>
      </c>
      <c r="J23" s="3"/>
      <c r="K23" s="3"/>
      <c r="L23" s="3"/>
      <c r="M23" s="3"/>
      <c r="N23" s="3"/>
      <c r="O23" s="3"/>
      <c r="P23" s="3"/>
      <c r="Q23" s="3"/>
      <c r="R23" s="1">
        <f t="shared" si="1"/>
        <v>30</v>
      </c>
      <c r="S23" s="1">
        <f t="shared" si="2"/>
        <v>32</v>
      </c>
    </row>
    <row r="24" spans="1:19" x14ac:dyDescent="0.2">
      <c r="A24" s="5">
        <v>41857</v>
      </c>
      <c r="B24" s="6">
        <v>0.59930555555555554</v>
      </c>
      <c r="C24" s="3" t="s">
        <v>40</v>
      </c>
      <c r="D24" s="3"/>
      <c r="E24" s="3" t="s">
        <v>9</v>
      </c>
      <c r="F24" s="3" t="str">
        <f t="shared" si="0"/>
        <v>32-34</v>
      </c>
      <c r="G24" s="3">
        <v>1.2</v>
      </c>
      <c r="H24" s="3">
        <v>1</v>
      </c>
      <c r="I24" s="3" t="s">
        <v>0</v>
      </c>
      <c r="J24" s="3"/>
      <c r="K24" s="3"/>
      <c r="L24" s="3"/>
      <c r="M24" s="3"/>
      <c r="N24" s="3"/>
      <c r="O24" s="3"/>
      <c r="P24" s="3"/>
      <c r="Q24" s="3"/>
      <c r="R24" s="1">
        <f t="shared" si="1"/>
        <v>32</v>
      </c>
      <c r="S24" s="1">
        <f t="shared" si="2"/>
        <v>34</v>
      </c>
    </row>
    <row r="25" spans="1:19" x14ac:dyDescent="0.2">
      <c r="A25" s="5">
        <v>41857</v>
      </c>
      <c r="B25" s="6">
        <v>0.59930555555555554</v>
      </c>
      <c r="C25" s="3" t="s">
        <v>41</v>
      </c>
      <c r="D25" s="3"/>
      <c r="E25" s="3" t="s">
        <v>9</v>
      </c>
      <c r="F25" s="3" t="str">
        <f t="shared" si="0"/>
        <v>34-36</v>
      </c>
      <c r="G25" s="3">
        <v>1.2</v>
      </c>
      <c r="H25" s="3">
        <v>1</v>
      </c>
      <c r="I25" s="3" t="s">
        <v>0</v>
      </c>
      <c r="J25" s="3"/>
      <c r="K25" s="3"/>
      <c r="L25" s="3"/>
      <c r="M25" s="3"/>
      <c r="N25" s="3"/>
      <c r="O25" s="3"/>
      <c r="P25" s="3"/>
      <c r="Q25" s="3"/>
      <c r="R25" s="1">
        <f t="shared" si="1"/>
        <v>34</v>
      </c>
      <c r="S25" s="1">
        <f t="shared" si="2"/>
        <v>36</v>
      </c>
    </row>
    <row r="26" spans="1:19" x14ac:dyDescent="0.2">
      <c r="A26" s="5">
        <v>41857</v>
      </c>
      <c r="B26" s="6">
        <v>0.59930555555555554</v>
      </c>
      <c r="C26" s="3" t="s">
        <v>42</v>
      </c>
      <c r="D26" s="3"/>
      <c r="E26" s="3" t="s">
        <v>9</v>
      </c>
      <c r="F26" s="3" t="str">
        <f t="shared" si="0"/>
        <v>36-38</v>
      </c>
      <c r="G26" s="3">
        <v>1.2</v>
      </c>
      <c r="H26" s="3">
        <v>1</v>
      </c>
      <c r="I26" s="3" t="s">
        <v>0</v>
      </c>
      <c r="J26" s="3"/>
      <c r="K26" s="3"/>
      <c r="L26" s="3"/>
      <c r="M26" s="3"/>
      <c r="N26" s="3"/>
      <c r="O26" s="3"/>
      <c r="P26" s="3"/>
      <c r="Q26" s="3"/>
      <c r="R26" s="1">
        <f t="shared" si="1"/>
        <v>36</v>
      </c>
      <c r="S26" s="1">
        <f t="shared" si="2"/>
        <v>38</v>
      </c>
    </row>
    <row r="27" spans="1:19" x14ac:dyDescent="0.2">
      <c r="A27" s="5">
        <v>41857</v>
      </c>
      <c r="B27" s="6">
        <v>0.59930555555555554</v>
      </c>
      <c r="C27" s="3" t="s">
        <v>43</v>
      </c>
      <c r="D27" s="3"/>
      <c r="E27" s="3" t="s">
        <v>9</v>
      </c>
      <c r="F27" s="3" t="str">
        <f t="shared" si="0"/>
        <v>38-40</v>
      </c>
      <c r="G27" s="3">
        <v>1.2</v>
      </c>
      <c r="H27" s="3">
        <v>1</v>
      </c>
      <c r="I27" s="3" t="s">
        <v>0</v>
      </c>
      <c r="J27" s="3"/>
      <c r="K27" s="3"/>
      <c r="L27" s="3"/>
      <c r="M27" s="3"/>
      <c r="N27" s="3"/>
      <c r="O27" s="3"/>
      <c r="P27" s="3"/>
      <c r="Q27" s="3"/>
      <c r="R27" s="1">
        <f t="shared" si="1"/>
        <v>38</v>
      </c>
      <c r="S27" s="1">
        <f t="shared" si="2"/>
        <v>40</v>
      </c>
    </row>
    <row r="28" spans="1:19" s="21" customFormat="1" x14ac:dyDescent="0.2">
      <c r="A28" s="19">
        <v>41857</v>
      </c>
      <c r="B28" s="20">
        <v>0.59930555555555554</v>
      </c>
      <c r="C28" s="11" t="s">
        <v>44</v>
      </c>
      <c r="D28" s="11"/>
      <c r="E28" s="11" t="s">
        <v>9</v>
      </c>
      <c r="F28" s="11" t="str">
        <f t="shared" si="0"/>
        <v>40-42</v>
      </c>
      <c r="G28" s="11">
        <v>1.2</v>
      </c>
      <c r="H28" s="11">
        <v>1</v>
      </c>
      <c r="I28" s="11" t="s">
        <v>0</v>
      </c>
      <c r="J28" s="11"/>
      <c r="K28" s="11"/>
      <c r="L28" s="11"/>
      <c r="M28" s="11"/>
      <c r="N28" s="11"/>
      <c r="O28" s="11"/>
      <c r="P28" s="11"/>
      <c r="Q28" s="11"/>
      <c r="R28" s="21">
        <f t="shared" si="1"/>
        <v>40</v>
      </c>
      <c r="S28" s="21">
        <f t="shared" si="2"/>
        <v>42</v>
      </c>
    </row>
    <row r="29" spans="1:19" x14ac:dyDescent="0.2">
      <c r="A29" s="5">
        <v>41857</v>
      </c>
      <c r="B29" s="6">
        <v>0.59930555555555554</v>
      </c>
      <c r="C29" s="3" t="s">
        <v>45</v>
      </c>
      <c r="D29" s="3"/>
      <c r="E29" s="3" t="s">
        <v>9</v>
      </c>
      <c r="F29" s="3" t="str">
        <f t="shared" si="0"/>
        <v>42-44</v>
      </c>
      <c r="G29" s="3">
        <v>1.2</v>
      </c>
      <c r="H29" s="3">
        <v>1</v>
      </c>
      <c r="I29" s="3" t="s">
        <v>0</v>
      </c>
      <c r="J29" s="3"/>
      <c r="K29" s="3"/>
      <c r="L29" s="3"/>
      <c r="M29" s="3"/>
      <c r="N29" s="3"/>
      <c r="O29" s="3"/>
      <c r="P29" s="3"/>
      <c r="Q29" s="3"/>
      <c r="R29" s="1">
        <f t="shared" si="1"/>
        <v>42</v>
      </c>
      <c r="S29" s="1">
        <f t="shared" si="2"/>
        <v>44</v>
      </c>
    </row>
    <row r="30" spans="1:19" x14ac:dyDescent="0.2">
      <c r="A30" s="5">
        <v>41857</v>
      </c>
      <c r="B30" s="6">
        <v>0.59930555555555554</v>
      </c>
      <c r="C30" s="3" t="s">
        <v>46</v>
      </c>
      <c r="D30" s="3"/>
      <c r="E30" s="3" t="s">
        <v>9</v>
      </c>
      <c r="F30" s="3" t="str">
        <f t="shared" si="0"/>
        <v>44-46</v>
      </c>
      <c r="G30" s="3">
        <v>1.2</v>
      </c>
      <c r="H30" s="3">
        <v>1</v>
      </c>
      <c r="I30" s="3" t="s">
        <v>0</v>
      </c>
      <c r="J30" s="3"/>
      <c r="K30" s="3"/>
      <c r="L30" s="3"/>
      <c r="M30" s="3"/>
      <c r="N30" s="3"/>
      <c r="O30" s="3"/>
      <c r="P30" s="3"/>
      <c r="Q30" s="3"/>
      <c r="R30" s="1">
        <f t="shared" si="1"/>
        <v>44</v>
      </c>
      <c r="S30" s="1">
        <f t="shared" si="2"/>
        <v>46</v>
      </c>
    </row>
    <row r="31" spans="1:19" x14ac:dyDescent="0.2">
      <c r="A31" s="5">
        <v>41857</v>
      </c>
      <c r="B31" s="6">
        <v>0.59930555555555554</v>
      </c>
      <c r="C31" s="3" t="s">
        <v>47</v>
      </c>
      <c r="D31" s="3"/>
      <c r="E31" s="3" t="s">
        <v>9</v>
      </c>
      <c r="F31" s="3" t="str">
        <f t="shared" ref="F31:F43" si="3">R31&amp;"-"&amp;S31</f>
        <v>46-48</v>
      </c>
      <c r="G31" s="3">
        <v>1.2</v>
      </c>
      <c r="H31" s="3">
        <v>1</v>
      </c>
      <c r="I31" s="3" t="s">
        <v>0</v>
      </c>
      <c r="J31" s="3"/>
      <c r="K31" s="3"/>
      <c r="L31" s="3"/>
      <c r="M31" s="3"/>
      <c r="N31" s="3"/>
      <c r="O31" s="3"/>
      <c r="P31" s="3"/>
      <c r="Q31" s="3"/>
      <c r="R31" s="1">
        <f t="shared" si="1"/>
        <v>46</v>
      </c>
      <c r="S31" s="1">
        <f t="shared" si="2"/>
        <v>48</v>
      </c>
    </row>
    <row r="32" spans="1:19" x14ac:dyDescent="0.2">
      <c r="A32" s="5">
        <v>41857</v>
      </c>
      <c r="B32" s="6">
        <v>0.59930555555555554</v>
      </c>
      <c r="C32" s="3" t="s">
        <v>48</v>
      </c>
      <c r="D32" s="3"/>
      <c r="E32" s="3" t="s">
        <v>9</v>
      </c>
      <c r="F32" s="3" t="str">
        <f t="shared" si="3"/>
        <v>48-51</v>
      </c>
      <c r="G32" s="3">
        <v>1.2</v>
      </c>
      <c r="H32" s="3">
        <v>1</v>
      </c>
      <c r="I32" s="3" t="s">
        <v>0</v>
      </c>
      <c r="J32" s="3"/>
      <c r="K32" s="3"/>
      <c r="L32" s="3"/>
      <c r="M32" s="3"/>
      <c r="N32" s="3"/>
      <c r="O32" s="3"/>
      <c r="P32" s="3"/>
      <c r="Q32" s="3"/>
      <c r="R32" s="1">
        <f t="shared" si="1"/>
        <v>48</v>
      </c>
      <c r="S32" s="1">
        <f t="shared" ref="S32:S43" si="4">R32+3</f>
        <v>51</v>
      </c>
    </row>
    <row r="33" spans="1:19" x14ac:dyDescent="0.2">
      <c r="A33" s="5">
        <v>41857</v>
      </c>
      <c r="B33" s="6">
        <v>0.59930555555555554</v>
      </c>
      <c r="C33" s="3" t="s">
        <v>49</v>
      </c>
      <c r="D33" s="3"/>
      <c r="E33" s="3" t="s">
        <v>9</v>
      </c>
      <c r="F33" s="3" t="str">
        <f t="shared" si="3"/>
        <v>51-54</v>
      </c>
      <c r="G33" s="3">
        <v>1.2</v>
      </c>
      <c r="H33" s="3">
        <v>1</v>
      </c>
      <c r="I33" s="3" t="s">
        <v>0</v>
      </c>
      <c r="J33" s="3"/>
      <c r="K33" s="3"/>
      <c r="L33" s="3"/>
      <c r="M33" s="3"/>
      <c r="N33" s="3"/>
      <c r="O33" s="3"/>
      <c r="P33" s="3"/>
      <c r="Q33" s="3"/>
      <c r="R33" s="1">
        <f t="shared" si="1"/>
        <v>51</v>
      </c>
      <c r="S33" s="1">
        <f t="shared" si="4"/>
        <v>54</v>
      </c>
    </row>
    <row r="34" spans="1:19" x14ac:dyDescent="0.2">
      <c r="A34" s="5">
        <v>41857</v>
      </c>
      <c r="B34" s="6">
        <v>0.59930555555555554</v>
      </c>
      <c r="C34" s="3" t="s">
        <v>50</v>
      </c>
      <c r="D34" s="3"/>
      <c r="E34" s="3" t="s">
        <v>9</v>
      </c>
      <c r="F34" s="3" t="str">
        <f t="shared" si="3"/>
        <v>54-57</v>
      </c>
      <c r="G34" s="3">
        <v>1.2</v>
      </c>
      <c r="H34" s="3">
        <v>1</v>
      </c>
      <c r="I34" s="3" t="s">
        <v>0</v>
      </c>
      <c r="J34" s="3"/>
      <c r="K34" s="3"/>
      <c r="L34" s="3"/>
      <c r="M34" s="3"/>
      <c r="N34" s="3"/>
      <c r="O34" s="3"/>
      <c r="P34" s="3"/>
      <c r="Q34" s="3"/>
      <c r="R34" s="1">
        <f t="shared" si="1"/>
        <v>54</v>
      </c>
      <c r="S34" s="1">
        <f t="shared" si="4"/>
        <v>57</v>
      </c>
    </row>
    <row r="35" spans="1:19" x14ac:dyDescent="0.2">
      <c r="A35" s="5">
        <v>41857</v>
      </c>
      <c r="B35" s="6">
        <v>0.59930555555555554</v>
      </c>
      <c r="C35" s="3" t="s">
        <v>51</v>
      </c>
      <c r="D35" s="3"/>
      <c r="E35" s="3" t="s">
        <v>9</v>
      </c>
      <c r="F35" s="3" t="str">
        <f t="shared" si="3"/>
        <v>57-60</v>
      </c>
      <c r="G35" s="3">
        <v>1.2</v>
      </c>
      <c r="H35" s="3">
        <v>1</v>
      </c>
      <c r="I35" s="3" t="s">
        <v>0</v>
      </c>
      <c r="J35" s="3"/>
      <c r="K35" s="3"/>
      <c r="L35" s="3"/>
      <c r="M35" s="3"/>
      <c r="N35" s="3"/>
      <c r="O35" s="3"/>
      <c r="P35" s="3"/>
      <c r="Q35" s="3"/>
      <c r="R35" s="1">
        <f t="shared" si="1"/>
        <v>57</v>
      </c>
      <c r="S35" s="1">
        <f t="shared" si="4"/>
        <v>60</v>
      </c>
    </row>
    <row r="36" spans="1:19" s="21" customFormat="1" x14ac:dyDescent="0.2">
      <c r="A36" s="19">
        <v>41857</v>
      </c>
      <c r="B36" s="20">
        <v>0.59930555555555554</v>
      </c>
      <c r="C36" s="11" t="s">
        <v>52</v>
      </c>
      <c r="D36" s="11"/>
      <c r="E36" s="11" t="s">
        <v>9</v>
      </c>
      <c r="F36" s="11" t="str">
        <f t="shared" si="3"/>
        <v>60-63</v>
      </c>
      <c r="G36" s="11">
        <v>1.2</v>
      </c>
      <c r="H36" s="11">
        <v>1</v>
      </c>
      <c r="I36" s="11" t="s">
        <v>0</v>
      </c>
      <c r="J36" s="11"/>
      <c r="K36" s="11"/>
      <c r="L36" s="11"/>
      <c r="M36" s="11"/>
      <c r="N36" s="11"/>
      <c r="O36" s="11"/>
      <c r="P36" s="11"/>
      <c r="Q36" s="11"/>
      <c r="R36" s="21">
        <f t="shared" si="1"/>
        <v>60</v>
      </c>
      <c r="S36" s="21">
        <f t="shared" si="4"/>
        <v>63</v>
      </c>
    </row>
    <row r="37" spans="1:19" x14ac:dyDescent="0.2">
      <c r="A37" s="5">
        <v>41857</v>
      </c>
      <c r="B37" s="6">
        <v>0.59930555555555554</v>
      </c>
      <c r="C37" s="3" t="s">
        <v>53</v>
      </c>
      <c r="D37" s="3"/>
      <c r="E37" s="3" t="s">
        <v>9</v>
      </c>
      <c r="F37" s="3" t="str">
        <f t="shared" si="3"/>
        <v>63-66</v>
      </c>
      <c r="G37" s="3">
        <v>1.2</v>
      </c>
      <c r="H37" s="3">
        <v>1</v>
      </c>
      <c r="I37" s="3" t="s">
        <v>0</v>
      </c>
      <c r="J37" s="3"/>
      <c r="K37" s="3"/>
      <c r="L37" s="3"/>
      <c r="M37" s="3"/>
      <c r="N37" s="3"/>
      <c r="O37" s="3"/>
      <c r="P37" s="3"/>
      <c r="Q37" s="3"/>
      <c r="R37" s="1">
        <f t="shared" si="1"/>
        <v>63</v>
      </c>
      <c r="S37" s="1">
        <f t="shared" si="4"/>
        <v>66</v>
      </c>
    </row>
    <row r="38" spans="1:19" x14ac:dyDescent="0.2">
      <c r="A38" s="5">
        <v>41857</v>
      </c>
      <c r="B38" s="6">
        <v>0.59930555555555554</v>
      </c>
      <c r="C38" s="3" t="s">
        <v>54</v>
      </c>
      <c r="D38" s="3"/>
      <c r="E38" s="3" t="s">
        <v>9</v>
      </c>
      <c r="F38" s="3" t="str">
        <f t="shared" si="3"/>
        <v>66-69</v>
      </c>
      <c r="G38" s="3">
        <v>1.2</v>
      </c>
      <c r="H38" s="3">
        <v>1</v>
      </c>
      <c r="I38" s="3" t="s">
        <v>0</v>
      </c>
      <c r="J38" s="3"/>
      <c r="K38" s="3"/>
      <c r="L38" s="3"/>
      <c r="M38" s="3"/>
      <c r="N38" s="3"/>
      <c r="O38" s="3"/>
      <c r="P38" s="3"/>
      <c r="Q38" s="3"/>
      <c r="R38" s="1">
        <f t="shared" si="1"/>
        <v>66</v>
      </c>
      <c r="S38" s="1">
        <f t="shared" si="4"/>
        <v>69</v>
      </c>
    </row>
    <row r="39" spans="1:19" x14ac:dyDescent="0.2">
      <c r="A39" s="5">
        <v>41857</v>
      </c>
      <c r="B39" s="6">
        <v>0.59930555555555554</v>
      </c>
      <c r="C39" s="3" t="s">
        <v>55</v>
      </c>
      <c r="D39" s="3"/>
      <c r="E39" s="3" t="s">
        <v>9</v>
      </c>
      <c r="F39" s="3" t="str">
        <f t="shared" si="3"/>
        <v>69-72</v>
      </c>
      <c r="G39" s="3">
        <v>1.2</v>
      </c>
      <c r="H39" s="3">
        <v>1</v>
      </c>
      <c r="I39" s="3" t="s">
        <v>0</v>
      </c>
      <c r="J39" s="3"/>
      <c r="K39" s="3"/>
      <c r="L39" s="3"/>
      <c r="M39" s="3"/>
      <c r="N39" s="3"/>
      <c r="O39" s="3"/>
      <c r="P39" s="3"/>
      <c r="Q39" s="3"/>
      <c r="R39" s="1">
        <f t="shared" si="1"/>
        <v>69</v>
      </c>
      <c r="S39" s="1">
        <f t="shared" si="4"/>
        <v>72</v>
      </c>
    </row>
    <row r="40" spans="1:19" x14ac:dyDescent="0.2">
      <c r="A40" s="5">
        <v>41857</v>
      </c>
      <c r="B40" s="6">
        <v>0.59930555555555554</v>
      </c>
      <c r="C40" s="3" t="s">
        <v>56</v>
      </c>
      <c r="D40" s="3"/>
      <c r="E40" s="3" t="s">
        <v>9</v>
      </c>
      <c r="F40" s="3" t="str">
        <f t="shared" si="3"/>
        <v>72-75</v>
      </c>
      <c r="G40" s="3">
        <v>1.2</v>
      </c>
      <c r="H40" s="3">
        <v>1</v>
      </c>
      <c r="I40" s="3" t="s">
        <v>0</v>
      </c>
      <c r="J40" s="3"/>
      <c r="K40" s="3"/>
      <c r="L40" s="3"/>
      <c r="M40" s="3"/>
      <c r="N40" s="3"/>
      <c r="O40" s="3"/>
      <c r="P40" s="3"/>
      <c r="Q40" s="3"/>
      <c r="R40" s="1">
        <f t="shared" si="1"/>
        <v>72</v>
      </c>
      <c r="S40" s="1">
        <f t="shared" si="4"/>
        <v>75</v>
      </c>
    </row>
    <row r="41" spans="1:19" x14ac:dyDescent="0.2">
      <c r="A41" s="5">
        <v>41857</v>
      </c>
      <c r="B41" s="6">
        <v>0.59930555555555554</v>
      </c>
      <c r="C41" s="3" t="s">
        <v>57</v>
      </c>
      <c r="D41" s="3"/>
      <c r="E41" s="3" t="s">
        <v>9</v>
      </c>
      <c r="F41" s="3" t="str">
        <f t="shared" si="3"/>
        <v>75-78</v>
      </c>
      <c r="G41" s="3">
        <v>1.2</v>
      </c>
      <c r="H41" s="3">
        <v>1</v>
      </c>
      <c r="I41" s="3" t="s">
        <v>0</v>
      </c>
      <c r="J41" s="3"/>
      <c r="K41" s="3"/>
      <c r="L41" s="3"/>
      <c r="M41" s="3"/>
      <c r="N41" s="3"/>
      <c r="O41" s="3"/>
      <c r="P41" s="3"/>
      <c r="Q41" s="3"/>
      <c r="R41" s="1">
        <f t="shared" si="1"/>
        <v>75</v>
      </c>
      <c r="S41" s="1">
        <f t="shared" si="4"/>
        <v>78</v>
      </c>
    </row>
    <row r="42" spans="1:19" s="21" customFormat="1" x14ac:dyDescent="0.2">
      <c r="A42" s="19">
        <v>41857</v>
      </c>
      <c r="B42" s="20">
        <v>0.59930555555555554</v>
      </c>
      <c r="C42" s="11" t="s">
        <v>58</v>
      </c>
      <c r="D42" s="11"/>
      <c r="E42" s="11" t="s">
        <v>9</v>
      </c>
      <c r="F42" s="11" t="str">
        <f t="shared" si="3"/>
        <v>78-81</v>
      </c>
      <c r="G42" s="11">
        <v>1.2</v>
      </c>
      <c r="H42" s="11">
        <v>1</v>
      </c>
      <c r="I42" s="11" t="s">
        <v>0</v>
      </c>
      <c r="J42" s="11"/>
      <c r="K42" s="11"/>
      <c r="L42" s="11"/>
      <c r="M42" s="11"/>
      <c r="N42" s="11"/>
      <c r="O42" s="11"/>
      <c r="P42" s="11"/>
      <c r="Q42" s="11"/>
      <c r="R42" s="21">
        <f t="shared" si="1"/>
        <v>78</v>
      </c>
      <c r="S42" s="21">
        <f t="shared" si="4"/>
        <v>81</v>
      </c>
    </row>
    <row r="43" spans="1:19" s="10" customFormat="1" x14ac:dyDescent="0.2">
      <c r="A43" s="12">
        <v>41857</v>
      </c>
      <c r="B43" s="13">
        <v>0.59930555555555554</v>
      </c>
      <c r="C43" s="9" t="s">
        <v>59</v>
      </c>
      <c r="D43" s="9"/>
      <c r="E43" s="9" t="s">
        <v>9</v>
      </c>
      <c r="F43" s="9" t="str">
        <f t="shared" si="3"/>
        <v>81-84</v>
      </c>
      <c r="G43" s="9">
        <v>1.2</v>
      </c>
      <c r="H43" s="9">
        <v>1</v>
      </c>
      <c r="I43" s="9" t="s">
        <v>0</v>
      </c>
      <c r="J43" s="9"/>
      <c r="K43" s="9"/>
      <c r="L43" s="9"/>
      <c r="M43" s="9"/>
      <c r="N43" s="9"/>
      <c r="O43" s="9"/>
      <c r="P43" s="9"/>
      <c r="Q43" s="9"/>
      <c r="R43" s="10">
        <f t="shared" si="1"/>
        <v>81</v>
      </c>
      <c r="S43" s="10">
        <f t="shared" si="4"/>
        <v>84</v>
      </c>
    </row>
  </sheetData>
  <autoFilter ref="A7:R7"/>
  <sortState ref="A12:S180">
    <sortCondition ref="A8:A180"/>
    <sortCondition ref="B8:B180"/>
    <sortCondition ref="R8:R180"/>
  </sortState>
  <mergeCells count="12">
    <mergeCell ref="G3:G7"/>
    <mergeCell ref="H3:Q6"/>
    <mergeCell ref="A1:G1"/>
    <mergeCell ref="H1:Q1"/>
    <mergeCell ref="A2:C2"/>
    <mergeCell ref="D2:G2"/>
    <mergeCell ref="H2:Q2"/>
    <mergeCell ref="A3:A7"/>
    <mergeCell ref="B3:B7"/>
    <mergeCell ref="C3:C7"/>
    <mergeCell ref="D3:D7"/>
    <mergeCell ref="E3:E7"/>
  </mergeCells>
  <printOptions horizontalCentered="1"/>
  <pageMargins left="0.45" right="0.45" top="0.75" bottom="0.5" header="0.3" footer="0.05"/>
  <pageSetup scale="70" fitToHeight="4" orientation="landscape" r:id="rId1"/>
  <headerFooter>
    <oddFooter xml:space="preserve">&amp;L
Relinquished By (name/date/time):
________________________________________&amp;CPage: &amp;P of &amp;N&amp;R
Received  By(name/date/time):
 ________________________________________        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Sed_core</vt:lpstr>
      <vt:lpstr>Sed_core!Print_Area</vt:lpstr>
      <vt:lpstr>Sed_core!Print_Titles</vt:lpstr>
    </vt:vector>
  </TitlesOfParts>
  <Company>US-EPA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MMILLS</dc:creator>
  <cp:lastModifiedBy>Durell, Gregory</cp:lastModifiedBy>
  <cp:lastPrinted>2014-08-14T15:48:21Z</cp:lastPrinted>
  <dcterms:created xsi:type="dcterms:W3CDTF">2012-08-24T01:38:09Z</dcterms:created>
  <dcterms:modified xsi:type="dcterms:W3CDTF">2015-06-15T20:51:05Z</dcterms:modified>
</cp:coreProperties>
</file>