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A8185272-E02D-4A40-B601-C24FEB88E133}" xr6:coauthVersionLast="36" xr6:coauthVersionMax="36" xr10:uidLastSave="{00000000-0000-0000-0000-000000000000}"/>
  <bookViews>
    <workbookView xWindow="0" yWindow="0" windowWidth="20490" windowHeight="7545" firstSheet="2" activeTab="5" xr2:uid="{BFC0B80C-3333-4C78-A3B3-03BC238436F0}"/>
  </bookViews>
  <sheets>
    <sheet name="Text Function" sheetId="1" r:id="rId1"/>
    <sheet name="IFELSE STATEMENT" sheetId="2" r:id="rId2"/>
    <sheet name="CONDITONAL (highlight top 10 sa" sheetId="3" r:id="rId3"/>
    <sheet name="SORT BY  LEVEL" sheetId="4" r:id="rId4"/>
    <sheet name="HANDLING BLANK VALUES" sheetId="5" r:id="rId5"/>
    <sheet name="BLANK CELL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7" l="1"/>
  <c r="H21" i="7"/>
  <c r="H20" i="7"/>
  <c r="H19" i="7"/>
  <c r="H18" i="7"/>
  <c r="H17" i="7"/>
  <c r="H16" i="7"/>
  <c r="H15" i="7"/>
  <c r="H14" i="7"/>
  <c r="H13" i="7"/>
  <c r="H12" i="7"/>
  <c r="H11" i="7"/>
  <c r="H9" i="7"/>
  <c r="H8" i="7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9" i="3"/>
  <c r="E8" i="5" l="1"/>
  <c r="E9" i="5"/>
  <c r="E10" i="5"/>
  <c r="E11" i="5"/>
  <c r="E12" i="5"/>
  <c r="E13" i="5"/>
  <c r="E14" i="5"/>
  <c r="E15" i="5"/>
  <c r="E16" i="5"/>
  <c r="E7" i="5"/>
  <c r="D8" i="5"/>
  <c r="D9" i="5"/>
  <c r="D10" i="5"/>
  <c r="D11" i="5"/>
  <c r="D12" i="5"/>
  <c r="D13" i="5"/>
  <c r="D14" i="5"/>
  <c r="D15" i="5"/>
  <c r="D16" i="5"/>
  <c r="D7" i="5"/>
  <c r="K9" i="2" l="1"/>
  <c r="K10" i="2"/>
  <c r="K11" i="2"/>
  <c r="K12" i="2"/>
  <c r="K13" i="2"/>
  <c r="K14" i="2"/>
  <c r="K15" i="2"/>
  <c r="K16" i="2"/>
  <c r="K17" i="2"/>
  <c r="K8" i="2"/>
  <c r="J9" i="2"/>
  <c r="J10" i="2"/>
  <c r="J11" i="2"/>
  <c r="J12" i="2"/>
  <c r="J13" i="2"/>
  <c r="J14" i="2"/>
  <c r="J15" i="2"/>
  <c r="J16" i="2"/>
  <c r="J17" i="2"/>
  <c r="J8" i="2"/>
  <c r="I9" i="2"/>
  <c r="I10" i="2"/>
  <c r="I12" i="2"/>
  <c r="I13" i="2"/>
  <c r="I14" i="2"/>
  <c r="I15" i="2"/>
  <c r="I16" i="2"/>
  <c r="I17" i="2"/>
  <c r="H9" i="2"/>
  <c r="H10" i="2"/>
  <c r="H11" i="2"/>
  <c r="I11" i="2" s="1"/>
  <c r="H12" i="2"/>
  <c r="H13" i="2"/>
  <c r="H14" i="2"/>
  <c r="H15" i="2"/>
  <c r="H16" i="2"/>
  <c r="H17" i="2"/>
  <c r="H8" i="2"/>
  <c r="I8" i="2" s="1"/>
  <c r="Q10" i="1" l="1"/>
  <c r="K10" i="1"/>
  <c r="K11" i="1"/>
  <c r="K12" i="1"/>
  <c r="K13" i="1"/>
  <c r="K14" i="1"/>
  <c r="K9" i="1"/>
  <c r="J13" i="1"/>
  <c r="J14" i="1"/>
  <c r="J10" i="1"/>
  <c r="J11" i="1"/>
  <c r="J12" i="1"/>
  <c r="J9" i="1"/>
  <c r="E10" i="1"/>
  <c r="P10" i="1" s="1"/>
  <c r="E11" i="1"/>
  <c r="O11" i="1" s="1"/>
  <c r="E12" i="1"/>
  <c r="F12" i="1" s="1"/>
  <c r="E13" i="1"/>
  <c r="P13" i="1" s="1"/>
  <c r="E14" i="1"/>
  <c r="P14" i="1" s="1"/>
  <c r="E9" i="1"/>
  <c r="O9" i="1" s="1"/>
  <c r="P12" i="1" l="1"/>
  <c r="P9" i="1"/>
  <c r="F11" i="1"/>
  <c r="I11" i="1" s="1"/>
  <c r="L9" i="1"/>
  <c r="N12" i="1"/>
  <c r="P11" i="1"/>
  <c r="L11" i="1"/>
  <c r="N9" i="1"/>
  <c r="F9" i="1"/>
  <c r="L12" i="1"/>
  <c r="N11" i="1"/>
  <c r="I12" i="1"/>
  <c r="G12" i="1"/>
  <c r="H12" i="1"/>
  <c r="M14" i="1"/>
  <c r="M10" i="1"/>
  <c r="O14" i="1"/>
  <c r="O10" i="1"/>
  <c r="F14" i="1"/>
  <c r="F10" i="1"/>
  <c r="M13" i="1"/>
  <c r="O13" i="1"/>
  <c r="F13" i="1"/>
  <c r="L14" i="1"/>
  <c r="L10" i="1"/>
  <c r="M12" i="1"/>
  <c r="N14" i="1"/>
  <c r="N10" i="1"/>
  <c r="O12" i="1"/>
  <c r="L13" i="1"/>
  <c r="M9" i="1"/>
  <c r="M11" i="1"/>
  <c r="N13" i="1"/>
  <c r="G11" i="1" l="1"/>
  <c r="H11" i="1"/>
  <c r="I9" i="1"/>
  <c r="H9" i="1"/>
  <c r="G9" i="1"/>
  <c r="G14" i="1"/>
  <c r="H14" i="1"/>
  <c r="I14" i="1"/>
  <c r="H13" i="1"/>
  <c r="I13" i="1"/>
  <c r="G13" i="1"/>
  <c r="G10" i="1"/>
  <c r="H10" i="1"/>
  <c r="I10" i="1"/>
</calcChain>
</file>

<file path=xl/sharedStrings.xml><?xml version="1.0" encoding="utf-8"?>
<sst xmlns="http://schemas.openxmlformats.org/spreadsheetml/2006/main" count="149" uniqueCount="114">
  <si>
    <t>TASK#1
TEXT FUNCTION</t>
  </si>
  <si>
    <t>Serial no</t>
  </si>
  <si>
    <t>Zoya</t>
  </si>
  <si>
    <t>Hina</t>
  </si>
  <si>
    <t>Sana</t>
  </si>
  <si>
    <t>Ahsan</t>
  </si>
  <si>
    <t>Saadi</t>
  </si>
  <si>
    <t>Ali</t>
  </si>
  <si>
    <t>First</t>
  </si>
  <si>
    <t>Last</t>
  </si>
  <si>
    <t>Minhas</t>
  </si>
  <si>
    <t>Farooqui</t>
  </si>
  <si>
    <t>Naveed</t>
  </si>
  <si>
    <t>Concatenate with &amp;</t>
  </si>
  <si>
    <t>Address</t>
  </si>
  <si>
    <t>Gulshan block#16</t>
  </si>
  <si>
    <t>korangi G-13</t>
  </si>
  <si>
    <t>korangi G-14</t>
  </si>
  <si>
    <t>Concat</t>
  </si>
  <si>
    <t>Lower</t>
  </si>
  <si>
    <t>Upper</t>
  </si>
  <si>
    <t>Proper</t>
  </si>
  <si>
    <t>Left</t>
  </si>
  <si>
    <t>Right</t>
  </si>
  <si>
    <t>Mid</t>
  </si>
  <si>
    <t>Length</t>
  </si>
  <si>
    <t>Find (case sensitive)</t>
  </si>
  <si>
    <t>Search</t>
  </si>
  <si>
    <t>Replace</t>
  </si>
  <si>
    <t>Subsitute</t>
  </si>
  <si>
    <t>TASK #2
IF/ELSE STSTEMENT
MARKSHEET</t>
  </si>
  <si>
    <t>SNO</t>
  </si>
  <si>
    <t>Students Name</t>
  </si>
  <si>
    <t>Eng</t>
  </si>
  <si>
    <t>Math</t>
  </si>
  <si>
    <t>Urdu</t>
  </si>
  <si>
    <t>Total</t>
  </si>
  <si>
    <t>Per</t>
  </si>
  <si>
    <t>Grade</t>
  </si>
  <si>
    <t>Remarks</t>
  </si>
  <si>
    <t>ZOYA</t>
  </si>
  <si>
    <t>M.ALI</t>
  </si>
  <si>
    <t>ABDUL HAADI</t>
  </si>
  <si>
    <t>SAADI</t>
  </si>
  <si>
    <t>AHSAN</t>
  </si>
  <si>
    <t>SANA</t>
  </si>
  <si>
    <t>ABDUL RAFAY</t>
  </si>
  <si>
    <t>EZWA</t>
  </si>
  <si>
    <t>FILZA</t>
  </si>
  <si>
    <t>HINA</t>
  </si>
  <si>
    <t>TASK#4
SORT BY LEVEL</t>
  </si>
  <si>
    <t>SERIAL NO</t>
  </si>
  <si>
    <t>EMPLOYEES NAME</t>
  </si>
  <si>
    <t>DEPARTMENT</t>
  </si>
  <si>
    <t>POSITION</t>
  </si>
  <si>
    <t>MISS. ZOYA</t>
  </si>
  <si>
    <t>MR.ALI</t>
  </si>
  <si>
    <t>MR.AHSAN</t>
  </si>
  <si>
    <t>MRS.SANA</t>
  </si>
  <si>
    <t>MRS.HINA</t>
  </si>
  <si>
    <t>MR.HAADI</t>
  </si>
  <si>
    <t>MISS.FILZA</t>
  </si>
  <si>
    <t>MISS.EZWA</t>
  </si>
  <si>
    <t>MR.ABDULLAH</t>
  </si>
  <si>
    <t>BS</t>
  </si>
  <si>
    <t>ARTS</t>
  </si>
  <si>
    <t>COMMERCE</t>
  </si>
  <si>
    <t>IT</t>
  </si>
  <si>
    <t>MR.SAADI</t>
  </si>
  <si>
    <t>BBA</t>
  </si>
  <si>
    <t>FOOD</t>
  </si>
  <si>
    <t>MARKETING</t>
  </si>
  <si>
    <t>HR</t>
  </si>
  <si>
    <t>CONCALOR</t>
  </si>
  <si>
    <t>COMPLAINED</t>
  </si>
  <si>
    <t>SENIOR</t>
  </si>
  <si>
    <t>JUNIOR</t>
  </si>
  <si>
    <t>MANAGER</t>
  </si>
  <si>
    <t>SALES</t>
  </si>
  <si>
    <t>DEVELOPER</t>
  </si>
  <si>
    <t>ASSISTANT</t>
  </si>
  <si>
    <t>ITEM</t>
  </si>
  <si>
    <t>PRICE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</si>
  <si>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</si>
  <si>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</si>
  <si>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</si>
  <si>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</si>
  <si>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</si>
  <si>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</si>
  <si>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</si>
  <si>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</si>
  <si>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</si>
  <si>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</si>
  <si>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IDENTIFY BLANK VALUE</t>
  </si>
  <si>
    <t>FILL BLANK VALUES WITH "N/A"</t>
  </si>
  <si>
    <t>TASK#5
HANDLING BLANK VALUE</t>
  </si>
  <si>
    <t xml:space="preserve">TASK#3
CONDITONAL FORMATTING
highlight top 10 sales
</t>
  </si>
  <si>
    <t>LED</t>
  </si>
  <si>
    <t>CD</t>
  </si>
  <si>
    <t>DVD</t>
  </si>
  <si>
    <t>LCD</t>
  </si>
  <si>
    <t>RAM</t>
  </si>
  <si>
    <t>KEYBOARD</t>
  </si>
  <si>
    <t>HDD</t>
  </si>
  <si>
    <t>SDD</t>
  </si>
  <si>
    <t>UPS</t>
  </si>
  <si>
    <t>USB</t>
  </si>
  <si>
    <t>MOUSE</t>
  </si>
  <si>
    <t>QUANTITY</t>
  </si>
  <si>
    <t>RATE</t>
  </si>
  <si>
    <t>AMOUNT</t>
  </si>
  <si>
    <t>S.NO</t>
  </si>
  <si>
    <t>SALE</t>
  </si>
  <si>
    <t xml:space="preserve">TASK#3
CONDITONAL FORMATTING
BLANK CELL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</si>
</sst>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9" xfId="0" applyBorder="1"/>
    <xf numFmtId="0" fontId="0" fillId="3" borderId="9" xfId="0" applyFill="1" applyBorder="1"/>
    <xf numFmtId="0" fontId="3" fillId="3" borderId="9" xfId="0" applyFont="1" applyFill="1" applyBorder="1" applyAlignment="1"/>
    <xf numFmtId="0" fontId="2" fillId="3" borderId="9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0" borderId="10" xfId="0" applyBorder="1"/>
    <xf numFmtId="0" fontId="6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6" fillId="7" borderId="9" xfId="0" applyFont="1" applyFill="1" applyBorder="1"/>
    <xf numFmtId="0" fontId="6" fillId="6" borderId="9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A598-4346-4A53-BF01-7380A04FD70E}">
  <dimension ref="A1:Q14"/>
  <sheetViews>
    <sheetView workbookViewId="0">
      <selection activeCell="S14" sqref="S14"/>
    </sheetView>
  </sheetViews>
  <sheetFormatPr defaultRowHeight="15" x14ac:dyDescent="0.25"/>
  <cols>
    <col min="2" max="2" width="17.42578125" customWidth="1"/>
    <col min="4" max="4" width="16.42578125" bestFit="1" customWidth="1"/>
    <col min="5" max="5" width="21" customWidth="1"/>
    <col min="6" max="6" width="27.28515625" customWidth="1"/>
    <col min="7" max="7" width="22.28515625" customWidth="1"/>
    <col min="8" max="8" width="23.85546875" customWidth="1"/>
    <col min="9" max="9" width="9.140625" customWidth="1"/>
    <col min="16" max="16" width="15.85546875" customWidth="1"/>
  </cols>
  <sheetData>
    <row r="1" spans="1:17" x14ac:dyDescent="0.25">
      <c r="G1" s="13" t="s">
        <v>0</v>
      </c>
      <c r="H1" s="14"/>
      <c r="I1" s="14"/>
      <c r="J1" s="14"/>
      <c r="K1" s="14"/>
      <c r="L1" s="15"/>
    </row>
    <row r="2" spans="1:17" x14ac:dyDescent="0.25">
      <c r="G2" s="16"/>
      <c r="H2" s="17"/>
      <c r="I2" s="17"/>
      <c r="J2" s="17"/>
      <c r="K2" s="17"/>
      <c r="L2" s="18"/>
    </row>
    <row r="3" spans="1:17" x14ac:dyDescent="0.25">
      <c r="G3" s="16"/>
      <c r="H3" s="17"/>
      <c r="I3" s="17"/>
      <c r="J3" s="17"/>
      <c r="K3" s="17"/>
      <c r="L3" s="18"/>
    </row>
    <row r="4" spans="1:17" x14ac:dyDescent="0.25">
      <c r="G4" s="16"/>
      <c r="H4" s="17"/>
      <c r="I4" s="17"/>
      <c r="J4" s="17"/>
      <c r="K4" s="17"/>
      <c r="L4" s="18"/>
    </row>
    <row r="5" spans="1:17" ht="15.75" thickBot="1" x14ac:dyDescent="0.3">
      <c r="G5" s="19"/>
      <c r="H5" s="20"/>
      <c r="I5" s="20"/>
      <c r="J5" s="20"/>
      <c r="K5" s="20"/>
      <c r="L5" s="21"/>
    </row>
    <row r="8" spans="1:17" ht="15" customHeight="1" x14ac:dyDescent="0.25">
      <c r="A8" s="2" t="s">
        <v>1</v>
      </c>
      <c r="B8" s="2" t="s">
        <v>8</v>
      </c>
      <c r="C8" s="2" t="s">
        <v>9</v>
      </c>
      <c r="D8" s="2" t="s">
        <v>14</v>
      </c>
      <c r="E8" s="2" t="s">
        <v>13</v>
      </c>
      <c r="F8" s="2" t="s">
        <v>18</v>
      </c>
      <c r="G8" s="3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</row>
    <row r="9" spans="1:17" x14ac:dyDescent="0.25">
      <c r="A9" s="1">
        <v>1</v>
      </c>
      <c r="B9" s="1" t="s">
        <v>2</v>
      </c>
      <c r="C9" s="1" t="s">
        <v>10</v>
      </c>
      <c r="D9" s="1" t="s">
        <v>15</v>
      </c>
      <c r="E9" s="1" t="str">
        <f>_xlfn.CONCAT(B9&amp; " "&amp;C9)</f>
        <v>Zoya Minhas</v>
      </c>
      <c r="F9" s="1" t="str">
        <f>_xlfn.CONCAT(E9," ",D9)</f>
        <v>Zoya Minhas Gulshan block#16</v>
      </c>
      <c r="G9" s="1" t="str">
        <f>LOWER(F9)</f>
        <v>zoya minhas gulshan block#16</v>
      </c>
      <c r="H9" s="1" t="str">
        <f>UPPER(F9)</f>
        <v>ZOYA MINHAS GULSHAN BLOCK#16</v>
      </c>
      <c r="I9" s="1" t="str">
        <f>PROPER(F9)</f>
        <v>Zoya Minhas Gulshan Block#16</v>
      </c>
      <c r="J9" s="1" t="str">
        <f>LEFT(B9,3)</f>
        <v>Zoy</v>
      </c>
      <c r="K9" s="1" t="str">
        <f>RIGHT(C9,3)</f>
        <v>has</v>
      </c>
      <c r="L9" s="1" t="str">
        <f>MID(E9,2,3)</f>
        <v>oya</v>
      </c>
      <c r="M9" s="1">
        <f>LEN(E9)</f>
        <v>11</v>
      </c>
      <c r="N9" s="1">
        <f>FIND("a",E9)</f>
        <v>4</v>
      </c>
      <c r="O9" s="1">
        <f>SEARCH("A",E9)</f>
        <v>4</v>
      </c>
      <c r="P9" s="1" t="str">
        <f>REPLACE(E9,6,1,"Gls@")</f>
        <v>Zoya Gls@inhas</v>
      </c>
      <c r="Q9" s="1" t="s">
        <v>2</v>
      </c>
    </row>
    <row r="10" spans="1:17" x14ac:dyDescent="0.25">
      <c r="A10" s="1">
        <v>2</v>
      </c>
      <c r="B10" s="1" t="s">
        <v>3</v>
      </c>
      <c r="C10" s="1" t="s">
        <v>11</v>
      </c>
      <c r="D10" s="1" t="s">
        <v>15</v>
      </c>
      <c r="E10" s="1" t="str">
        <f t="shared" ref="E10:E14" si="0">_xlfn.CONCAT(B10&amp; " "&amp;C10)</f>
        <v>Hina Farooqui</v>
      </c>
      <c r="F10" s="1" t="str">
        <f t="shared" ref="F10:F14" si="1">_xlfn.CONCAT(E10," ",D10)</f>
        <v>Hina Farooqui Gulshan block#16</v>
      </c>
      <c r="G10" s="1" t="str">
        <f t="shared" ref="G10:G14" si="2">LOWER(F10)</f>
        <v>hina farooqui gulshan block#16</v>
      </c>
      <c r="H10" s="1" t="str">
        <f t="shared" ref="H10:H14" si="3">UPPER(F10)</f>
        <v>HINA FAROOQUI GULSHAN BLOCK#16</v>
      </c>
      <c r="I10" s="1" t="str">
        <f t="shared" ref="I10:I14" si="4">PROPER(F10)</f>
        <v>Hina Farooqui Gulshan Block#16</v>
      </c>
      <c r="J10" s="1" t="str">
        <f t="shared" ref="J10:J14" si="5">LEFT(B10,3)</f>
        <v>Hin</v>
      </c>
      <c r="K10" s="1" t="str">
        <f t="shared" ref="K10:K14" si="6">RIGHT(C10,3)</f>
        <v>qui</v>
      </c>
      <c r="L10" s="1" t="str">
        <f t="shared" ref="L10:L14" si="7">MID(E10,2,3)</f>
        <v>ina</v>
      </c>
      <c r="M10" s="1">
        <f t="shared" ref="M10:M14" si="8">LEN(E10)</f>
        <v>13</v>
      </c>
      <c r="N10" s="1" t="e">
        <f t="shared" ref="N10:N14" si="9">FIND("A",E10)</f>
        <v>#VALUE!</v>
      </c>
      <c r="O10" s="1">
        <f t="shared" ref="O10:O14" si="10">SEARCH("A",E10)</f>
        <v>4</v>
      </c>
      <c r="P10" s="1" t="str">
        <f t="shared" ref="P10:P14" si="11">REPLACE(E10,6,1,"Gls@")</f>
        <v>Hina Gls@arooqui</v>
      </c>
      <c r="Q10" s="1" t="str">
        <f>SUBSTITUTE(Q9,"Z","G")</f>
        <v>Goya</v>
      </c>
    </row>
    <row r="11" spans="1:17" x14ac:dyDescent="0.25">
      <c r="A11" s="1">
        <v>3</v>
      </c>
      <c r="B11" s="1" t="s">
        <v>4</v>
      </c>
      <c r="C11" s="1" t="s">
        <v>7</v>
      </c>
      <c r="D11" s="1" t="s">
        <v>15</v>
      </c>
      <c r="E11" s="1" t="str">
        <f t="shared" si="0"/>
        <v>Sana Ali</v>
      </c>
      <c r="F11" s="1" t="str">
        <f t="shared" si="1"/>
        <v>Sana Ali Gulshan block#16</v>
      </c>
      <c r="G11" s="1" t="str">
        <f t="shared" si="2"/>
        <v>sana ali gulshan block#16</v>
      </c>
      <c r="H11" s="1" t="str">
        <f t="shared" si="3"/>
        <v>SANA ALI GULSHAN BLOCK#16</v>
      </c>
      <c r="I11" s="1" t="str">
        <f t="shared" si="4"/>
        <v>Sana Ali Gulshan Block#16</v>
      </c>
      <c r="J11" s="1" t="str">
        <f t="shared" si="5"/>
        <v>San</v>
      </c>
      <c r="K11" s="1" t="str">
        <f t="shared" si="6"/>
        <v>Ali</v>
      </c>
      <c r="L11" s="1" t="str">
        <f t="shared" si="7"/>
        <v>ana</v>
      </c>
      <c r="M11" s="1">
        <f t="shared" si="8"/>
        <v>8</v>
      </c>
      <c r="N11" s="1">
        <f t="shared" si="9"/>
        <v>6</v>
      </c>
      <c r="O11" s="1">
        <f t="shared" si="10"/>
        <v>2</v>
      </c>
      <c r="P11" s="1" t="str">
        <f t="shared" si="11"/>
        <v>Sana Gls@li</v>
      </c>
      <c r="Q11" s="1"/>
    </row>
    <row r="12" spans="1:17" x14ac:dyDescent="0.25">
      <c r="A12" s="1">
        <v>4</v>
      </c>
      <c r="B12" s="1" t="s">
        <v>5</v>
      </c>
      <c r="C12" s="1" t="s">
        <v>11</v>
      </c>
      <c r="D12" s="1" t="s">
        <v>15</v>
      </c>
      <c r="E12" s="1" t="str">
        <f t="shared" si="0"/>
        <v>Ahsan Farooqui</v>
      </c>
      <c r="F12" s="1" t="str">
        <f t="shared" si="1"/>
        <v>Ahsan Farooqui Gulshan block#16</v>
      </c>
      <c r="G12" s="1" t="str">
        <f t="shared" si="2"/>
        <v>ahsan farooqui gulshan block#16</v>
      </c>
      <c r="H12" s="1" t="str">
        <f t="shared" si="3"/>
        <v>AHSAN FAROOQUI GULSHAN BLOCK#16</v>
      </c>
      <c r="I12" s="1" t="str">
        <f t="shared" si="4"/>
        <v>Ahsan Farooqui Gulshan Block#16</v>
      </c>
      <c r="J12" s="1" t="str">
        <f t="shared" si="5"/>
        <v>Ahs</v>
      </c>
      <c r="K12" s="1" t="str">
        <f t="shared" si="6"/>
        <v>qui</v>
      </c>
      <c r="L12" s="1" t="str">
        <f t="shared" si="7"/>
        <v>hsa</v>
      </c>
      <c r="M12" s="1">
        <f t="shared" si="8"/>
        <v>14</v>
      </c>
      <c r="N12" s="1">
        <f t="shared" si="9"/>
        <v>1</v>
      </c>
      <c r="O12" s="1">
        <f t="shared" si="10"/>
        <v>1</v>
      </c>
      <c r="P12" s="1" t="str">
        <f t="shared" si="11"/>
        <v>AhsanGls@Farooqui</v>
      </c>
      <c r="Q12" s="1"/>
    </row>
    <row r="13" spans="1:17" x14ac:dyDescent="0.25">
      <c r="A13" s="1">
        <v>5</v>
      </c>
      <c r="B13" s="1" t="s">
        <v>6</v>
      </c>
      <c r="C13" s="1" t="s">
        <v>12</v>
      </c>
      <c r="D13" s="1" t="s">
        <v>16</v>
      </c>
      <c r="E13" s="1" t="str">
        <f t="shared" si="0"/>
        <v>Saadi Naveed</v>
      </c>
      <c r="F13" s="1" t="str">
        <f t="shared" si="1"/>
        <v>Saadi Naveed korangi G-13</v>
      </c>
      <c r="G13" s="1" t="str">
        <f t="shared" si="2"/>
        <v>saadi naveed korangi g-13</v>
      </c>
      <c r="H13" s="1" t="str">
        <f t="shared" si="3"/>
        <v>SAADI NAVEED KORANGI G-13</v>
      </c>
      <c r="I13" s="1" t="str">
        <f t="shared" si="4"/>
        <v>Saadi Naveed Korangi G-13</v>
      </c>
      <c r="J13" s="1" t="str">
        <f t="shared" si="5"/>
        <v>Saa</v>
      </c>
      <c r="K13" s="1" t="str">
        <f t="shared" si="6"/>
        <v>eed</v>
      </c>
      <c r="L13" s="1" t="str">
        <f t="shared" si="7"/>
        <v>aad</v>
      </c>
      <c r="M13" s="1">
        <f t="shared" si="8"/>
        <v>12</v>
      </c>
      <c r="N13" s="1" t="e">
        <f t="shared" si="9"/>
        <v>#VALUE!</v>
      </c>
      <c r="O13" s="1">
        <f t="shared" si="10"/>
        <v>2</v>
      </c>
      <c r="P13" s="1" t="str">
        <f t="shared" si="11"/>
        <v>SaadiGls@Naveed</v>
      </c>
      <c r="Q13" s="1"/>
    </row>
    <row r="14" spans="1:17" x14ac:dyDescent="0.25">
      <c r="A14" s="1">
        <v>6</v>
      </c>
      <c r="B14" s="1" t="s">
        <v>7</v>
      </c>
      <c r="C14" s="1" t="s">
        <v>12</v>
      </c>
      <c r="D14" s="1" t="s">
        <v>17</v>
      </c>
      <c r="E14" s="1" t="str">
        <f t="shared" si="0"/>
        <v>Ali Naveed</v>
      </c>
      <c r="F14" s="1" t="str">
        <f t="shared" si="1"/>
        <v>Ali Naveed korangi G-14</v>
      </c>
      <c r="G14" s="1" t="str">
        <f t="shared" si="2"/>
        <v>ali naveed korangi g-14</v>
      </c>
      <c r="H14" s="1" t="str">
        <f t="shared" si="3"/>
        <v>ALI NAVEED KORANGI G-14</v>
      </c>
      <c r="I14" s="1" t="str">
        <f t="shared" si="4"/>
        <v>Ali Naveed Korangi G-14</v>
      </c>
      <c r="J14" s="1" t="str">
        <f t="shared" si="5"/>
        <v>Ali</v>
      </c>
      <c r="K14" s="1" t="str">
        <f t="shared" si="6"/>
        <v>eed</v>
      </c>
      <c r="L14" s="1" t="str">
        <f t="shared" si="7"/>
        <v xml:space="preserve">li </v>
      </c>
      <c r="M14" s="1">
        <f t="shared" si="8"/>
        <v>10</v>
      </c>
      <c r="N14" s="1">
        <f t="shared" si="9"/>
        <v>1</v>
      </c>
      <c r="O14" s="1">
        <f t="shared" si="10"/>
        <v>1</v>
      </c>
      <c r="P14" s="1" t="str">
        <f t="shared" si="11"/>
        <v>Ali NGls@veed</v>
      </c>
      <c r="Q14" s="1"/>
    </row>
  </sheetData>
  <mergeCells count="1">
    <mergeCell ref="G1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F5F0-847B-48EB-A571-4B4FB4CBB217}">
  <dimension ref="C2:K26"/>
  <sheetViews>
    <sheetView workbookViewId="0">
      <selection activeCell="K8" sqref="K8"/>
    </sheetView>
  </sheetViews>
  <sheetFormatPr defaultRowHeight="15" x14ac:dyDescent="0.25"/>
  <cols>
    <col min="4" max="4" width="15.7109375" customWidth="1"/>
    <col min="9" max="9" width="14.42578125" customWidth="1"/>
    <col min="10" max="10" width="12.7109375" customWidth="1"/>
    <col min="11" max="11" width="13.42578125" customWidth="1"/>
  </cols>
  <sheetData>
    <row r="2" spans="3:11" x14ac:dyDescent="0.25">
      <c r="G2" s="22" t="s">
        <v>30</v>
      </c>
      <c r="H2" s="23"/>
      <c r="I2" s="23"/>
      <c r="J2" s="23"/>
      <c r="K2" s="23"/>
    </row>
    <row r="3" spans="3:11" x14ac:dyDescent="0.25">
      <c r="G3" s="23"/>
      <c r="H3" s="23"/>
      <c r="I3" s="23"/>
      <c r="J3" s="23"/>
      <c r="K3" s="23"/>
    </row>
    <row r="4" spans="3:11" x14ac:dyDescent="0.25">
      <c r="G4" s="23"/>
      <c r="H4" s="23"/>
      <c r="I4" s="23"/>
      <c r="J4" s="23"/>
      <c r="K4" s="23"/>
    </row>
    <row r="5" spans="3:11" x14ac:dyDescent="0.25">
      <c r="G5" s="23"/>
      <c r="H5" s="23"/>
      <c r="I5" s="23"/>
      <c r="J5" s="23"/>
      <c r="K5" s="23"/>
    </row>
    <row r="7" spans="3:11" ht="18" customHeight="1" x14ac:dyDescent="0.25"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39</v>
      </c>
    </row>
    <row r="8" spans="3:11" x14ac:dyDescent="0.25">
      <c r="C8" s="8">
        <v>1</v>
      </c>
      <c r="D8" s="8" t="s">
        <v>40</v>
      </c>
      <c r="E8" s="8">
        <v>85</v>
      </c>
      <c r="F8" s="8">
        <v>99</v>
      </c>
      <c r="G8" s="8">
        <v>90</v>
      </c>
      <c r="H8" s="8">
        <f>SUM(E8:G8)</f>
        <v>274</v>
      </c>
      <c r="I8" s="9">
        <f>H8/300*100</f>
        <v>91.333333333333329</v>
      </c>
      <c r="J8" s="8" t="str">
        <f>IF(I8&gt;=85,"A1",IF(I8&gt;=75,"A",IF(I8&gt;=65,"B",IF(I8&gt;=55,"C","FAIL"))))</f>
        <v>A1</v>
      </c>
      <c r="K8" s="8" t="str">
        <f>IF(E8&lt;50,"FAIL",IF(F8&lt;50,"FAIL",IF(G8&lt;50,"FAIL","PASSED")))</f>
        <v>PASSED</v>
      </c>
    </row>
    <row r="9" spans="3:11" x14ac:dyDescent="0.25">
      <c r="C9" s="8">
        <v>2</v>
      </c>
      <c r="D9" s="8" t="s">
        <v>41</v>
      </c>
      <c r="E9" s="8">
        <v>84</v>
      </c>
      <c r="F9" s="8">
        <v>94</v>
      </c>
      <c r="G9" s="8">
        <v>78</v>
      </c>
      <c r="H9" s="8">
        <f t="shared" ref="H9:H17" si="0">SUM(E9:G9)</f>
        <v>256</v>
      </c>
      <c r="I9" s="9">
        <f t="shared" ref="I9:I17" si="1">H9/300*100</f>
        <v>85.333333333333343</v>
      </c>
      <c r="J9" s="8" t="str">
        <f t="shared" ref="J9:J17" si="2">IF(I9&gt;=85,"A1",IF(I9&gt;=75,"A",IF(I9&gt;=65,"B",IF(I9&gt;=55,"C","FAIL"))))</f>
        <v>A1</v>
      </c>
      <c r="K9" s="8" t="str">
        <f t="shared" ref="K9:K17" si="3">IF(E9&lt;50,"FAIL",IF(F9&lt;50,"FAIL",IF(G9&lt;50,"FAIL","PASSED")))</f>
        <v>PASSED</v>
      </c>
    </row>
    <row r="10" spans="3:11" x14ac:dyDescent="0.25">
      <c r="C10" s="8">
        <v>3</v>
      </c>
      <c r="D10" s="8" t="s">
        <v>42</v>
      </c>
      <c r="E10" s="8">
        <v>75</v>
      </c>
      <c r="F10" s="8">
        <v>85</v>
      </c>
      <c r="G10" s="8">
        <v>70</v>
      </c>
      <c r="H10" s="8">
        <f t="shared" si="0"/>
        <v>230</v>
      </c>
      <c r="I10" s="9">
        <f t="shared" si="1"/>
        <v>76.666666666666671</v>
      </c>
      <c r="J10" s="8" t="str">
        <f t="shared" si="2"/>
        <v>A</v>
      </c>
      <c r="K10" s="8" t="str">
        <f t="shared" si="3"/>
        <v>PASSED</v>
      </c>
    </row>
    <row r="11" spans="3:11" x14ac:dyDescent="0.25">
      <c r="C11" s="8">
        <v>4</v>
      </c>
      <c r="D11" s="8" t="s">
        <v>43</v>
      </c>
      <c r="E11" s="8">
        <v>90</v>
      </c>
      <c r="F11" s="8">
        <v>85</v>
      </c>
      <c r="G11" s="8">
        <v>90</v>
      </c>
      <c r="H11" s="8">
        <f t="shared" si="0"/>
        <v>265</v>
      </c>
      <c r="I11" s="9">
        <f t="shared" si="1"/>
        <v>88.333333333333329</v>
      </c>
      <c r="J11" s="8" t="str">
        <f t="shared" si="2"/>
        <v>A1</v>
      </c>
      <c r="K11" s="8" t="str">
        <f t="shared" si="3"/>
        <v>PASSED</v>
      </c>
    </row>
    <row r="12" spans="3:11" x14ac:dyDescent="0.25">
      <c r="C12" s="8">
        <v>5</v>
      </c>
      <c r="D12" s="8" t="s">
        <v>44</v>
      </c>
      <c r="E12" s="8">
        <v>98</v>
      </c>
      <c r="F12" s="8">
        <v>85</v>
      </c>
      <c r="G12" s="8">
        <v>60</v>
      </c>
      <c r="H12" s="8">
        <f t="shared" si="0"/>
        <v>243</v>
      </c>
      <c r="I12" s="8">
        <f t="shared" si="1"/>
        <v>81</v>
      </c>
      <c r="J12" s="8" t="str">
        <f t="shared" si="2"/>
        <v>A</v>
      </c>
      <c r="K12" s="8" t="str">
        <f t="shared" si="3"/>
        <v>PASSED</v>
      </c>
    </row>
    <row r="13" spans="3:11" x14ac:dyDescent="0.25">
      <c r="C13" s="8">
        <v>6</v>
      </c>
      <c r="D13" s="8" t="s">
        <v>45</v>
      </c>
      <c r="E13" s="8">
        <v>54</v>
      </c>
      <c r="F13" s="8">
        <v>70</v>
      </c>
      <c r="G13" s="8">
        <v>80</v>
      </c>
      <c r="H13" s="8">
        <f t="shared" si="0"/>
        <v>204</v>
      </c>
      <c r="I13" s="8">
        <f t="shared" si="1"/>
        <v>68</v>
      </c>
      <c r="J13" s="8" t="str">
        <f t="shared" si="2"/>
        <v>B</v>
      </c>
      <c r="K13" s="8" t="str">
        <f t="shared" si="3"/>
        <v>PASSED</v>
      </c>
    </row>
    <row r="14" spans="3:11" x14ac:dyDescent="0.25">
      <c r="C14" s="8">
        <v>7</v>
      </c>
      <c r="D14" s="8" t="s">
        <v>46</v>
      </c>
      <c r="E14" s="8">
        <v>90</v>
      </c>
      <c r="F14" s="8">
        <v>50</v>
      </c>
      <c r="G14" s="8">
        <v>25</v>
      </c>
      <c r="H14" s="8">
        <f t="shared" si="0"/>
        <v>165</v>
      </c>
      <c r="I14" s="8">
        <f t="shared" si="1"/>
        <v>55.000000000000007</v>
      </c>
      <c r="J14" s="8" t="str">
        <f t="shared" si="2"/>
        <v>C</v>
      </c>
      <c r="K14" s="10" t="str">
        <f t="shared" si="3"/>
        <v>FAIL</v>
      </c>
    </row>
    <row r="15" spans="3:11" x14ac:dyDescent="0.25">
      <c r="C15" s="8">
        <v>8</v>
      </c>
      <c r="D15" s="8" t="s">
        <v>47</v>
      </c>
      <c r="E15" s="8">
        <v>70</v>
      </c>
      <c r="F15" s="8">
        <v>80</v>
      </c>
      <c r="G15" s="8">
        <v>66</v>
      </c>
      <c r="H15" s="8">
        <f t="shared" si="0"/>
        <v>216</v>
      </c>
      <c r="I15" s="8">
        <f t="shared" si="1"/>
        <v>72</v>
      </c>
      <c r="J15" s="8" t="str">
        <f t="shared" si="2"/>
        <v>B</v>
      </c>
      <c r="K15" s="8" t="str">
        <f t="shared" si="3"/>
        <v>PASSED</v>
      </c>
    </row>
    <row r="16" spans="3:11" x14ac:dyDescent="0.25">
      <c r="C16" s="8">
        <v>9</v>
      </c>
      <c r="D16" s="8" t="s">
        <v>48</v>
      </c>
      <c r="E16" s="8">
        <v>85</v>
      </c>
      <c r="F16" s="8">
        <v>50</v>
      </c>
      <c r="G16" s="8">
        <v>50</v>
      </c>
      <c r="H16" s="8">
        <f t="shared" si="0"/>
        <v>185</v>
      </c>
      <c r="I16" s="9">
        <f t="shared" si="1"/>
        <v>61.666666666666671</v>
      </c>
      <c r="J16" s="8" t="str">
        <f t="shared" si="2"/>
        <v>C</v>
      </c>
      <c r="K16" s="8" t="str">
        <f t="shared" si="3"/>
        <v>PASSED</v>
      </c>
    </row>
    <row r="17" spans="3:11" x14ac:dyDescent="0.25">
      <c r="C17" s="8">
        <v>10</v>
      </c>
      <c r="D17" s="8" t="s">
        <v>49</v>
      </c>
      <c r="E17" s="8">
        <v>85</v>
      </c>
      <c r="F17" s="8">
        <v>40</v>
      </c>
      <c r="G17" s="8">
        <v>40</v>
      </c>
      <c r="H17" s="8">
        <f t="shared" si="0"/>
        <v>165</v>
      </c>
      <c r="I17" s="8">
        <f t="shared" si="1"/>
        <v>55.000000000000007</v>
      </c>
      <c r="J17" s="8" t="str">
        <f t="shared" si="2"/>
        <v>C</v>
      </c>
      <c r="K17" s="10" t="str">
        <f t="shared" si="3"/>
        <v>FAIL</v>
      </c>
    </row>
    <row r="18" spans="3:11" ht="15.75" thickBot="1" x14ac:dyDescent="0.3">
      <c r="C18" s="6"/>
      <c r="D18" s="6"/>
      <c r="E18" s="6"/>
      <c r="F18" s="6"/>
      <c r="G18" s="6"/>
      <c r="H18" s="6"/>
      <c r="I18" s="6"/>
      <c r="J18" s="6"/>
      <c r="K18" s="6"/>
    </row>
    <row r="19" spans="3:11" ht="15.75" thickBot="1" x14ac:dyDescent="0.3">
      <c r="C19" s="5"/>
      <c r="D19" s="5"/>
      <c r="E19" s="5"/>
      <c r="F19" s="5"/>
      <c r="G19" s="5"/>
      <c r="H19" s="5"/>
      <c r="I19" s="5"/>
      <c r="J19" s="5"/>
      <c r="K19" s="5"/>
    </row>
    <row r="20" spans="3:11" ht="15.75" thickBot="1" x14ac:dyDescent="0.3">
      <c r="C20" s="5"/>
      <c r="D20" s="5"/>
      <c r="E20" s="5"/>
      <c r="F20" s="5"/>
      <c r="G20" s="5"/>
      <c r="H20" s="5"/>
      <c r="I20" s="5"/>
      <c r="J20" s="5"/>
      <c r="K20" s="5"/>
    </row>
    <row r="21" spans="3:11" ht="15.75" thickBot="1" x14ac:dyDescent="0.3">
      <c r="C21" s="5"/>
      <c r="D21" s="5"/>
      <c r="E21" s="5"/>
      <c r="F21" s="5"/>
      <c r="G21" s="5"/>
      <c r="H21" s="5"/>
      <c r="I21" s="5"/>
      <c r="J21" s="5"/>
      <c r="K21" s="5"/>
    </row>
    <row r="22" spans="3:11" ht="15.75" thickBot="1" x14ac:dyDescent="0.3">
      <c r="C22" s="5"/>
      <c r="D22" s="5"/>
      <c r="E22" s="5"/>
      <c r="F22" s="5"/>
      <c r="G22" s="5"/>
      <c r="H22" s="5"/>
      <c r="I22" s="5"/>
      <c r="J22" s="5"/>
      <c r="K22" s="5"/>
    </row>
    <row r="23" spans="3:11" ht="15.75" thickBot="1" x14ac:dyDescent="0.3">
      <c r="C23" s="5"/>
      <c r="D23" s="5"/>
      <c r="E23" s="5"/>
      <c r="F23" s="5"/>
      <c r="G23" s="5"/>
      <c r="H23" s="5"/>
      <c r="I23" s="5"/>
      <c r="J23" s="5"/>
      <c r="K23" s="5"/>
    </row>
    <row r="24" spans="3:11" ht="15.75" thickBot="1" x14ac:dyDescent="0.3">
      <c r="C24" s="5"/>
      <c r="D24" s="5"/>
      <c r="E24" s="5"/>
      <c r="F24" s="5"/>
      <c r="G24" s="5"/>
      <c r="H24" s="5"/>
      <c r="I24" s="5"/>
      <c r="J24" s="5"/>
      <c r="K24" s="5"/>
    </row>
    <row r="25" spans="3:11" ht="15.75" thickBot="1" x14ac:dyDescent="0.3">
      <c r="C25" s="5"/>
      <c r="D25" s="5"/>
      <c r="E25" s="5"/>
      <c r="F25" s="5"/>
      <c r="G25" s="5"/>
      <c r="H25" s="5"/>
      <c r="I25" s="5"/>
      <c r="J25" s="5"/>
      <c r="K25" s="5"/>
    </row>
    <row r="26" spans="3:11" ht="15.75" thickBot="1" x14ac:dyDescent="0.3">
      <c r="C26" s="5"/>
      <c r="D26" s="5"/>
      <c r="E26" s="5"/>
      <c r="F26" s="5"/>
      <c r="G26" s="5"/>
      <c r="H26" s="5"/>
      <c r="I26" s="5"/>
      <c r="J26" s="5"/>
      <c r="K26" s="5"/>
    </row>
  </sheetData>
  <mergeCells count="1">
    <mergeCell ref="G2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D05F-2533-4719-BC07-16E5AD46234D}">
  <dimension ref="B2:J24"/>
  <sheetViews>
    <sheetView topLeftCell="A4" workbookViewId="0">
      <selection activeCell="J16" sqref="J16"/>
    </sheetView>
  </sheetViews>
  <sheetFormatPr defaultRowHeight="15" x14ac:dyDescent="0.25"/>
  <cols>
    <col min="3" max="3" width="12.42578125" customWidth="1"/>
    <col min="4" max="4" width="12.28515625" customWidth="1"/>
    <col min="6" max="6" width="13.5703125" customWidth="1"/>
    <col min="10" max="10" width="13.85546875" customWidth="1"/>
  </cols>
  <sheetData>
    <row r="2" spans="2:10" x14ac:dyDescent="0.25">
      <c r="E2" s="32" t="s">
        <v>96</v>
      </c>
      <c r="F2" s="33"/>
      <c r="G2" s="33"/>
      <c r="H2" s="33"/>
      <c r="I2" s="33"/>
      <c r="J2" s="33"/>
    </row>
    <row r="3" spans="2:10" x14ac:dyDescent="0.25">
      <c r="E3" s="33"/>
      <c r="F3" s="33"/>
      <c r="G3" s="33"/>
      <c r="H3" s="33"/>
      <c r="I3" s="33"/>
      <c r="J3" s="33"/>
    </row>
    <row r="4" spans="2:10" x14ac:dyDescent="0.25">
      <c r="E4" s="33"/>
      <c r="F4" s="33"/>
      <c r="G4" s="33"/>
      <c r="H4" s="33"/>
      <c r="I4" s="33"/>
      <c r="J4" s="33"/>
    </row>
    <row r="5" spans="2:10" x14ac:dyDescent="0.25">
      <c r="E5" s="33"/>
      <c r="F5" s="33"/>
      <c r="G5" s="33"/>
      <c r="H5" s="33"/>
      <c r="I5" s="33"/>
      <c r="J5" s="33"/>
    </row>
    <row r="8" spans="2:10" x14ac:dyDescent="0.25">
      <c r="B8" s="35" t="s">
        <v>111</v>
      </c>
      <c r="C8" s="35" t="s">
        <v>81</v>
      </c>
      <c r="D8" s="35" t="s">
        <v>108</v>
      </c>
      <c r="E8" s="35" t="s">
        <v>109</v>
      </c>
      <c r="F8" s="35" t="s">
        <v>110</v>
      </c>
      <c r="G8" s="35" t="s">
        <v>112</v>
      </c>
      <c r="J8" s="34" t="s">
        <v>81</v>
      </c>
    </row>
    <row r="9" spans="2:10" x14ac:dyDescent="0.25">
      <c r="B9" s="1">
        <v>1</v>
      </c>
      <c r="C9" s="1" t="s">
        <v>97</v>
      </c>
      <c r="D9" s="1">
        <v>25</v>
      </c>
      <c r="E9" s="1">
        <v>580000</v>
      </c>
      <c r="F9" s="1">
        <f>D9*E9</f>
        <v>14500000</v>
      </c>
      <c r="G9" s="1">
        <v>15</v>
      </c>
      <c r="J9" s="1" t="s">
        <v>102</v>
      </c>
    </row>
    <row r="10" spans="2:10" x14ac:dyDescent="0.25">
      <c r="B10" s="1">
        <v>2</v>
      </c>
      <c r="C10" s="1" t="s">
        <v>98</v>
      </c>
      <c r="D10" s="1">
        <v>80</v>
      </c>
      <c r="E10" s="1">
        <v>20000</v>
      </c>
      <c r="F10" s="1">
        <f t="shared" ref="F10:F24" si="0">D10*E10</f>
        <v>1600000</v>
      </c>
      <c r="G10" s="1">
        <v>5</v>
      </c>
    </row>
    <row r="11" spans="2:10" x14ac:dyDescent="0.25">
      <c r="B11" s="1">
        <v>3</v>
      </c>
      <c r="C11" s="1" t="s">
        <v>99</v>
      </c>
      <c r="D11" s="1">
        <v>100</v>
      </c>
      <c r="E11" s="1">
        <v>80000</v>
      </c>
      <c r="F11" s="1">
        <f t="shared" si="0"/>
        <v>8000000</v>
      </c>
      <c r="G11" s="1">
        <v>10</v>
      </c>
    </row>
    <row r="12" spans="2:10" x14ac:dyDescent="0.25">
      <c r="B12" s="1">
        <v>4</v>
      </c>
      <c r="C12" s="1" t="s">
        <v>100</v>
      </c>
      <c r="D12" s="1">
        <v>50</v>
      </c>
      <c r="E12" s="1">
        <v>900000</v>
      </c>
      <c r="F12" s="1">
        <f t="shared" si="0"/>
        <v>45000000</v>
      </c>
      <c r="G12" s="1">
        <v>12</v>
      </c>
    </row>
    <row r="13" spans="2:10" x14ac:dyDescent="0.25">
      <c r="B13" s="1">
        <v>5</v>
      </c>
      <c r="C13" s="1" t="s">
        <v>101</v>
      </c>
      <c r="D13" s="1">
        <v>150</v>
      </c>
      <c r="E13" s="1">
        <v>169000</v>
      </c>
      <c r="F13" s="1">
        <f t="shared" si="0"/>
        <v>25350000</v>
      </c>
      <c r="G13" s="1">
        <v>40</v>
      </c>
    </row>
    <row r="14" spans="2:10" x14ac:dyDescent="0.25">
      <c r="B14" s="1">
        <v>6</v>
      </c>
      <c r="C14" s="1" t="s">
        <v>102</v>
      </c>
      <c r="D14" s="1">
        <v>12</v>
      </c>
      <c r="E14" s="1">
        <v>52000</v>
      </c>
      <c r="F14" s="1">
        <f t="shared" si="0"/>
        <v>624000</v>
      </c>
      <c r="G14" s="1">
        <v>8</v>
      </c>
    </row>
    <row r="15" spans="2:10" x14ac:dyDescent="0.25">
      <c r="B15" s="1">
        <v>7</v>
      </c>
      <c r="C15" s="1" t="s">
        <v>103</v>
      </c>
      <c r="D15" s="1">
        <v>12</v>
      </c>
      <c r="E15" s="1">
        <v>60000</v>
      </c>
      <c r="F15" s="1">
        <f t="shared" si="0"/>
        <v>720000</v>
      </c>
      <c r="G15" s="1">
        <v>6</v>
      </c>
    </row>
    <row r="16" spans="2:10" x14ac:dyDescent="0.25">
      <c r="B16" s="1">
        <v>8</v>
      </c>
      <c r="C16" s="1" t="s">
        <v>104</v>
      </c>
      <c r="D16" s="1">
        <v>14</v>
      </c>
      <c r="E16" s="1">
        <v>40000</v>
      </c>
      <c r="F16" s="1">
        <f t="shared" si="0"/>
        <v>560000</v>
      </c>
      <c r="G16" s="1">
        <v>10</v>
      </c>
    </row>
    <row r="17" spans="2:7" x14ac:dyDescent="0.25">
      <c r="B17" s="1">
        <v>9</v>
      </c>
      <c r="C17" s="1" t="s">
        <v>97</v>
      </c>
      <c r="D17" s="1">
        <v>33</v>
      </c>
      <c r="E17" s="1">
        <v>1900000</v>
      </c>
      <c r="F17" s="1">
        <f t="shared" si="0"/>
        <v>62700000</v>
      </c>
      <c r="G17" s="1">
        <v>12</v>
      </c>
    </row>
    <row r="18" spans="2:7" x14ac:dyDescent="0.25">
      <c r="B18" s="1">
        <v>10</v>
      </c>
      <c r="C18" s="1" t="s">
        <v>98</v>
      </c>
      <c r="D18" s="1">
        <v>40</v>
      </c>
      <c r="E18" s="1">
        <v>10000</v>
      </c>
      <c r="F18" s="1">
        <f t="shared" si="0"/>
        <v>400000</v>
      </c>
      <c r="G18" s="1">
        <v>5</v>
      </c>
    </row>
    <row r="19" spans="2:7" x14ac:dyDescent="0.25">
      <c r="B19" s="1">
        <v>11</v>
      </c>
      <c r="C19" s="1" t="s">
        <v>99</v>
      </c>
      <c r="D19" s="1">
        <v>25</v>
      </c>
      <c r="E19" s="1">
        <v>30000</v>
      </c>
      <c r="F19" s="1">
        <f t="shared" si="0"/>
        <v>750000</v>
      </c>
      <c r="G19" s="1">
        <v>8</v>
      </c>
    </row>
    <row r="20" spans="2:7" x14ac:dyDescent="0.25">
      <c r="B20" s="1">
        <v>12</v>
      </c>
      <c r="C20" s="1" t="s">
        <v>105</v>
      </c>
      <c r="D20" s="1">
        <v>5</v>
      </c>
      <c r="E20" s="1">
        <v>2000000</v>
      </c>
      <c r="F20" s="1">
        <f t="shared" si="0"/>
        <v>10000000</v>
      </c>
      <c r="G20" s="1">
        <v>2</v>
      </c>
    </row>
    <row r="21" spans="2:7" x14ac:dyDescent="0.25">
      <c r="B21" s="1">
        <v>13</v>
      </c>
      <c r="C21" s="1" t="s">
        <v>106</v>
      </c>
      <c r="D21" s="1">
        <v>62</v>
      </c>
      <c r="E21" s="1">
        <v>10000</v>
      </c>
      <c r="F21" s="1">
        <f t="shared" si="0"/>
        <v>620000</v>
      </c>
      <c r="G21" s="1">
        <v>50</v>
      </c>
    </row>
    <row r="22" spans="2:7" x14ac:dyDescent="0.25">
      <c r="B22" s="1">
        <v>14</v>
      </c>
      <c r="C22" s="1" t="s">
        <v>107</v>
      </c>
      <c r="D22" s="1">
        <v>50</v>
      </c>
      <c r="E22" s="1">
        <v>210000</v>
      </c>
      <c r="F22" s="1">
        <f t="shared" si="0"/>
        <v>10500000</v>
      </c>
      <c r="G22" s="1">
        <v>40</v>
      </c>
    </row>
    <row r="23" spans="2:7" x14ac:dyDescent="0.25">
      <c r="B23" s="1">
        <v>15</v>
      </c>
      <c r="C23" s="1" t="s">
        <v>101</v>
      </c>
      <c r="D23" s="1">
        <v>200</v>
      </c>
      <c r="E23" s="1">
        <v>2100000</v>
      </c>
      <c r="F23" s="1">
        <f t="shared" si="0"/>
        <v>420000000</v>
      </c>
      <c r="G23" s="1">
        <v>150</v>
      </c>
    </row>
    <row r="24" spans="2:7" x14ac:dyDescent="0.25">
      <c r="B24" s="1">
        <v>16</v>
      </c>
      <c r="C24" s="1" t="s">
        <v>102</v>
      </c>
      <c r="D24" s="1">
        <v>50</v>
      </c>
      <c r="E24" s="1">
        <v>720000</v>
      </c>
      <c r="F24" s="1">
        <f t="shared" si="0"/>
        <v>36000000</v>
      </c>
      <c r="G24" s="1">
        <v>30</v>
      </c>
    </row>
  </sheetData>
  <mergeCells count="1">
    <mergeCell ref="E2:J5"/>
  </mergeCells>
  <conditionalFormatting sqref="C9:C24">
    <cfRule type="expression" dxfId="3" priority="5">
      <formula>$C9=$J$9</formula>
    </cfRule>
  </conditionalFormatting>
  <conditionalFormatting sqref="G9:G24">
    <cfRule type="expression" dxfId="2" priority="4">
      <formula>$G9&gt;=10</formula>
    </cfRule>
  </conditionalFormatting>
  <conditionalFormatting sqref="F9:F24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J9" xr:uid="{93E4635D-EA85-465F-BA43-D854DB571864}">
      <formula1>$C$9:$C$24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692A-EA2F-458E-8761-BAFD31BA1438}">
  <dimension ref="B2:J17"/>
  <sheetViews>
    <sheetView workbookViewId="0">
      <selection activeCell="J14" sqref="J14"/>
    </sheetView>
  </sheetViews>
  <sheetFormatPr defaultRowHeight="15" x14ac:dyDescent="0.25"/>
  <cols>
    <col min="2" max="2" width="11.28515625" customWidth="1"/>
    <col min="3" max="3" width="17.5703125" customWidth="1"/>
    <col min="4" max="4" width="18.5703125" customWidth="1"/>
    <col min="5" max="5" width="12.7109375" customWidth="1"/>
  </cols>
  <sheetData>
    <row r="2" spans="2:10" x14ac:dyDescent="0.25">
      <c r="F2" s="24" t="s">
        <v>50</v>
      </c>
      <c r="G2" s="25"/>
      <c r="H2" s="25"/>
      <c r="I2" s="25"/>
      <c r="J2" s="25"/>
    </row>
    <row r="3" spans="2:10" x14ac:dyDescent="0.25">
      <c r="F3" s="25"/>
      <c r="G3" s="25"/>
      <c r="H3" s="25"/>
      <c r="I3" s="25"/>
      <c r="J3" s="25"/>
    </row>
    <row r="4" spans="2:10" x14ac:dyDescent="0.25">
      <c r="F4" s="25"/>
      <c r="G4" s="25"/>
      <c r="H4" s="25"/>
      <c r="I4" s="25"/>
      <c r="J4" s="25"/>
    </row>
    <row r="5" spans="2:10" x14ac:dyDescent="0.25">
      <c r="F5" s="25"/>
      <c r="G5" s="25"/>
      <c r="H5" s="25"/>
      <c r="I5" s="25"/>
      <c r="J5" s="25"/>
    </row>
    <row r="7" spans="2:10" x14ac:dyDescent="0.25">
      <c r="B7" s="12" t="s">
        <v>51</v>
      </c>
      <c r="C7" s="12" t="s">
        <v>52</v>
      </c>
      <c r="D7" s="12" t="s">
        <v>53</v>
      </c>
      <c r="E7" s="12" t="s">
        <v>54</v>
      </c>
    </row>
    <row r="8" spans="2:10" x14ac:dyDescent="0.25">
      <c r="B8" s="11">
        <v>1</v>
      </c>
      <c r="C8" s="11" t="s">
        <v>55</v>
      </c>
      <c r="D8" s="11" t="s">
        <v>65</v>
      </c>
      <c r="E8" s="11" t="s">
        <v>80</v>
      </c>
    </row>
    <row r="9" spans="2:10" x14ac:dyDescent="0.25">
      <c r="B9" s="11">
        <v>3</v>
      </c>
      <c r="C9" s="11" t="s">
        <v>68</v>
      </c>
      <c r="D9" s="11" t="s">
        <v>69</v>
      </c>
      <c r="E9" s="11" t="s">
        <v>79</v>
      </c>
    </row>
    <row r="10" spans="2:10" x14ac:dyDescent="0.25">
      <c r="B10" s="11">
        <v>2</v>
      </c>
      <c r="C10" s="11" t="s">
        <v>56</v>
      </c>
      <c r="D10" s="11" t="s">
        <v>64</v>
      </c>
      <c r="E10" s="11" t="s">
        <v>72</v>
      </c>
    </row>
    <row r="11" spans="2:10" x14ac:dyDescent="0.25">
      <c r="B11" s="11">
        <v>4</v>
      </c>
      <c r="C11" s="11" t="s">
        <v>57</v>
      </c>
      <c r="D11" s="11" t="s">
        <v>66</v>
      </c>
      <c r="E11" s="11" t="s">
        <v>72</v>
      </c>
    </row>
    <row r="12" spans="2:10" x14ac:dyDescent="0.25">
      <c r="B12" s="11">
        <v>5</v>
      </c>
      <c r="C12" s="11" t="s">
        <v>58</v>
      </c>
      <c r="D12" s="11" t="s">
        <v>74</v>
      </c>
      <c r="E12" s="11" t="s">
        <v>76</v>
      </c>
    </row>
    <row r="13" spans="2:10" x14ac:dyDescent="0.25">
      <c r="B13" s="11">
        <v>6</v>
      </c>
      <c r="C13" s="11" t="s">
        <v>59</v>
      </c>
      <c r="D13" s="11" t="s">
        <v>73</v>
      </c>
      <c r="E13" s="11" t="s">
        <v>76</v>
      </c>
    </row>
    <row r="14" spans="2:10" x14ac:dyDescent="0.25">
      <c r="B14" s="11">
        <v>7</v>
      </c>
      <c r="C14" s="11" t="s">
        <v>60</v>
      </c>
      <c r="D14" s="11" t="s">
        <v>70</v>
      </c>
      <c r="E14" s="11" t="s">
        <v>77</v>
      </c>
    </row>
    <row r="15" spans="2:10" x14ac:dyDescent="0.25">
      <c r="B15" s="11">
        <v>8</v>
      </c>
      <c r="C15" s="11" t="s">
        <v>61</v>
      </c>
      <c r="D15" s="11" t="s">
        <v>67</v>
      </c>
      <c r="E15" s="11" t="s">
        <v>77</v>
      </c>
    </row>
    <row r="16" spans="2:10" x14ac:dyDescent="0.25">
      <c r="B16" s="11">
        <v>9</v>
      </c>
      <c r="C16" s="11" t="s">
        <v>62</v>
      </c>
      <c r="D16" s="11" t="s">
        <v>71</v>
      </c>
      <c r="E16" s="11" t="s">
        <v>75</v>
      </c>
    </row>
    <row r="17" spans="2:5" x14ac:dyDescent="0.25">
      <c r="B17" s="11">
        <v>10</v>
      </c>
      <c r="C17" s="11" t="s">
        <v>63</v>
      </c>
      <c r="D17" s="11" t="s">
        <v>78</v>
      </c>
      <c r="E17" s="11" t="s">
        <v>75</v>
      </c>
    </row>
  </sheetData>
  <sortState ref="E8:E17">
    <sortCondition sortBy="fontColor" ref="E8:E17" dxfId="15"/>
  </sortState>
  <mergeCells count="1">
    <mergeCell ref="F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F3B1-FBD4-440B-BD3A-2E363B9F9E20}">
  <dimension ref="B1:E17"/>
  <sheetViews>
    <sheetView workbookViewId="0">
      <selection activeCell="C2" sqref="C2:E4"/>
    </sheetView>
  </sheetViews>
  <sheetFormatPr defaultRowHeight="15" x14ac:dyDescent="0.25"/>
  <cols>
    <col min="4" max="4" width="23.7109375" customWidth="1"/>
    <col min="5" max="5" width="24.5703125" customWidth="1"/>
  </cols>
  <sheetData>
    <row r="1" spans="2:5" ht="15.75" thickBot="1" x14ac:dyDescent="0.3"/>
    <row r="2" spans="2:5" x14ac:dyDescent="0.25">
      <c r="C2" s="26" t="s">
        <v>95</v>
      </c>
      <c r="D2" s="27"/>
      <c r="E2" s="28"/>
    </row>
    <row r="3" spans="2:5" x14ac:dyDescent="0.25">
      <c r="C3" s="29"/>
      <c r="D3" s="30"/>
      <c r="E3" s="31"/>
    </row>
    <row r="4" spans="2:5" x14ac:dyDescent="0.25">
      <c r="C4" s="29"/>
      <c r="D4" s="30"/>
      <c r="E4" s="31"/>
    </row>
    <row r="5" spans="2:5" x14ac:dyDescent="0.25">
      <c r="B5" s="1"/>
      <c r="C5" s="1"/>
      <c r="D5" s="1"/>
      <c r="E5" s="1"/>
    </row>
    <row r="6" spans="2:5" x14ac:dyDescent="0.25">
      <c r="B6" s="2" t="s">
        <v>81</v>
      </c>
      <c r="C6" s="2" t="s">
        <v>82</v>
      </c>
      <c r="D6" s="2" t="s">
        <v>93</v>
      </c>
      <c r="E6" s="2" t="s">
        <v>94</v>
      </c>
    </row>
    <row r="7" spans="2:5" x14ac:dyDescent="0.25">
      <c r="B7" s="1" t="s">
        <v>83</v>
      </c>
      <c r="C7" s="1">
        <v>10</v>
      </c>
      <c r="D7" s="1" t="b">
        <f>ISBLANK(C7)</f>
        <v>0</v>
      </c>
      <c r="E7" s="1">
        <f>IF(ISBLANK(C7),"N/A",C7)</f>
        <v>10</v>
      </c>
    </row>
    <row r="8" spans="2:5" x14ac:dyDescent="0.25">
      <c r="B8" s="1" t="s">
        <v>84</v>
      </c>
      <c r="C8" s="1">
        <v>20</v>
      </c>
      <c r="D8" s="1" t="b">
        <f t="shared" ref="D8:D16" si="0">ISBLANK(C8)</f>
        <v>0</v>
      </c>
      <c r="E8" s="1">
        <f t="shared" ref="E8:E16" si="1">IF(ISBLANK(C8),"N/A",C8)</f>
        <v>20</v>
      </c>
    </row>
    <row r="9" spans="2:5" x14ac:dyDescent="0.25">
      <c r="B9" s="1" t="s">
        <v>85</v>
      </c>
      <c r="C9" s="1"/>
      <c r="D9" s="1" t="b">
        <f t="shared" si="0"/>
        <v>1</v>
      </c>
      <c r="E9" s="1" t="str">
        <f t="shared" si="1"/>
        <v>N/A</v>
      </c>
    </row>
    <row r="10" spans="2:5" x14ac:dyDescent="0.25">
      <c r="B10" s="1" t="s">
        <v>86</v>
      </c>
      <c r="C10" s="1"/>
      <c r="D10" s="1" t="b">
        <f t="shared" si="0"/>
        <v>1</v>
      </c>
      <c r="E10" s="1" t="str">
        <f t="shared" si="1"/>
        <v>N/A</v>
      </c>
    </row>
    <row r="11" spans="2:5" x14ac:dyDescent="0.25">
      <c r="B11" s="1" t="s">
        <v>87</v>
      </c>
      <c r="C11" s="1">
        <v>80</v>
      </c>
      <c r="D11" s="1" t="b">
        <f t="shared" si="0"/>
        <v>0</v>
      </c>
      <c r="E11" s="1">
        <f t="shared" si="1"/>
        <v>80</v>
      </c>
    </row>
    <row r="12" spans="2:5" x14ac:dyDescent="0.25">
      <c r="B12" s="1" t="s">
        <v>88</v>
      </c>
      <c r="C12" s="1"/>
      <c r="D12" s="1" t="b">
        <f t="shared" si="0"/>
        <v>1</v>
      </c>
      <c r="E12" s="1" t="str">
        <f t="shared" si="1"/>
        <v>N/A</v>
      </c>
    </row>
    <row r="13" spans="2:5" x14ac:dyDescent="0.25">
      <c r="B13" s="1" t="s">
        <v>89</v>
      </c>
      <c r="C13" s="1"/>
      <c r="D13" s="1" t="b">
        <f t="shared" si="0"/>
        <v>1</v>
      </c>
      <c r="E13" s="1" t="str">
        <f t="shared" si="1"/>
        <v>N/A</v>
      </c>
    </row>
    <row r="14" spans="2:5" x14ac:dyDescent="0.25">
      <c r="B14" s="1" t="s">
        <v>90</v>
      </c>
      <c r="C14" s="1">
        <v>60</v>
      </c>
      <c r="D14" s="1" t="b">
        <f t="shared" si="0"/>
        <v>0</v>
      </c>
      <c r="E14" s="1">
        <f t="shared" si="1"/>
        <v>60</v>
      </c>
    </row>
    <row r="15" spans="2:5" x14ac:dyDescent="0.25">
      <c r="B15" s="1" t="s">
        <v>91</v>
      </c>
      <c r="C15" s="1"/>
      <c r="D15" s="1" t="b">
        <f t="shared" si="0"/>
        <v>1</v>
      </c>
      <c r="E15" s="1" t="str">
        <f t="shared" si="1"/>
        <v>N/A</v>
      </c>
    </row>
    <row r="16" spans="2:5" x14ac:dyDescent="0.25">
      <c r="B16" s="1" t="s">
        <v>92</v>
      </c>
      <c r="C16" s="1">
        <v>100</v>
      </c>
      <c r="D16" s="1" t="b">
        <f t="shared" si="0"/>
        <v>0</v>
      </c>
      <c r="E16" s="1">
        <f t="shared" si="1"/>
        <v>100</v>
      </c>
    </row>
    <row r="17" spans="2:5" x14ac:dyDescent="0.25">
      <c r="B17" s="1"/>
      <c r="C17" s="1"/>
      <c r="D17" s="1"/>
      <c r="E17" s="1"/>
    </row>
  </sheetData>
  <mergeCells count="1">
    <mergeCell ref="C2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910E-CBE7-4CB9-AEA2-A3187D597801}">
  <dimension ref="D2:K23"/>
  <sheetViews>
    <sheetView tabSelected="1" topLeftCell="A3" workbookViewId="0">
      <selection activeCell="L20" sqref="L20"/>
    </sheetView>
  </sheetViews>
  <sheetFormatPr defaultRowHeight="15" x14ac:dyDescent="0.25"/>
  <cols>
    <col min="8" max="8" width="16.42578125" customWidth="1"/>
  </cols>
  <sheetData>
    <row r="2" spans="4:11" x14ac:dyDescent="0.25">
      <c r="F2" s="32" t="s">
        <v>113</v>
      </c>
      <c r="G2" s="33"/>
      <c r="H2" s="33"/>
      <c r="I2" s="33"/>
      <c r="J2" s="33"/>
      <c r="K2" s="33"/>
    </row>
    <row r="3" spans="4:11" x14ac:dyDescent="0.25">
      <c r="F3" s="33"/>
      <c r="G3" s="33"/>
      <c r="H3" s="33"/>
      <c r="I3" s="33"/>
      <c r="J3" s="33"/>
      <c r="K3" s="33"/>
    </row>
    <row r="4" spans="4:11" x14ac:dyDescent="0.25">
      <c r="F4" s="33"/>
      <c r="G4" s="33"/>
      <c r="H4" s="33"/>
      <c r="I4" s="33"/>
      <c r="J4" s="33"/>
      <c r="K4" s="33"/>
    </row>
    <row r="5" spans="4:11" x14ac:dyDescent="0.25">
      <c r="F5" s="33"/>
      <c r="G5" s="33"/>
      <c r="H5" s="33"/>
      <c r="I5" s="33"/>
      <c r="J5" s="33"/>
      <c r="K5" s="33"/>
    </row>
    <row r="7" spans="4:11" x14ac:dyDescent="0.25">
      <c r="D7" s="35" t="s">
        <v>111</v>
      </c>
      <c r="E7" s="35" t="s">
        <v>81</v>
      </c>
      <c r="F7" s="35" t="s">
        <v>108</v>
      </c>
      <c r="G7" s="35" t="s">
        <v>109</v>
      </c>
      <c r="H7" s="35" t="s">
        <v>110</v>
      </c>
      <c r="I7" s="35" t="s">
        <v>112</v>
      </c>
    </row>
    <row r="8" spans="4:11" x14ac:dyDescent="0.25">
      <c r="D8" s="1">
        <v>1</v>
      </c>
      <c r="E8" s="1" t="s">
        <v>97</v>
      </c>
      <c r="F8" s="1">
        <v>25</v>
      </c>
      <c r="G8" s="1">
        <v>580000</v>
      </c>
      <c r="H8" s="1">
        <f>F8*G8</f>
        <v>14500000</v>
      </c>
      <c r="I8" s="1">
        <v>15</v>
      </c>
    </row>
    <row r="9" spans="4:11" x14ac:dyDescent="0.25">
      <c r="D9" s="1">
        <v>2</v>
      </c>
      <c r="E9" s="1" t="s">
        <v>98</v>
      </c>
      <c r="F9" s="1">
        <v>80</v>
      </c>
      <c r="G9" s="1">
        <v>20000</v>
      </c>
      <c r="H9" s="1">
        <f t="shared" ref="H9:H23" si="0">F9*G9</f>
        <v>1600000</v>
      </c>
      <c r="I9" s="1">
        <v>5</v>
      </c>
    </row>
    <row r="10" spans="4:11" x14ac:dyDescent="0.25">
      <c r="D10" s="1">
        <v>3</v>
      </c>
      <c r="E10" s="1"/>
      <c r="F10" s="1">
        <v>100</v>
      </c>
      <c r="G10" s="1">
        <v>80000</v>
      </c>
      <c r="H10" s="1"/>
      <c r="I10" s="1">
        <v>10</v>
      </c>
    </row>
    <row r="11" spans="4:11" x14ac:dyDescent="0.25">
      <c r="D11" s="1">
        <v>4</v>
      </c>
      <c r="E11" s="1"/>
      <c r="F11" s="1">
        <v>50</v>
      </c>
      <c r="G11" s="1"/>
      <c r="H11" s="1">
        <f t="shared" si="0"/>
        <v>0</v>
      </c>
      <c r="I11" s="1">
        <v>12</v>
      </c>
    </row>
    <row r="12" spans="4:11" x14ac:dyDescent="0.25">
      <c r="D12" s="1">
        <v>5</v>
      </c>
      <c r="E12" s="1" t="s">
        <v>101</v>
      </c>
      <c r="F12" s="1"/>
      <c r="G12" s="1">
        <v>169000</v>
      </c>
      <c r="H12" s="1">
        <f t="shared" si="0"/>
        <v>0</v>
      </c>
      <c r="I12" s="1">
        <v>40</v>
      </c>
    </row>
    <row r="13" spans="4:11" x14ac:dyDescent="0.25">
      <c r="D13" s="1">
        <v>6</v>
      </c>
      <c r="E13" s="1" t="s">
        <v>102</v>
      </c>
      <c r="F13" s="1">
        <v>12</v>
      </c>
      <c r="G13" s="1">
        <v>52000</v>
      </c>
      <c r="H13" s="1">
        <f t="shared" si="0"/>
        <v>624000</v>
      </c>
      <c r="I13" s="1"/>
    </row>
    <row r="14" spans="4:11" x14ac:dyDescent="0.25">
      <c r="D14" s="1">
        <v>7</v>
      </c>
      <c r="E14" s="1" t="s">
        <v>103</v>
      </c>
      <c r="F14" s="1">
        <v>12</v>
      </c>
      <c r="G14" s="1"/>
      <c r="H14" s="1">
        <f t="shared" si="0"/>
        <v>0</v>
      </c>
      <c r="I14" s="1">
        <v>6</v>
      </c>
    </row>
    <row r="15" spans="4:11" x14ac:dyDescent="0.25">
      <c r="D15" s="1">
        <v>8</v>
      </c>
      <c r="E15" s="1"/>
      <c r="F15" s="1">
        <v>14</v>
      </c>
      <c r="G15" s="1">
        <v>40000</v>
      </c>
      <c r="H15" s="1">
        <f t="shared" si="0"/>
        <v>560000</v>
      </c>
      <c r="I15" s="1">
        <v>10</v>
      </c>
    </row>
    <row r="16" spans="4:11" x14ac:dyDescent="0.25">
      <c r="D16" s="1">
        <v>9</v>
      </c>
      <c r="E16" s="1" t="s">
        <v>97</v>
      </c>
      <c r="F16" s="1"/>
      <c r="G16" s="1">
        <v>1900000</v>
      </c>
      <c r="H16" s="1">
        <f t="shared" si="0"/>
        <v>0</v>
      </c>
      <c r="I16" s="1"/>
    </row>
    <row r="17" spans="4:9" x14ac:dyDescent="0.25">
      <c r="D17" s="1">
        <v>10</v>
      </c>
      <c r="E17" s="1"/>
      <c r="F17" s="1">
        <v>40</v>
      </c>
      <c r="G17" s="1"/>
      <c r="H17" s="1">
        <f t="shared" si="0"/>
        <v>0</v>
      </c>
      <c r="I17" s="1">
        <v>5</v>
      </c>
    </row>
    <row r="18" spans="4:9" x14ac:dyDescent="0.25">
      <c r="D18" s="1">
        <v>11</v>
      </c>
      <c r="E18" s="1" t="s">
        <v>99</v>
      </c>
      <c r="F18" s="1">
        <v>25</v>
      </c>
      <c r="G18" s="1">
        <v>30000</v>
      </c>
      <c r="H18" s="1">
        <f t="shared" si="0"/>
        <v>750000</v>
      </c>
      <c r="I18" s="1">
        <v>8</v>
      </c>
    </row>
    <row r="19" spans="4:9" x14ac:dyDescent="0.25">
      <c r="D19" s="1">
        <v>12</v>
      </c>
      <c r="E19" s="1" t="s">
        <v>105</v>
      </c>
      <c r="F19" s="1">
        <v>5</v>
      </c>
      <c r="G19" s="1"/>
      <c r="H19" s="1">
        <f t="shared" si="0"/>
        <v>0</v>
      </c>
      <c r="I19" s="1"/>
    </row>
    <row r="20" spans="4:9" x14ac:dyDescent="0.25">
      <c r="D20" s="1">
        <v>13</v>
      </c>
      <c r="E20" s="1" t="s">
        <v>106</v>
      </c>
      <c r="F20" s="1"/>
      <c r="G20" s="1">
        <v>10000</v>
      </c>
      <c r="H20" s="1">
        <f t="shared" si="0"/>
        <v>0</v>
      </c>
      <c r="I20" s="1">
        <v>50</v>
      </c>
    </row>
    <row r="21" spans="4:9" x14ac:dyDescent="0.25">
      <c r="D21" s="1">
        <v>14</v>
      </c>
      <c r="E21" s="1"/>
      <c r="F21" s="1">
        <v>50</v>
      </c>
      <c r="G21" s="1"/>
      <c r="H21" s="1">
        <f t="shared" si="0"/>
        <v>0</v>
      </c>
      <c r="I21" s="1">
        <v>40</v>
      </c>
    </row>
    <row r="22" spans="4:9" x14ac:dyDescent="0.25">
      <c r="D22" s="1">
        <v>15</v>
      </c>
      <c r="E22" s="1" t="s">
        <v>101</v>
      </c>
      <c r="F22" s="1">
        <v>200</v>
      </c>
      <c r="G22" s="1">
        <v>2100000</v>
      </c>
      <c r="H22" s="1"/>
      <c r="I22" s="1">
        <v>150</v>
      </c>
    </row>
    <row r="23" spans="4:9" x14ac:dyDescent="0.25">
      <c r="D23" s="1">
        <v>16</v>
      </c>
      <c r="E23" s="1"/>
      <c r="F23" s="1">
        <v>50</v>
      </c>
      <c r="G23" s="1">
        <v>720000</v>
      </c>
      <c r="H23" s="1">
        <f t="shared" si="0"/>
        <v>36000000</v>
      </c>
      <c r="I23" s="1">
        <v>30</v>
      </c>
    </row>
  </sheetData>
  <mergeCells count="1">
    <mergeCell ref="F2:K5"/>
  </mergeCells>
  <conditionalFormatting sqref="E8:I23">
    <cfRule type="containsBlanks" dxfId="12" priority="1">
      <formula>LEN(TRIM(E8))=0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Function</vt:lpstr>
      <vt:lpstr>IFELSE STATEMENT</vt:lpstr>
      <vt:lpstr>CONDITONAL (highlight top 10 sa</vt:lpstr>
      <vt:lpstr>SORT BY  LEVEL</vt:lpstr>
      <vt:lpstr>HANDLING BLANK VALUES</vt:lpstr>
      <vt:lpstr>BLANK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2024-10-02T19:50:29Z</dcterms:created>
  <dcterms:modified xsi:type="dcterms:W3CDTF">2024-10-04T16:03:18Z</dcterms:modified>
</cp:coreProperties>
</file>