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haulamhuynh\Downloads\"/>
    </mc:Choice>
  </mc:AlternateContent>
  <xr:revisionPtr revIDLastSave="0" documentId="8_{142CF9BC-49E4-4326-A02C-FB44AB025628}" xr6:coauthVersionLast="46" xr6:coauthVersionMax="46" xr10:uidLastSave="{00000000-0000-0000-0000-000000000000}"/>
  <bookViews>
    <workbookView xWindow="28680" yWindow="0" windowWidth="29040" windowHeight="15840" tabRatio="829" firstSheet="1" activeTab="1" xr2:uid="{00000000-000D-0000-FFFF-FFFF00000000}"/>
  </bookViews>
  <sheets>
    <sheet name="history" sheetId="4" r:id="rId1"/>
    <sheet name="SUMMARY" sheetId="18" r:id="rId2"/>
    <sheet name="PL_checking_criteria" sheetId="25" r:id="rId3"/>
    <sheet name="PL FLOW" sheetId="19" r:id="rId4"/>
    <sheet name="PL PV release data" sheetId="20" r:id="rId5"/>
    <sheet name="PL PV dir rule" sheetId="5" r:id="rId6"/>
    <sheet name="Physical cell naming rule" sheetId="21" r:id="rId7"/>
    <sheet name="IO Design" sheetId="22" r:id="rId8"/>
    <sheet name="Analog_list_u2a16" sheetId="3" state="hidden" r:id="rId9"/>
    <sheet name="Analog list" sheetId="16" r:id="rId10"/>
    <sheet name="Analog PG rule" sheetId="27" r:id="rId11"/>
    <sheet name="GDS cell info" sheetId="10" r:id="rId12"/>
    <sheet name="Add DeepNwell" sheetId="17" r:id="rId13"/>
    <sheet name="GDS Mark" sheetId="11" r:id="rId14"/>
    <sheet name="DRC LVS TOP" sheetId="13" r:id="rId15"/>
    <sheet name="DRC LVS hierarchy" sheetId="28" r:id="rId16"/>
    <sheet name="DRYRUN" sheetId="14" r:id="rId17"/>
    <sheet name="Add checker" sheetId="23" r:id="rId18"/>
    <sheet name="Eagle_setup" sheetId="26" r:id="rId19"/>
    <sheet name="JOB TAT" sheetId="24" r:id="rId20"/>
  </sheets>
  <externalReferences>
    <externalReference r:id="rId21"/>
    <externalReference r:id="rId22"/>
  </externalReferences>
  <definedNames>
    <definedName name="_xlnm._FilterDatabase" localSheetId="18" hidden="1">Eagle_setup!$B$3:$L$55</definedName>
    <definedName name="CategoryList">[1]Setup!$B$5:$B$24</definedName>
    <definedName name="ColumnTitle1">#REF!</definedName>
    <definedName name="ColumnTitle2">[2]!CategoryAndEmployeeTable[[#Headers],[Category Name]]</definedName>
    <definedName name="EmployeeList">[1]Setup!$C$5:$C$24</definedName>
    <definedName name="FlagPercent">#REF!</definedName>
    <definedName name="ProjectEnd">#REF!</definedName>
    <definedName name="ProjectStar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79" i="11" l="1"/>
  <c r="F22" i="24"/>
  <c r="F21" i="24" l="1"/>
  <c r="F20" i="24"/>
  <c r="F33" i="24"/>
  <c r="F32" i="24"/>
  <c r="F31" i="24"/>
  <c r="F30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5" i="24"/>
  <c r="G75" i="11"/>
  <c r="L80" i="11"/>
  <c r="AB79" i="11"/>
  <c r="L17" i="11"/>
  <c r="E75" i="11"/>
  <c r="N17" i="11"/>
  <c r="J80" i="11" l="1"/>
  <c r="G11" i="22" l="1"/>
  <c r="D6" i="22"/>
  <c r="C6" i="22"/>
  <c r="B5" i="26" l="1"/>
  <c r="B6" i="26" l="1"/>
  <c r="B7" i="26" l="1"/>
  <c r="B8" i="26" l="1"/>
  <c r="B9" i="26" l="1"/>
  <c r="B10" i="26"/>
  <c r="B11" i="26" l="1"/>
  <c r="B12" i="26" l="1"/>
  <c r="B13" i="26" l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Akira Saito</author>
  </authors>
  <commentList>
    <comment ref="D44" authorId="0" shapeId="0" xr:uid="{9E9B7FB7-FEE4-4392-AE55-217F0C6F4201}">
      <text>
        <r>
          <rPr>
            <b/>
            <sz val="9"/>
            <color indexed="81"/>
            <rFont val="MS P ゴシック"/>
            <family val="3"/>
            <charset val="128"/>
          </rPr>
          <t>boundarycell_ENDCAP79_LR_SirialNumber_from_&lt;PowerDomain&gt;_</t>
        </r>
      </text>
    </comment>
    <comment ref="D45" authorId="0" shapeId="0" xr:uid="{58619ADD-4BF0-4D17-9CBA-A9AC05802BD4}">
      <text>
        <r>
          <rPr>
            <b/>
            <sz val="9"/>
            <color indexed="81"/>
            <rFont val="MS P ゴシック"/>
            <family val="3"/>
            <charset val="128"/>
          </rPr>
          <t>PowerDomainHierarchy/boundarycell_ENDCAP107_LR_SirialNumber_from*_&lt;PowerDomain&gt;_*</t>
        </r>
      </text>
    </comment>
    <comment ref="D48" authorId="0" shapeId="0" xr:uid="{80F397F4-7E5A-4C8E-B0CC-5C8D29E4E5AE}">
      <text>
        <r>
          <rPr>
            <b/>
            <sz val="9"/>
            <color indexed="81"/>
            <rFont val="MS P ゴシック"/>
            <family val="3"/>
            <charset val="128"/>
          </rPr>
          <t>tapfiller_WTAP79_CellName_SirialNumber_from_&lt;PowerDomain&gt;_</t>
        </r>
      </text>
    </comment>
    <comment ref="D49" authorId="0" shapeId="0" xr:uid="{A0A17750-8DA6-4610-AF45-47F6AFAC1242}">
      <text>
        <r>
          <rPr>
            <b/>
            <sz val="9"/>
            <color indexed="81"/>
            <rFont val="MS P ゴシック"/>
            <family val="3"/>
            <charset val="128"/>
          </rPr>
          <t>&lt;PowerDomainHierarchy&gt;/tapfiller_WTAP107_Cellname_SirialNumber_from_&lt;PowerDomain&gt;_</t>
        </r>
      </text>
    </comment>
    <comment ref="D53" authorId="0" shapeId="0" xr:uid="{A2254508-8996-421B-B7F2-C47469EF81E4}">
      <text>
        <r>
          <rPr>
            <b/>
            <sz val="9"/>
            <color indexed="81"/>
            <rFont val="MS P ゴシック"/>
            <family val="3"/>
            <charset val="128"/>
          </rPr>
          <t>xofiller_Fill79_CellName_xCoordinate_yCoordinate_from_&lt;PowerDomain&gt;_</t>
        </r>
      </text>
    </comment>
    <comment ref="D54" authorId="0" shapeId="0" xr:uid="{01CC5EF5-B7A1-45A7-A74E-B29E81E63A75}">
      <text>
        <r>
          <rPr>
            <b/>
            <sz val="9"/>
            <color indexed="81"/>
            <rFont val="MS P ゴシック"/>
            <family val="3"/>
            <charset val="128"/>
          </rPr>
          <t>PowerDomainHierarchy/xofiller_Fill107_CellName_xCoordinate_yCoordinate_from_&lt;PowerDomain&gt;_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Akira Saito</author>
  </authors>
  <commentList>
    <comment ref="K3" authorId="0" shapeId="0" xr:uid="{B7C8E980-1B01-45F4-8357-9366BDFE2A1A}">
      <text>
        <r>
          <rPr>
            <b/>
            <sz val="9"/>
            <color indexed="81"/>
            <rFont val="MS P ゴシック"/>
            <family val="3"/>
            <charset val="128"/>
          </rPr>
          <t>EM=70mA</t>
        </r>
      </text>
    </comment>
    <comment ref="O3" authorId="0" shapeId="0" xr:uid="{8841E8DF-0337-4206-A6D9-E370BB0CF068}">
      <text>
        <r>
          <rPr>
            <b/>
            <sz val="9"/>
            <color indexed="81"/>
            <rFont val="MS P ゴシック"/>
            <family val="3"/>
            <charset val="128"/>
          </rPr>
          <t>EM=3.7mA</t>
        </r>
      </text>
    </comment>
    <comment ref="S3" authorId="0" shapeId="0" xr:uid="{FD1B3063-73B8-431D-9526-64D4A459A63A}">
      <text>
        <r>
          <rPr>
            <b/>
            <sz val="9"/>
            <color indexed="81"/>
            <rFont val="MS P ゴシック"/>
            <family val="3"/>
            <charset val="128"/>
          </rPr>
          <t>EM=3.7mA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Akira Saito</author>
  </authors>
  <commentList>
    <comment ref="S46" authorId="0" shapeId="0" xr:uid="{3DC15D21-42BF-46A6-B5D9-1855DE4E6AD7}">
      <text>
        <r>
          <rPr>
            <sz val="9"/>
            <color indexed="81"/>
            <rFont val="MS P ゴシック"/>
            <family val="3"/>
            <charset val="128"/>
          </rPr>
          <t>Need to add 0V marker (31:200)</t>
        </r>
      </text>
    </comment>
    <comment ref="AB62" authorId="0" shapeId="0" xr:uid="{0DE322C0-EB2B-42A8-A8EE-70FC2062584B}">
      <text>
        <r>
          <rPr>
            <sz val="9"/>
            <color indexed="81"/>
            <rFont val="MS P ゴシック"/>
            <family val="3"/>
            <charset val="128"/>
          </rPr>
          <t>Need to add 0V marker (31:200)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Akira Saito</author>
  </authors>
  <commentList>
    <comment ref="D19" authorId="0" shapeId="0" xr:uid="{C5860BEB-DBFF-49BD-8AF4-B5830D7A97FB}">
      <text>
        <r>
          <rPr>
            <b/>
            <sz val="9"/>
            <color indexed="81"/>
            <rFont val="MS P ゴシック"/>
            <family val="3"/>
            <charset val="128"/>
          </rPr>
          <t>Remove net "RDCVCC"</t>
        </r>
      </text>
    </comment>
    <comment ref="D20" authorId="0" shapeId="0" xr:uid="{4DE5658D-B8E2-4267-8938-7F688A863589}">
      <text>
        <r>
          <rPr>
            <b/>
            <sz val="9"/>
            <color indexed="81"/>
            <rFont val="MS P ゴシック"/>
            <family val="3"/>
            <charset val="128"/>
          </rPr>
          <t>Remove net "RDCVSS"</t>
        </r>
      </text>
    </comment>
    <comment ref="D22" authorId="0" shapeId="0" xr:uid="{E53FDE5D-8E9A-4561-AEA7-17B6E826DBAE}">
      <text>
        <r>
          <rPr>
            <b/>
            <sz val="9"/>
            <color indexed="81"/>
            <rFont val="MS P ゴシック"/>
            <family val="3"/>
            <charset val="128"/>
          </rPr>
          <t>Remove net "RDCVCC"</t>
        </r>
      </text>
    </comment>
    <comment ref="D23" authorId="0" shapeId="0" xr:uid="{11D03965-49AC-4E18-85D3-F98717BD17EE}">
      <text>
        <r>
          <rPr>
            <b/>
            <sz val="9"/>
            <color indexed="81"/>
            <rFont val="MS P ゴシック"/>
            <family val="3"/>
            <charset val="128"/>
          </rPr>
          <t>Remove net "RDCVSS"</t>
        </r>
      </text>
    </comment>
    <comment ref="D26" authorId="0" shapeId="0" xr:uid="{77B64EF2-7662-4641-9C18-6B5F4249FBCF}">
      <text>
        <r>
          <rPr>
            <b/>
            <sz val="9"/>
            <color indexed="81"/>
            <rFont val="MS P ゴシック"/>
            <family val="3"/>
            <charset val="128"/>
          </rPr>
          <t>Remove net "RDCVCC"</t>
        </r>
      </text>
    </comment>
    <comment ref="D27" authorId="0" shapeId="0" xr:uid="{77C6E897-4DD6-437B-BDB1-B52123D7FE6C}">
      <text>
        <r>
          <rPr>
            <b/>
            <sz val="9"/>
            <color indexed="81"/>
            <rFont val="MS P ゴシック"/>
            <family val="3"/>
            <charset val="128"/>
          </rPr>
          <t>Remove net "RDCVSS"</t>
        </r>
      </text>
    </comment>
    <comment ref="D28" authorId="0" shapeId="0" xr:uid="{080DB199-8753-4434-8C22-7FB248A3B58C}">
      <text>
        <r>
          <rPr>
            <b/>
            <sz val="9"/>
            <color indexed="81"/>
            <rFont val="MS P ゴシック"/>
            <family val="3"/>
            <charset val="128"/>
          </rPr>
          <t>Remove net "RDCVCC"</t>
        </r>
      </text>
    </comment>
    <comment ref="D29" authorId="0" shapeId="0" xr:uid="{2C23B0F1-DCD4-49B2-803F-D567F2DC3135}">
      <text>
        <r>
          <rPr>
            <b/>
            <sz val="9"/>
            <color indexed="81"/>
            <rFont val="MS P ゴシック"/>
            <family val="3"/>
            <charset val="128"/>
          </rPr>
          <t>Remove net "RDCVSS"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Masao Kawaguchi</author>
  </authors>
  <commentList>
    <comment ref="E11" authorId="0" shapeId="0" xr:uid="{B6B3C11D-9D2C-4688-9D6A-2625249FFA12}">
      <text>
        <r>
          <rPr>
            <b/>
            <sz val="9"/>
            <color indexed="81"/>
            <rFont val="MS P ゴシック"/>
            <family val="3"/>
            <charset val="128"/>
          </rPr>
          <t>DRC option is column C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Akira Saito</author>
  </authors>
  <commentList>
    <comment ref="K15" authorId="0" shapeId="0" xr:uid="{88A0FF96-1252-49FA-91D2-169D953B8462}">
      <text>
        <r>
          <rPr>
            <b/>
            <sz val="9"/>
            <color indexed="81"/>
            <rFont val="MS P ゴシック"/>
            <family val="3"/>
            <charset val="128"/>
          </rPr>
          <t>ompleCheckAssistシートで作成
(出力)</t>
        </r>
      </text>
    </comment>
  </commentList>
</comments>
</file>

<file path=xl/sharedStrings.xml><?xml version="1.0" encoding="utf-8"?>
<sst xmlns="http://schemas.openxmlformats.org/spreadsheetml/2006/main" count="3688" uniqueCount="1775">
  <si>
    <t>iso0_memtop/fsy0/flbss0_flbss/EX_VDD3_C</t>
  </si>
  <si>
    <t>iso0_memtop/fsy1/flbss1_flbss/EX_VDD3_C</t>
  </si>
  <si>
    <t>Net Name</t>
    <phoneticPr fontId="2"/>
  </si>
  <si>
    <t>Auto Route</t>
    <phoneticPr fontId="2"/>
  </si>
  <si>
    <t>Manual Route</t>
    <phoneticPr fontId="2"/>
  </si>
  <si>
    <t>How to make</t>
    <phoneticPr fontId="2"/>
  </si>
  <si>
    <t>Comments</t>
    <phoneticPr fontId="2"/>
  </si>
  <si>
    <t>sys_ex_pwvref_van</t>
    <phoneticPr fontId="2"/>
  </si>
  <si>
    <t>sys_flpvrf_van</t>
  </si>
  <si>
    <t>systop/DETVREF_VAN</t>
    <phoneticPr fontId="2"/>
  </si>
  <si>
    <t>systop/POCBVREF_VAN</t>
  </si>
  <si>
    <t>systop/SPNS_CVMLVREF_VAN_VCLTOP0</t>
  </si>
  <si>
    <t>systop/SPNS_CVML0VREF_VAN_VCLTOP0</t>
  </si>
  <si>
    <t>systop/SYSCTL/sysv33s/pmu/pmtop/pmvcltop/ref_refcvmh_van</t>
  </si>
  <si>
    <t>io_top_TEST_PTAT_AV5</t>
  </si>
  <si>
    <t>io_top_TEST_BGR_AV5</t>
  </si>
  <si>
    <t>systop/SYSCTL/sysv33s/pmu/pmtop/pmvcltop/rg_ibiascvm_van</t>
  </si>
  <si>
    <t>systop/SYSCTL/sysv33s/pmu/pmtop/pmvcltop/rg_ibiascvm2_van</t>
  </si>
  <si>
    <t>lvds_vreflv18</t>
    <phoneticPr fontId="2"/>
  </si>
  <si>
    <t>mosc_x1_in</t>
    <phoneticPr fontId="2"/>
  </si>
  <si>
    <t>mosc_x2_out</t>
    <phoneticPr fontId="2"/>
  </si>
  <si>
    <t>iso0_geth/sgmii_lvds_wrp/sgmii_lvds/IREF[0]</t>
  </si>
  <si>
    <t>iso0_geth/sgmii_lvds_wrp/sgmii_lvds/IREF[1]</t>
  </si>
  <si>
    <t>iso0_geth/sgmii_lvds_wrp/sgmii_lvds/IREF[2]</t>
  </si>
  <si>
    <t>iso0_geth/sgmii_lvds_wrp/sgmii_lvds/IREF[3]</t>
  </si>
  <si>
    <t>iso0_geth/sgmii_lvds_wrp/sgmii_lvds/IREF[4]</t>
  </si>
  <si>
    <t>iso0_geth/sgmii_lvds_wrp/sgmii_lvds/IREF[5]</t>
  </si>
  <si>
    <t>iso0_geth/sgmii_lvds_wrp/sgmii_lvds/IREF[6]</t>
  </si>
  <si>
    <t>iso0_geth/sgmii_lvds_wrp/sgmii_lvds/IREF[7]</t>
  </si>
  <si>
    <t>iso0_geth/sgmii_lvds_wrp/sgmii_lvds/VREFLV</t>
  </si>
  <si>
    <t>io_top/iso0_iotop/io_e0vcc/testp1_ring_l1</t>
  </si>
  <si>
    <t>io_top_A0VREFH_IO</t>
  </si>
  <si>
    <t>io_top_adc_0_adcom_v5_avc0</t>
  </si>
  <si>
    <t>io_top_adcamp_00_ampi_av5_avc0</t>
  </si>
  <si>
    <t>io_top_adcamp_00_ampi_av5_evc2</t>
  </si>
  <si>
    <t>io_top_adcamp_01_ampi_av5_avc0</t>
  </si>
  <si>
    <t>io_top_adsh_00_aout_av5_avc0</t>
  </si>
  <si>
    <t>io_top_adsh_01_aout_av5_avc0</t>
  </si>
  <si>
    <t>io_top_adsh_02_aout_av5_avc0</t>
  </si>
  <si>
    <t>io_top_adsh_03_aout_av5_avc0</t>
  </si>
  <si>
    <t>io_top_A1VREFH_IO</t>
  </si>
  <si>
    <t>io_top_A1VREFL_IO</t>
  </si>
  <si>
    <t>io_top_A0VREFL_IO</t>
    <phoneticPr fontId="2"/>
  </si>
  <si>
    <t>io_top_adc_1_adcom_v5_avc1</t>
  </si>
  <si>
    <t>io_top_adcamp_10_ampi_av5_avc1</t>
  </si>
  <si>
    <t>io_top_adcamp_10_ampi_av5_evc1</t>
  </si>
  <si>
    <t>io_top_adcamp_11_ampi_av5_avc1</t>
  </si>
  <si>
    <t>io_top_adsh_10_aout_av5_avc1</t>
  </si>
  <si>
    <t>io_top_adsh_11_aout_av5_avc1</t>
  </si>
  <si>
    <t>io_top_adsh_12_aout_av5_avc1</t>
  </si>
  <si>
    <t>io_top_adsh_13_aout_av5_avc1</t>
  </si>
  <si>
    <t>io_top_A2VREFH_IO</t>
  </si>
  <si>
    <t>io_top_A2VREFL_IO</t>
  </si>
  <si>
    <t>io_top_adc_2_adcom_v5_avc2</t>
  </si>
  <si>
    <t>io_top_adcamp_20_ampi_av5_avc2</t>
  </si>
  <si>
    <t>io_top_adcamp_20_ampi_av5_evc0</t>
  </si>
  <si>
    <t>io_top_adcamp_21_ampi_av5_avc2</t>
  </si>
  <si>
    <t>io_top_vslmonio1</t>
  </si>
  <si>
    <t>io_top_vssmonio</t>
  </si>
  <si>
    <t>io_top_vccmonio</t>
  </si>
  <si>
    <t>iso0_memtop/fsy0/flbss0_flbss/EX_BIASN_S</t>
  </si>
  <si>
    <t>iso0_memtop/fsy0/flbss0_flbss/EX_CRNTMON_S</t>
  </si>
  <si>
    <t>iso0_memtop/fsy0/flbss0_flbss/EX_UOUTCVRF_S</t>
  </si>
  <si>
    <t>iso0_memtop/fsy0/flbss0_flbss/EX_UOUTGC_S</t>
  </si>
  <si>
    <t>iso0_memtop/fsy0/flbss0_flbss/EX_UOUTGT_S</t>
  </si>
  <si>
    <t>iso0_memtop/fsy0/flbss0_flbss/EX_VDCANCEL_S</t>
  </si>
  <si>
    <t>iso0_memtop/fsy0/flbss0_flbss/EX_VDD2MON_C</t>
  </si>
  <si>
    <t>iso0_memtop/fsy0/flbss0_flbss/EX_VDD2VRFI_S</t>
  </si>
  <si>
    <t>#same PG list</t>
    <phoneticPr fontId="2"/>
  </si>
  <si>
    <t>iso0_memtop/fsy0/flbss0_flbss/HX_UCPAR_C</t>
  </si>
  <si>
    <t>iso0_memtop/fsy0/flbss0_flbss/HX_UCPC_C</t>
  </si>
  <si>
    <t>iso0_memtop/fsy0/flbss0_flbss/HX_UCPRD_C</t>
  </si>
  <si>
    <t>iso0_memtop/fsy0/flbss0_flbss/MX_UCPM_C</t>
  </si>
  <si>
    <t>iso0_memtop/fsy0/flbss0_flbss/MX_UCPV_C</t>
  </si>
  <si>
    <t>iso0_memtop/fsy1/flbss1_flbss/EX_BIASN_S</t>
  </si>
  <si>
    <t>iso0_memtop/fsy1/flbss1_flbss/EX_UOUTCVRF_S</t>
  </si>
  <si>
    <t>iso0_memtop/fsy1/flbss1_flbss/EX_UOUTGC_S</t>
  </si>
  <si>
    <t>iso0_memtop/fsy1/flbss1_flbss/EX_UOUTGT_S</t>
  </si>
  <si>
    <t>iso0_memtop/fsy1/flbss1_flbss/EX_VDCANCEL_S</t>
  </si>
  <si>
    <t>iso0_memtop/fsy1/flbss1_flbss/EX_VDD2MON_C</t>
  </si>
  <si>
    <t>iso0_memtop/fsy1/flbss1_flbss/EX_VDD2VRFI_S</t>
  </si>
  <si>
    <t>iso0_memtop/fsy1/flbss1_flbss/HX_UCPAR_C</t>
  </si>
  <si>
    <t>iso0_memtop/fsy1/flbss1_flbss/HX_UCPC_C</t>
  </si>
  <si>
    <t>iso0_memtop/fsy1/flbss1_flbss/HX_UCPRD_C</t>
  </si>
  <si>
    <t>iso0_memtop/fsy1/flbss1_flbss/MX_UCPM_C</t>
  </si>
  <si>
    <t>iso0_memtop/fsy1/flbss1_flbss/MX_UCPV_C</t>
  </si>
  <si>
    <t>IO-IO</t>
    <phoneticPr fontId="2"/>
  </si>
  <si>
    <t>io_top/iso0_iotop/io_lvdvcc/iref4t_l0</t>
  </si>
  <si>
    <t>io_top/iso0_iotop/io_e0vcc/iref2r_l1</t>
  </si>
  <si>
    <t>io_top/iso0_iotop/io_lvdvcc/testn2_ring_l0</t>
  </si>
  <si>
    <t>io_top/iso0_iotop/io_lvdvcc/iref5r_l0</t>
  </si>
  <si>
    <t>io_top/iso0_iotop/io_e0vcc/testcf_ring_l1</t>
  </si>
  <si>
    <t>io_top/iso0_iotop/io_lvdvcc/iref2t_l0</t>
  </si>
  <si>
    <t>io_top/iso0_iotop/io_e0vcc/vrefl_ring_l1</t>
  </si>
  <si>
    <t>io_top/iso0_iotop/io_lvdvcc/testp2_ring_l0</t>
  </si>
  <si>
    <t>io_top/iso0_iotop/io_lvdvcc/iref3r_l0</t>
  </si>
  <si>
    <t>io_top/iso0_iotop/io_e0vcc/iref4t_l1</t>
  </si>
  <si>
    <t>io_top/iso0_iotop/io_e0vcc/testn2_ring_l1</t>
  </si>
  <si>
    <t>io_top/iso0_iotop/io_lvdvcc/testlv_ring_l0</t>
  </si>
  <si>
    <t>io_top/iso0_iotop/io_lvdvcc/iref1r_l0</t>
  </si>
  <si>
    <t>io_top/iso0_iotop/io_e0vcc/iref5r_l1</t>
  </si>
  <si>
    <t>io_top/iso0_iotop/io_e0vcc/iref2t_l1</t>
  </si>
  <si>
    <t>io_top/iso0_iotop/io_e0vcc/testp2_ring_l1</t>
  </si>
  <si>
    <t>io_top/iso0_iotop/io_lvdvcc/iref5t_l0</t>
  </si>
  <si>
    <t>io_top/iso0_iotop/io_e0vcc/iref3r_l1</t>
  </si>
  <si>
    <t>io_top/iso0_iotop/io_lvdvcc/vrefh_ring_l0</t>
  </si>
  <si>
    <t>io_top/iso0_iotop/io_e0vcc/testlv_ring_l1</t>
  </si>
  <si>
    <t>io_top/iso0_iotop/io_lvdvcc/iref3t_l0</t>
  </si>
  <si>
    <t>io_top/iso0_iotop/io_e0vcc/iref1r_l1</t>
  </si>
  <si>
    <t>io_top/iso0_iotop/io_lvdvcc/testn1_ring_l0</t>
  </si>
  <si>
    <t>io_top/iso0_iotop/io_lvdvcc/iref4r_l0</t>
  </si>
  <si>
    <t>io_top/iso0_iotop/io_e0vcc/iref5t_l1</t>
  </si>
  <si>
    <t>io_top/iso0_iotop/io_lvdvcc/iref1t_l0</t>
  </si>
  <si>
    <t>io_top/iso0_iotop/io_e0vcc/vrefh_ring_l1</t>
  </si>
  <si>
    <t>io_top/iso0_iotop/io_lvdvcc/testp1_ring_l0</t>
  </si>
  <si>
    <t>io_top/iso0_iotop/io_lvdvcc/iref2r_l0</t>
  </si>
  <si>
    <t>io_top/iso0_iotop/io_e0vcc/iref3t_l1</t>
  </si>
  <si>
    <t>io_top/iso0_iotop/io_e0vcc/testn1_ring_l1</t>
  </si>
  <si>
    <t>io_top/iso0_iotop/io_lvdvcc/testcf_ring_l0</t>
  </si>
  <si>
    <t>io_top/iso0_iotop/io_e0vcc/iref4r_l1</t>
  </si>
  <si>
    <t>io_top/iso0_iotop/io_lvdvcc/vrefl_ring_l0</t>
  </si>
  <si>
    <t>io_top/iso0_iotop/io_e0vcc/iref1t_l1</t>
  </si>
  <si>
    <t>DCDC_P</t>
  </si>
  <si>
    <t>DCDC_N</t>
  </si>
  <si>
    <t>io_top_TEST_INN_AV5</t>
    <phoneticPr fontId="2"/>
  </si>
  <si>
    <t>io_top_EXTVREFIN_vslmonio</t>
    <phoneticPr fontId="2"/>
  </si>
  <si>
    <t>assign</t>
    <phoneticPr fontId="2"/>
  </si>
  <si>
    <t>Rev.</t>
    <phoneticPr fontId="2"/>
  </si>
  <si>
    <t>date</t>
    <phoneticPr fontId="2"/>
  </si>
  <si>
    <t>comment</t>
    <phoneticPr fontId="8"/>
  </si>
  <si>
    <t>An example of wiring branching from PAD to HM.</t>
  </si>
  <si>
    <t>Branch wire</t>
  </si>
  <si>
    <t>check</t>
    <phoneticPr fontId="2"/>
  </si>
  <si>
    <t>HOCOVDD</t>
  </si>
  <si>
    <t>✔</t>
    <phoneticPr fontId="2"/>
  </si>
  <si>
    <t>E1VCC</t>
  </si>
  <si>
    <t>E2VCC</t>
  </si>
  <si>
    <t>GETH0BVCC</t>
  </si>
  <si>
    <t>GETH0BVSS</t>
  </si>
  <si>
    <t>GETH0PVCC</t>
  </si>
  <si>
    <t>GETH0PVSS</t>
  </si>
  <si>
    <t>SYSVCC</t>
    <phoneticPr fontId="2"/>
  </si>
  <si>
    <t>VCC</t>
    <phoneticPr fontId="2"/>
  </si>
  <si>
    <t>VSS</t>
    <phoneticPr fontId="2"/>
  </si>
  <si>
    <t>SYSVCC_LPF_R</t>
    <phoneticPr fontId="2"/>
  </si>
  <si>
    <t>SYSVCC_LPF_D</t>
    <phoneticPr fontId="2"/>
  </si>
  <si>
    <t>Parts Name</t>
    <phoneticPr fontId="2"/>
  </si>
  <si>
    <t>Naming rule for RouteGuide</t>
    <phoneticPr fontId="2"/>
  </si>
  <si>
    <t>SYSTOP</t>
    <phoneticPr fontId="2"/>
  </si>
  <si>
    <t>THS</t>
    <phoneticPr fontId="2"/>
  </si>
  <si>
    <t>RB_THS*</t>
    <phoneticPr fontId="2"/>
  </si>
  <si>
    <t>AD0</t>
    <phoneticPr fontId="2"/>
  </si>
  <si>
    <t>RB_AD0</t>
    <phoneticPr fontId="2"/>
  </si>
  <si>
    <t>AD1</t>
    <phoneticPr fontId="2"/>
  </si>
  <si>
    <t>RB_AD1</t>
    <phoneticPr fontId="2"/>
  </si>
  <si>
    <t>AD2</t>
    <phoneticPr fontId="2"/>
  </si>
  <si>
    <t>RB_AD2</t>
    <phoneticPr fontId="2"/>
  </si>
  <si>
    <t>FLASH</t>
    <phoneticPr fontId="2"/>
  </si>
  <si>
    <t>RB_FLASH*</t>
    <phoneticPr fontId="2"/>
  </si>
  <si>
    <t>LVDS</t>
    <phoneticPr fontId="2"/>
  </si>
  <si>
    <t>RB_LVDS*</t>
    <phoneticPr fontId="2"/>
  </si>
  <si>
    <t>iso0_memtop/fsy0/flbss0_flbss/EX_BCFLG_S</t>
    <phoneticPr fontId="2"/>
  </si>
  <si>
    <t>iso0_memtop/fsy1/flbss1_flbss/EX_BCFLG_S</t>
    <phoneticPr fontId="2"/>
  </si>
  <si>
    <t>iso0_memtop/fsy1/flbss1_flbss/EX_CRNTMON_S</t>
    <phoneticPr fontId="2"/>
  </si>
  <si>
    <t>iso0_memtop/fsy0/flbss0_flbss/EX_VDD2VRFD_S</t>
    <phoneticPr fontId="2"/>
  </si>
  <si>
    <t>iso0_memtop/fsy1/flbss1_flbss/EX_VDD2VRFD_S</t>
    <phoneticPr fontId="2"/>
  </si>
  <si>
    <t>$Net_Ver/</t>
  </si>
  <si>
    <t>PL/</t>
  </si>
  <si>
    <t>&lt;- Chip top Physical Layout work directory</t>
  </si>
  <si>
    <t>user_id/</t>
  </si>
  <si>
    <t>&lt;-tmporary work space</t>
  </si>
  <si>
    <t>&lt;- directory for NetVer (v000,v001,v001_eco1,...)</t>
    <phoneticPr fontId="2"/>
  </si>
  <si>
    <t>&lt;- Physical Layout environment folder</t>
    <phoneticPr fontId="2"/>
  </si>
  <si>
    <t>&lt;- Power and Analog Wire release directory</t>
    <phoneticPr fontId="2"/>
  </si>
  <si>
    <t>01_gdsmerge</t>
  </si>
  <si>
    <t>02_lvsnet</t>
  </si>
  <si>
    <t>03_calibre</t>
  </si>
  <si>
    <t>05_clp</t>
  </si>
  <si>
    <t>06_epod</t>
  </si>
  <si>
    <t>07_eagle</t>
  </si>
  <si>
    <t>08_redhawk</t>
  </si>
  <si>
    <t>09_hssc</t>
  </si>
  <si>
    <t>10_hspice</t>
  </si>
  <si>
    <t>11_starrc</t>
  </si>
  <si>
    <t>&lt;- Make GDS</t>
    <phoneticPr fontId="2"/>
  </si>
  <si>
    <t>&lt;- Make LVSnet</t>
    <phoneticPr fontId="2"/>
  </si>
  <si>
    <t>&lt;- DRC,LVS  check and result</t>
    <phoneticPr fontId="2"/>
  </si>
  <si>
    <t>&lt;- IR-Drop check and result</t>
    <phoneticPr fontId="2"/>
  </si>
  <si>
    <t>&lt;- CLP check and result</t>
    <phoneticPr fontId="2"/>
  </si>
  <si>
    <t>&lt;- EPOD check and result</t>
    <phoneticPr fontId="2"/>
  </si>
  <si>
    <t>&lt;- Eagle check and result</t>
    <phoneticPr fontId="2"/>
  </si>
  <si>
    <t>&lt;- RedHawk check and result</t>
    <phoneticPr fontId="2"/>
  </si>
  <si>
    <t>&lt;- Resistance of power nets check and result</t>
    <phoneticPr fontId="2"/>
  </si>
  <si>
    <t>&lt;- Resistance of  analog nets check and result</t>
    <phoneticPr fontId="2"/>
  </si>
  <si>
    <t>&lt;- Capacity of  Flash analog nets and result</t>
    <phoneticPr fontId="2"/>
  </si>
  <si>
    <t>RB_SYSTOP*</t>
    <phoneticPr fontId="2"/>
  </si>
  <si>
    <t>1)</t>
    <phoneticPr fontId="2"/>
  </si>
  <si>
    <t>2)</t>
  </si>
  <si>
    <t>3)</t>
  </si>
  <si>
    <t>4)</t>
  </si>
  <si>
    <t>5)</t>
  </si>
  <si>
    <t>6)</t>
  </si>
  <si>
    <t>7)</t>
  </si>
  <si>
    <t>The analog parts name is based on an Ecolumn of "analog_list".</t>
    <phoneticPr fontId="2"/>
  </si>
  <si>
    <t>RouteBlockage makes it using "create_RB_proc.tcl" as it'll be RB_"part name".(AD:create_RB_proc_AD.tcl, FLASH:create_RB_proc_FLI.tcl)</t>
    <phoneticPr fontId="2"/>
  </si>
  <si>
    <t>The Analog wiring attribute, "user_route".</t>
    <phoneticPr fontId="2"/>
  </si>
  <si>
    <t>The Power wiring attribute is made "Macro Pin Connection", "Ring", "Stripe".</t>
    <phoneticPr fontId="2"/>
  </si>
  <si>
    <t>Please release it after verify.</t>
    <phoneticPr fontId="2"/>
  </si>
  <si>
    <t>Analog and Power Wire making rule(Parts staff)</t>
    <phoneticPr fontId="2"/>
  </si>
  <si>
    <t>Analog and Power Wire release rule(Release staff for PnR)</t>
    <phoneticPr fontId="2"/>
  </si>
  <si>
    <t>All analog parts are read and overlap is checked.</t>
    <phoneticPr fontId="2"/>
  </si>
  <si>
    <t>RouteBlockage_analog_all.tcl_ICC2 and RouteBlockage_analog_all.tcl_INNO is made and released.</t>
    <phoneticPr fontId="2"/>
  </si>
  <si>
    <t>RouteBlockage_analog_all.tcl_ICC2 is applied to Floorplan, and checks that there are no problems.</t>
  </si>
  <si>
    <t>Analog_all.tcl_ICC2 is made.</t>
  </si>
  <si>
    <t>Check that there are no errors by reading of Analog_all.tcl_ICC2. (crosscheck)</t>
    <phoneticPr fontId="2"/>
  </si>
  <si>
    <t>Read checked in front of the release.(selfcheck)</t>
    <phoneticPr fontId="2"/>
  </si>
  <si>
    <t>PG_all.tcl_ICC2 and PG_all.tcl_INNO are made.</t>
  </si>
  <si>
    <t>Check that there are no errors by reading of PG_all.tcl_ICC2. (crosscheck)</t>
    <phoneticPr fontId="2"/>
  </si>
  <si>
    <t>8)</t>
  </si>
  <si>
    <t>9)</t>
  </si>
  <si>
    <t>Verify checks Analog_all.tcl_ICC2 and PG_all.tcl_ICC2 after input.</t>
    <phoneticPr fontId="2"/>
  </si>
  <si>
    <t>After verify check, notifies PnR.(E-mail and Excel entry)</t>
    <phoneticPr fontId="2"/>
  </si>
  <si>
    <t>10)</t>
  </si>
  <si>
    <t>Check whether Parts name of RouteBlockage is right.</t>
    <phoneticPr fontId="2"/>
  </si>
  <si>
    <t>check whether the attribute of Analog (user_route) is right.</t>
    <phoneticPr fontId="2"/>
  </si>
  <si>
    <t>11)</t>
  </si>
  <si>
    <t>12)</t>
  </si>
  <si>
    <t>Please make it by designated Floorplan data (ICC2_DB).</t>
    <phoneticPr fontId="2"/>
  </si>
  <si>
    <t>Please read via_master.</t>
    <phoneticPr fontId="2"/>
  </si>
  <si>
    <t>13)</t>
  </si>
  <si>
    <t>Via name check of PG def.</t>
    <phoneticPr fontId="2"/>
  </si>
  <si>
    <t>Via name check of analog dump file.</t>
    <phoneticPr fontId="2"/>
  </si>
  <si>
    <t>MainOSC</t>
    <phoneticPr fontId="2"/>
  </si>
  <si>
    <t>Analog rule</t>
    <phoneticPr fontId="2"/>
  </si>
  <si>
    <t>iso0_memtop/fsy2/flbss2_flbss/EX_VDD3_C</t>
    <phoneticPr fontId="2"/>
  </si>
  <si>
    <t>DCDC PAD-connect</t>
    <phoneticPr fontId="2"/>
  </si>
  <si>
    <t>iso0_geth/sgmii_pll_clkin</t>
    <phoneticPr fontId="2"/>
  </si>
  <si>
    <t>iso0_geth/sgmii_pll_clkout</t>
    <phoneticPr fontId="2"/>
  </si>
  <si>
    <t>Clock</t>
    <phoneticPr fontId="2"/>
  </si>
  <si>
    <t>SGCKOUT</t>
    <phoneticPr fontId="2"/>
  </si>
  <si>
    <t>99_pl_icc2_master</t>
    <phoneticPr fontId="2"/>
  </si>
  <si>
    <t>&lt;- icc2 check script.</t>
    <phoneticPr fontId="2"/>
  </si>
  <si>
    <t>&lt;- Power mesh via rule file</t>
    <phoneticPr fontId="2"/>
  </si>
  <si>
    <t>PLLVSS</t>
  </si>
  <si>
    <t>PLLVCC</t>
  </si>
  <si>
    <t>　　　　＋----</t>
    <phoneticPr fontId="2"/>
  </si>
  <si>
    <t>　　　　＋-------</t>
    <phoneticPr fontId="2"/>
  </si>
  <si>
    <t>&lt;- TopCell name</t>
    <phoneticPr fontId="2"/>
  </si>
  <si>
    <t>&lt;- For dummy data making</t>
    <phoneticPr fontId="2"/>
  </si>
  <si>
    <t>&lt;- PnR data</t>
    <phoneticPr fontId="2"/>
  </si>
  <si>
    <t>&lt;- Base Dummy data</t>
    <phoneticPr fontId="2"/>
  </si>
  <si>
    <t>&lt;- Metal Dummy data</t>
    <phoneticPr fontId="2"/>
  </si>
  <si>
    <t>&lt;- DNW, Dummy control layer, DRC  Error correction</t>
    <phoneticPr fontId="2"/>
  </si>
  <si>
    <t>&lt;- L Mark, Product Name</t>
    <phoneticPr fontId="2"/>
  </si>
  <si>
    <t>Refer to the following for the arrangement of L mark and product name.</t>
  </si>
  <si>
    <t>VARIABLE xLB</t>
    <phoneticPr fontId="2"/>
  </si>
  <si>
    <t>VARIABLE xRT</t>
    <phoneticPr fontId="2"/>
  </si>
  <si>
    <t>VARIABLE yRT</t>
    <phoneticPr fontId="2"/>
  </si>
  <si>
    <t xml:space="preserve">VARIABLE ScribeLineX </t>
    <phoneticPr fontId="2"/>
  </si>
  <si>
    <t>VARIABLE ScribeLineY</t>
    <phoneticPr fontId="2"/>
  </si>
  <si>
    <t>VARIABLE AREA_X_MIN</t>
  </si>
  <si>
    <t>VARIABLE AREA_Y_MIN</t>
  </si>
  <si>
    <t>VARIABLE AREA_X_MAX</t>
  </si>
  <si>
    <t>VARIABLE AREA_Y_MAX</t>
  </si>
  <si>
    <t>AL_SLIDE</t>
    <phoneticPr fontId="2"/>
  </si>
  <si>
    <t>VARIABLE VREF_TEXT</t>
    <phoneticPr fontId="2"/>
  </si>
  <si>
    <t>LUP</t>
    <phoneticPr fontId="2"/>
  </si>
  <si>
    <t>VARIABLE VSS_TEXT</t>
    <phoneticPr fontId="2"/>
  </si>
  <si>
    <t>VARIABLE VDD_TEXT</t>
    <phoneticPr fontId="2"/>
  </si>
  <si>
    <t>VARIABLE VCL_TEXT</t>
    <phoneticPr fontId="2"/>
  </si>
  <si>
    <t>VARIABLE yLB</t>
    <phoneticPr fontId="2"/>
  </si>
  <si>
    <t>04_Voltus</t>
    <phoneticPr fontId="2"/>
  </si>
  <si>
    <t>12_ppcheck</t>
    <phoneticPr fontId="2"/>
  </si>
  <si>
    <t>&lt;- PPCheck check and result</t>
    <phoneticPr fontId="2"/>
  </si>
  <si>
    <t>IP GDS</t>
    <phoneticPr fontId="2"/>
  </si>
  <si>
    <t>Metal Dummy(ICV)</t>
    <phoneticPr fontId="2"/>
  </si>
  <si>
    <t>Metal Dummy(Calibre)</t>
    <phoneticPr fontId="2"/>
  </si>
  <si>
    <t>Metal Dummy(TCD Dummy)</t>
    <phoneticPr fontId="2"/>
  </si>
  <si>
    <t>Base Dummy(Calibre)</t>
    <phoneticPr fontId="2"/>
  </si>
  <si>
    <t>DNW separation</t>
    <phoneticPr fontId="2"/>
  </si>
  <si>
    <t>LVS</t>
    <phoneticPr fontId="2"/>
  </si>
  <si>
    <t>Main DRC</t>
    <phoneticPr fontId="2"/>
  </si>
  <si>
    <t>CHIPAREA</t>
    <phoneticPr fontId="2"/>
  </si>
  <si>
    <t>WB_FC</t>
    <phoneticPr fontId="2"/>
  </si>
  <si>
    <t>ADD_DRC</t>
    <phoneticPr fontId="2"/>
  </si>
  <si>
    <t>ANTENNA</t>
    <phoneticPr fontId="2"/>
  </si>
  <si>
    <t>GAP_CHECKE</t>
    <phoneticPr fontId="2"/>
  </si>
  <si>
    <t>MULTI_VIA</t>
    <phoneticPr fontId="2"/>
  </si>
  <si>
    <t>TAP_CHECKE</t>
    <phoneticPr fontId="2"/>
  </si>
  <si>
    <t>WELLANT</t>
    <phoneticPr fontId="2"/>
  </si>
  <si>
    <t>PADonIO</t>
  </si>
  <si>
    <t>Fix</t>
    <phoneticPr fontId="2"/>
  </si>
  <si>
    <t>latest</t>
    <phoneticPr fontId="2"/>
  </si>
  <si>
    <t>not fix</t>
    <phoneticPr fontId="2"/>
  </si>
  <si>
    <t>Standard cell</t>
    <phoneticPr fontId="2"/>
  </si>
  <si>
    <t>Insert</t>
    <phoneticPr fontId="2"/>
  </si>
  <si>
    <t>ITEM</t>
    <phoneticPr fontId="2"/>
  </si>
  <si>
    <t>conditions</t>
    <phoneticPr fontId="2"/>
  </si>
  <si>
    <t>comment</t>
    <phoneticPr fontId="2"/>
  </si>
  <si>
    <t>Data must not protrude from the CHIP area.</t>
    <phoneticPr fontId="2"/>
  </si>
  <si>
    <t>M1-M7</t>
    <phoneticPr fontId="2"/>
  </si>
  <si>
    <t>M1-M5</t>
    <phoneticPr fontId="2"/>
  </si>
  <si>
    <t>OD,PO(TCD)</t>
    <phoneticPr fontId="2"/>
  </si>
  <si>
    <t>PAD</t>
    <phoneticPr fontId="2"/>
  </si>
  <si>
    <t>IO area  M1-M9</t>
    <phoneticPr fontId="2"/>
  </si>
  <si>
    <t xml:space="preserve">All Vt types </t>
    <phoneticPr fontId="2"/>
  </si>
  <si>
    <t>All standard cells of VT type are included.</t>
    <phoneticPr fontId="2"/>
  </si>
  <si>
    <t>|   |   |-- AD</t>
  </si>
  <si>
    <t>|   |   |-- FLASH</t>
  </si>
  <si>
    <t>|   |   |-- LVDS</t>
  </si>
  <si>
    <t>|   |   |-- Others</t>
  </si>
  <si>
    <t>|   |   |-- SYS</t>
  </si>
  <si>
    <t>|   |-- 02_Signal_route</t>
  </si>
  <si>
    <t>|-- script</t>
  </si>
  <si>
    <t>`-- via_master</t>
  </si>
  <si>
    <t>13_pv_env_cluster</t>
  </si>
  <si>
    <t>14_THBcheck</t>
  </si>
  <si>
    <t>15_script</t>
  </si>
  <si>
    <t>Hac Nguyen</t>
  </si>
  <si>
    <t>Kobayashi</t>
  </si>
  <si>
    <t>Saito</t>
  </si>
  <si>
    <t>PG</t>
    <phoneticPr fontId="2"/>
  </si>
  <si>
    <t>LVS</t>
    <phoneticPr fontId="2"/>
  </si>
  <si>
    <t>VARIABLE POWER_NAME</t>
    <phoneticPr fontId="2"/>
  </si>
  <si>
    <t>VARIABLE GROUND_NAME</t>
    <phoneticPr fontId="2"/>
  </si>
  <si>
    <t>Analog rule:</t>
  </si>
  <si>
    <t>Tag name of analog</t>
  </si>
  <si>
    <t>Tag name of analog shielding</t>
  </si>
  <si>
    <t>SYSTOP</t>
  </si>
  <si>
    <t>THS</t>
  </si>
  <si>
    <t>AD0</t>
  </si>
  <si>
    <t>AD1</t>
  </si>
  <si>
    <t>AD2</t>
  </si>
  <si>
    <t>FLASH</t>
  </si>
  <si>
    <t>FLASH_shield</t>
  </si>
  <si>
    <t>AD2_shield</t>
  </si>
  <si>
    <t>AD1_shield</t>
  </si>
  <si>
    <t>AD0_shield</t>
  </si>
  <si>
    <t>THS_shield</t>
  </si>
  <si>
    <t>SYSTOP_shield</t>
  </si>
  <si>
    <t>IP Name</t>
    <phoneticPr fontId="2"/>
  </si>
  <si>
    <t>Branch wire</t>
    <phoneticPr fontId="2"/>
  </si>
  <si>
    <t>adc_0_adcom_v5_avc0</t>
    <phoneticPr fontId="2"/>
  </si>
  <si>
    <t>adcamp_00_ampi_av5_avc0</t>
    <phoneticPr fontId="2"/>
  </si>
  <si>
    <t>adsh_02_aout_av5_avc0</t>
    <phoneticPr fontId="2"/>
  </si>
  <si>
    <t>adcamp_01_ampi_av5_avc0</t>
    <phoneticPr fontId="2"/>
  </si>
  <si>
    <t>adcamp_02_ampi_av5_avc0</t>
    <phoneticPr fontId="2"/>
  </si>
  <si>
    <t>adsh_00_aout_av5_avc0</t>
    <phoneticPr fontId="2"/>
  </si>
  <si>
    <t>adsh_01_aout_av5_avc0</t>
    <phoneticPr fontId="2"/>
  </si>
  <si>
    <t>adsh_03_aout_av5_avc0</t>
    <phoneticPr fontId="2"/>
  </si>
  <si>
    <t>adsh_04_aout_av5_avc0</t>
    <phoneticPr fontId="2"/>
  </si>
  <si>
    <t>adsh_05_aout_av5_avc0</t>
    <phoneticPr fontId="2"/>
  </si>
  <si>
    <t>avrefh0_adc</t>
    <phoneticPr fontId="2"/>
  </si>
  <si>
    <t>avrefl0_adc</t>
    <phoneticPr fontId="2"/>
  </si>
  <si>
    <t>Branch wire</t>
    <phoneticPr fontId="2"/>
  </si>
  <si>
    <t>RRamp(00-02)</t>
    <phoneticPr fontId="2"/>
  </si>
  <si>
    <t>SHamp(00-05)</t>
    <phoneticPr fontId="2"/>
  </si>
  <si>
    <t>VREFH0</t>
    <phoneticPr fontId="2"/>
  </si>
  <si>
    <t>VREFL0</t>
    <phoneticPr fontId="2"/>
  </si>
  <si>
    <t>SAR-ADC0</t>
  </si>
  <si>
    <t>AD0</t>
    <phoneticPr fontId="2"/>
  </si>
  <si>
    <t>AD1</t>
    <phoneticPr fontId="2"/>
  </si>
  <si>
    <t>AD2</t>
    <phoneticPr fontId="2"/>
  </si>
  <si>
    <t>adc_1_adcom_v5_avc1</t>
    <phoneticPr fontId="2"/>
  </si>
  <si>
    <t>adcamp_10_ampi_av5_avc1</t>
    <phoneticPr fontId="2"/>
  </si>
  <si>
    <t>adcamp_11_ampi_av5_avc1</t>
    <phoneticPr fontId="2"/>
  </si>
  <si>
    <t>adcamp_12_ampi_av5_avc1</t>
    <phoneticPr fontId="2"/>
  </si>
  <si>
    <t>adsh_10_aout_av5_avc1</t>
  </si>
  <si>
    <t>adsh_11_aout_av5_avc1</t>
  </si>
  <si>
    <t>adsh_12_aout_av5_avc1</t>
    <phoneticPr fontId="2"/>
  </si>
  <si>
    <t>adsh_13_aout_av5_avc1</t>
    <phoneticPr fontId="2"/>
  </si>
  <si>
    <t>adsh_14_aout_av5_avc1</t>
    <phoneticPr fontId="2"/>
  </si>
  <si>
    <t>adsh_15_aout_av5_avc1</t>
  </si>
  <si>
    <t>avrefl1_adc</t>
  </si>
  <si>
    <t>avrefh1_adc</t>
    <phoneticPr fontId="2"/>
  </si>
  <si>
    <t>VREFH1</t>
    <phoneticPr fontId="2"/>
  </si>
  <si>
    <t>VREFL1</t>
    <phoneticPr fontId="2"/>
  </si>
  <si>
    <t>SAR-ADC1</t>
    <phoneticPr fontId="2"/>
  </si>
  <si>
    <t>RRamp(10-12)</t>
    <phoneticPr fontId="2"/>
  </si>
  <si>
    <t>SHamp(10-15)</t>
    <phoneticPr fontId="2"/>
  </si>
  <si>
    <t>adc_2_adcom_v5_avc2</t>
  </si>
  <si>
    <t>adcamp_20_ampi_av5_avc2</t>
  </si>
  <si>
    <t>adcamp_21_ampi_av5_avc2</t>
  </si>
  <si>
    <t>adcamp_22_ampi_av5_avc2</t>
    <phoneticPr fontId="2"/>
  </si>
  <si>
    <t>adcamp_23_ampi_av5_avc2</t>
    <phoneticPr fontId="2"/>
  </si>
  <si>
    <t>adsh_20_aout_av5_avc2</t>
  </si>
  <si>
    <t>adsh_21_aout_av5_avc2</t>
  </si>
  <si>
    <t>adsh_22_aout_av5_avc2</t>
    <phoneticPr fontId="2"/>
  </si>
  <si>
    <t>adsh_23_aout_av5_avc2</t>
    <phoneticPr fontId="2"/>
  </si>
  <si>
    <t>SAR-ADC2</t>
    <phoneticPr fontId="2"/>
  </si>
  <si>
    <t>RRamp(20-23)</t>
    <phoneticPr fontId="2"/>
  </si>
  <si>
    <t>SHamp(20-23)</t>
    <phoneticPr fontId="2"/>
  </si>
  <si>
    <t>VREFH2</t>
    <phoneticPr fontId="2"/>
  </si>
  <si>
    <t>VREFL2</t>
    <phoneticPr fontId="2"/>
  </si>
  <si>
    <t>avrefh2_adc</t>
    <phoneticPr fontId="2"/>
  </si>
  <si>
    <t>avrefl2_adc</t>
  </si>
  <si>
    <t>AD3</t>
    <phoneticPr fontId="2"/>
  </si>
  <si>
    <t>ADA</t>
    <phoneticPr fontId="2"/>
  </si>
  <si>
    <t>(AWO)</t>
    <phoneticPr fontId="2"/>
  </si>
  <si>
    <t>SAR-ADC3</t>
    <phoneticPr fontId="2"/>
  </si>
  <si>
    <t>RRamp(30-33)</t>
    <phoneticPr fontId="2"/>
  </si>
  <si>
    <t>SHamp(30-31)</t>
    <phoneticPr fontId="2"/>
  </si>
  <si>
    <t>VREFH3</t>
    <phoneticPr fontId="2"/>
  </si>
  <si>
    <t>VREFL3</t>
    <phoneticPr fontId="2"/>
  </si>
  <si>
    <t>adc_3_adcom_v5_avc3</t>
  </si>
  <si>
    <t>adcamp_30_ampi_av5_avc3</t>
  </si>
  <si>
    <t>adcamp_31_ampi_av5_avc3</t>
  </si>
  <si>
    <t>adcamp_32_ampi_av5_avc3</t>
    <phoneticPr fontId="2"/>
  </si>
  <si>
    <t>adcamp_33_ampi_av5_avc3</t>
    <phoneticPr fontId="2"/>
  </si>
  <si>
    <t>adsh_30_aout_av5_avc3</t>
  </si>
  <si>
    <t>adsh_31_aout_av5_avc3</t>
  </si>
  <si>
    <t>avrefh3_adc</t>
  </si>
  <si>
    <t>avrefl3_adc</t>
  </si>
  <si>
    <t>adc_a_adcom_v5_avc3</t>
  </si>
  <si>
    <t>SAR-ADCA</t>
    <phoneticPr fontId="2"/>
  </si>
  <si>
    <t>adcamp_a0_ampi_av5_avc3</t>
  </si>
  <si>
    <t>adcamp_a1_ampi_av5_avc3</t>
  </si>
  <si>
    <t>adcamp_a2_ampi_av5_avc3</t>
  </si>
  <si>
    <t>RRamp(a0-a2)</t>
    <phoneticPr fontId="2"/>
  </si>
  <si>
    <t>DSADC</t>
    <phoneticPr fontId="2"/>
  </si>
  <si>
    <t>DSADC_a</t>
    <phoneticPr fontId="2"/>
  </si>
  <si>
    <t>dsadcmd_a_adcom0n_v5_avds</t>
  </si>
  <si>
    <t>dsadcmd_a_adcom0p_v5_avds</t>
    <phoneticPr fontId="2"/>
  </si>
  <si>
    <t>dsadcmd_a_adcom1n_v5_avds</t>
  </si>
  <si>
    <t>dsadcmd_a_adcom1p_v5_avds</t>
  </si>
  <si>
    <t>DSADC_b</t>
    <phoneticPr fontId="2"/>
  </si>
  <si>
    <t>dsadcmd_b_adcom0n_v5_avds</t>
  </si>
  <si>
    <t>dsadcmd_b_adcom0p_v5_avds</t>
    <phoneticPr fontId="2"/>
  </si>
  <si>
    <t>dsadcmd_b_adcom1n_v5_avds</t>
  </si>
  <si>
    <t>dsadcmd_b_adcom1p_v5_avds</t>
    <phoneticPr fontId="2"/>
  </si>
  <si>
    <t>DSADC_c</t>
    <phoneticPr fontId="2"/>
  </si>
  <si>
    <t>DSADC_d</t>
    <phoneticPr fontId="2"/>
  </si>
  <si>
    <t>DSADC_e</t>
    <phoneticPr fontId="2"/>
  </si>
  <si>
    <t>DSADC_f</t>
    <phoneticPr fontId="2"/>
  </si>
  <si>
    <t>DSADC_g</t>
    <phoneticPr fontId="2"/>
  </si>
  <si>
    <t>dsadcmd_c_adcom0n_v5_avds</t>
  </si>
  <si>
    <t>dsadcmd_c_adcom0p_v5_avds</t>
    <phoneticPr fontId="2"/>
  </si>
  <si>
    <t>dsadcmd_c_adcom1n_v5_avds</t>
  </si>
  <si>
    <t>dsadcmd_c_adcom1p_v5_avds</t>
    <phoneticPr fontId="2"/>
  </si>
  <si>
    <t>dsadcmd_d_adcom0n_v5_avds</t>
    <phoneticPr fontId="2"/>
  </si>
  <si>
    <t>dsadcmd_d_adcom0p_v5_avds</t>
    <phoneticPr fontId="2"/>
  </si>
  <si>
    <t>dsadcmd_d_adcom1n_v5_avds</t>
    <phoneticPr fontId="2"/>
  </si>
  <si>
    <t>dsadcmd_d_adcom1p_v5_avds</t>
    <phoneticPr fontId="2"/>
  </si>
  <si>
    <t>dsadcmd_e_adcom0n_v5_avds</t>
    <phoneticPr fontId="2"/>
  </si>
  <si>
    <t>dsadcmd_e_adcom0p_v5_avds</t>
    <phoneticPr fontId="2"/>
  </si>
  <si>
    <t>dsadcmd_e_adcom1n_v5_avds</t>
    <phoneticPr fontId="2"/>
  </si>
  <si>
    <t>dsadcmd_e_adcom1p_v5_avds</t>
    <phoneticPr fontId="2"/>
  </si>
  <si>
    <t>dsadcmd_f_adcom0n_v5_avds</t>
    <phoneticPr fontId="2"/>
  </si>
  <si>
    <t>dsadcmd_f_adcom0p_v5_avds</t>
    <phoneticPr fontId="2"/>
  </si>
  <si>
    <t>dsadcmd_f_adcom1n_v5_avds</t>
    <phoneticPr fontId="2"/>
  </si>
  <si>
    <t>dsadcmd_f_adcom1p_v5_avds</t>
    <phoneticPr fontId="2"/>
  </si>
  <si>
    <t>dsadcmd_g_adcom0n_v5_avds</t>
    <phoneticPr fontId="2"/>
  </si>
  <si>
    <t>dsadcmd_g_adcom0p_v5_avds</t>
    <phoneticPr fontId="2"/>
  </si>
  <si>
    <t>dsadcmd_g_adcom1n_v5_avds</t>
    <phoneticPr fontId="2"/>
  </si>
  <si>
    <t>dsadcmd_g_adcom1p_v5_avds</t>
    <phoneticPr fontId="2"/>
  </si>
  <si>
    <t>avcm_2_io</t>
  </si>
  <si>
    <t>DSADC(a-g)</t>
    <phoneticPr fontId="2"/>
  </si>
  <si>
    <t>constraints)</t>
  </si>
  <si>
    <t>avrefl_ds_1_io</t>
    <phoneticPr fontId="2"/>
  </si>
  <si>
    <t>avrefh_ds_1_io</t>
    <phoneticPr fontId="2"/>
  </si>
  <si>
    <t xml:space="preserve"> +DSCOM(0-1)</t>
    <phoneticPr fontId="2"/>
  </si>
  <si>
    <t>avcm_1_io</t>
  </si>
  <si>
    <t xml:space="preserve"> (common</t>
    <phoneticPr fontId="2"/>
  </si>
  <si>
    <t>CADC</t>
    <phoneticPr fontId="2"/>
  </si>
  <si>
    <t>cadc_adcomn_v5_avds</t>
  </si>
  <si>
    <t>cadc_adcomp_v5_avds</t>
  </si>
  <si>
    <t>avrefl_ds_2_io</t>
  </si>
  <si>
    <t>avrefh_ds_2_io</t>
  </si>
  <si>
    <t>Branch wire(exists DECAP path)</t>
    <phoneticPr fontId="2"/>
  </si>
  <si>
    <t>RDC</t>
    <phoneticPr fontId="2"/>
  </si>
  <si>
    <t>MEM_TOP/isovdd_memtop/fsy0/flbss_wrp0/flbss/EX_UOUTCVRF_S</t>
  </si>
  <si>
    <t>MEM_TOP/isovdd_memtop/fsy0/flbss_wrp0/flbss/EX_UOUTGC_S</t>
  </si>
  <si>
    <t>MEM_TOP/isovdd_memtop/fsy0/flbss_wrp0/flbss/EX_UOUTGT_S</t>
  </si>
  <si>
    <t>MEM_TOP/isovdd_memtop/fsy0/flbss_wrp0/flbss/EX_VDCANCEL_S</t>
  </si>
  <si>
    <t>MEM_TOP/isovdd_memtop/fsy0/flbss_wrp0/flbss/EX_VDD2MON_C</t>
  </si>
  <si>
    <t>MEM_TOP/isovdd_memtop/fsy0/flbss_wrp0/flbss/EX_VDD2VRFD_S</t>
  </si>
  <si>
    <t>MEM_TOP/isovdd_memtop/fsy0/flbss_wrp0/flbss/EX_VDD2VRFI_S</t>
  </si>
  <si>
    <t>MEM_TOP/isovdd_memtop/fsy0/flbss_wrp0/flbss/EX_VDD3_C</t>
  </si>
  <si>
    <t>MEM_TOP/isovdd_memtop/fsy0/flbss_wrp0/flbss/HX_UCPAR_C</t>
  </si>
  <si>
    <t>MEM_TOP/isovdd_memtop/fsy0/flbss_wrp0/flbss/HX_UCPC_C</t>
  </si>
  <si>
    <t>MEM_TOP/isovdd_memtop/fsy0/flbss_wrp0/flbss/HX_UCPRD_C</t>
  </si>
  <si>
    <t>MEM_TOP/isovdd_memtop/fsy0/flbss_wrp0/flbss/MX_UCPM_C</t>
  </si>
  <si>
    <t>MEM_TOP/isovdd_memtop/fsy0/flbss_wrp0/flbss/MX_UCPV_C</t>
  </si>
  <si>
    <t>MEM_TOP/isovdd_memtop/fsy0/flbss_wrp1/flbss/EX_BIASN_S</t>
  </si>
  <si>
    <t>MEM_TOP/isovdd_memtop/fsy0/flbss_wrp1/flbss/EX_CRNTMON_S</t>
  </si>
  <si>
    <t>MEM_TOP/isovdd_memtop/fsy0/flbss_wrp1/flbss/EX_UOUTCVRF_S</t>
  </si>
  <si>
    <t>MEM_TOP/isovdd_memtop/fsy0/flbss_wrp1/flbss/EX_UOUTGC_S</t>
  </si>
  <si>
    <t>MEM_TOP/isovdd_memtop/fsy0/flbss_wrp1/flbss/EX_UOUTGT_S</t>
  </si>
  <si>
    <t>MEM_TOP/isovdd_memtop/fsy0/flbss_wrp1/flbss/EX_VDCANCEL_S</t>
  </si>
  <si>
    <t>MEM_TOP/isovdd_memtop/fsy0/flbss_wrp1/flbss/EX_VDD2MON_C</t>
  </si>
  <si>
    <t>MEM_TOP/isovdd_memtop/fsy0/flbss_wrp1/flbss/EX_VDD2VRFI_S</t>
  </si>
  <si>
    <t>MEM_TOP/isovdd_memtop/fsy0/flbss_wrp1/flbss/EX_VDD3_C</t>
  </si>
  <si>
    <t>MEM_TOP/isovdd_memtop/fsy0/flbss_wrp1/flbss/HX_UCPAR_C</t>
  </si>
  <si>
    <t>MEM_TOP/isovdd_memtop/fsy0/flbss_wrp1/flbss/HX_UCPC_C</t>
  </si>
  <si>
    <t>MEM_TOP/isovdd_memtop/fsy0/flbss_wrp1/flbss/HX_UCPRD_C</t>
  </si>
  <si>
    <t>MEM_TOP/isovdd_memtop/fsy0/flbss_wrp1/flbss/MX_UCPM_C</t>
  </si>
  <si>
    <t>MEM_TOP/isovdd_memtop/fsy0/flbss_wrp1/flbss/MX_UCPV_C</t>
  </si>
  <si>
    <t>MEM_TOP/isovdd_memtop/fsy0/flbss_wrp2/flbss/EX_CRNTMON_S</t>
  </si>
  <si>
    <t>MEM_TOP/isovdd_memtop/fsy0/flbss_wrp2/flbss/EX_VDD2MON_C</t>
  </si>
  <si>
    <t>vccmon0_io</t>
  </si>
  <si>
    <t>vslmon0_io</t>
  </si>
  <si>
    <t>vslmon1_io</t>
  </si>
  <si>
    <t>vslmon2_io</t>
  </si>
  <si>
    <t>vssmon_io</t>
  </si>
  <si>
    <t>AD3_shield</t>
    <phoneticPr fontId="2"/>
  </si>
  <si>
    <t>ADA_shield</t>
    <phoneticPr fontId="2"/>
  </si>
  <si>
    <t>Shield</t>
  </si>
  <si>
    <t>Shield</t>
    <phoneticPr fontId="2"/>
  </si>
  <si>
    <t>RB_AD3</t>
    <phoneticPr fontId="2"/>
  </si>
  <si>
    <t>AD3</t>
    <phoneticPr fontId="2"/>
  </si>
  <si>
    <t>RB_ADA</t>
    <phoneticPr fontId="2"/>
  </si>
  <si>
    <t>ADA</t>
    <phoneticPr fontId="2"/>
  </si>
  <si>
    <t>ADS</t>
    <phoneticPr fontId="2"/>
  </si>
  <si>
    <t>RB_ADS</t>
    <phoneticPr fontId="2"/>
  </si>
  <si>
    <t>ADS_shield</t>
    <phoneticPr fontId="2"/>
  </si>
  <si>
    <t>Shield + Resistance diff constraints</t>
    <phoneticPr fontId="2"/>
  </si>
  <si>
    <t>RDC0</t>
    <phoneticPr fontId="2"/>
  </si>
  <si>
    <t>Width/Via number constraints</t>
  </si>
  <si>
    <t>Shield + Resistance diff + Width/Via number constraints</t>
    <phoneticPr fontId="2"/>
  </si>
  <si>
    <t>Branch wire + Width/Via number constraints</t>
    <phoneticPr fontId="2"/>
  </si>
  <si>
    <t>RDC1</t>
    <phoneticPr fontId="2"/>
  </si>
  <si>
    <t>RDC</t>
    <phoneticPr fontId="2"/>
  </si>
  <si>
    <t>RB_RDC</t>
    <phoneticPr fontId="2"/>
  </si>
  <si>
    <t>RDC_shield</t>
    <phoneticPr fontId="2"/>
  </si>
  <si>
    <t>FCMP</t>
    <phoneticPr fontId="2"/>
  </si>
  <si>
    <t>✔</t>
  </si>
  <si>
    <t>dettop(detvref_van)</t>
  </si>
  <si>
    <t>dettop(ibias_cvm_van)</t>
  </si>
  <si>
    <t>dettop(ibias_cvm2_van)</t>
  </si>
  <si>
    <t>dettop(ref_cvmh_van)</t>
  </si>
  <si>
    <t>dettop(ref_cvml_van)</t>
  </si>
  <si>
    <t>dettop(ref_cvml0_van)</t>
  </si>
  <si>
    <t>dettop(ref_pocb_van)</t>
  </si>
  <si>
    <t>reftop(flpvrf_van)</t>
  </si>
  <si>
    <t>reftop(lvdsref_van)</t>
  </si>
  <si>
    <t>reftop(pwvref_van)</t>
  </si>
  <si>
    <t>reftop(rsvref_van)</t>
  </si>
  <si>
    <t>DCDC PAD-connect</t>
  </si>
  <si>
    <t>sgmii_pll(CLKIN)</t>
  </si>
  <si>
    <t>sgmii_pll(CLKOUT)</t>
  </si>
  <si>
    <t>mainosc(X2)</t>
  </si>
  <si>
    <t>mainosc(X1)</t>
  </si>
  <si>
    <t>vcc33_i2(TEST_PTAT_AV5)</t>
  </si>
  <si>
    <t>vcc33_i2(TEST_INN_AV5)</t>
  </si>
  <si>
    <t>vcc33_i2(TEST_BGR_AV5)</t>
  </si>
  <si>
    <t>vcc33_i2(T_SENSOR)</t>
    <phoneticPr fontId="2"/>
  </si>
  <si>
    <t>sgmii_pll1</t>
    <phoneticPr fontId="2"/>
  </si>
  <si>
    <t>sgmii_pll0</t>
    <phoneticPr fontId="2"/>
  </si>
  <si>
    <t>DCDC</t>
    <phoneticPr fontId="2"/>
  </si>
  <si>
    <t>dettop, reftop, cvm</t>
    <phoneticPr fontId="2"/>
  </si>
  <si>
    <t>DCDCVDD</t>
  </si>
  <si>
    <t>EMUVCC</t>
  </si>
  <si>
    <t>PLLHS0VDD</t>
  </si>
  <si>
    <t>SG0VDD</t>
  </si>
  <si>
    <t>SG1VDD</t>
  </si>
  <si>
    <t>SG0PLLVDD</t>
  </si>
  <si>
    <t>SG1PLLVDD</t>
  </si>
  <si>
    <t>PLLVDD</t>
  </si>
  <si>
    <t>PLLDFPVCC</t>
  </si>
  <si>
    <t>PLLDFPVDD</t>
  </si>
  <si>
    <t>PLLDFPVSS</t>
  </si>
  <si>
    <t>PLLHS1VCC</t>
  </si>
  <si>
    <t>PLLHS1VDD</t>
  </si>
  <si>
    <t>PLLHSDVCC</t>
  </si>
  <si>
    <t>PLLHSDVDD</t>
  </si>
  <si>
    <t>OSCVCC</t>
  </si>
  <si>
    <t>OSCVSS</t>
  </si>
  <si>
    <t>FCMP_a</t>
    <phoneticPr fontId="2"/>
  </si>
  <si>
    <t>CIN_5V[1]</t>
  </si>
  <si>
    <t>Width/Via number constraints</t>
    <phoneticPr fontId="2"/>
  </si>
  <si>
    <t>Shield + Width constraints</t>
  </si>
  <si>
    <t>Shield + Width constraints</t>
    <phoneticPr fontId="2"/>
  </si>
  <si>
    <t>FCMP_b</t>
    <phoneticPr fontId="2"/>
  </si>
  <si>
    <t>FCMP_c</t>
    <phoneticPr fontId="2"/>
  </si>
  <si>
    <t>FCMP_d</t>
    <phoneticPr fontId="2"/>
  </si>
  <si>
    <t>FCMP_e</t>
    <phoneticPr fontId="2"/>
  </si>
  <si>
    <t>FCMP(a-e)</t>
    <phoneticPr fontId="2"/>
  </si>
  <si>
    <t>common const</t>
    <phoneticPr fontId="2"/>
  </si>
  <si>
    <t>CIN_5V[2]</t>
  </si>
  <si>
    <t>CIN_5V[3]</t>
  </si>
  <si>
    <t>CIN_5V[4]</t>
    <phoneticPr fontId="2"/>
  </si>
  <si>
    <t>CIN_5V[5]</t>
    <phoneticPr fontId="2"/>
  </si>
  <si>
    <t>CIN_5V[6]</t>
    <phoneticPr fontId="2"/>
  </si>
  <si>
    <t>CIN_5V[7]</t>
    <phoneticPr fontId="2"/>
  </si>
  <si>
    <t>CIN_5V[8]</t>
    <phoneticPr fontId="2"/>
  </si>
  <si>
    <t>CIN_5V[9]</t>
    <phoneticPr fontId="2"/>
  </si>
  <si>
    <t>ANISW</t>
    <phoneticPr fontId="2"/>
  </si>
  <si>
    <t>Shield</t>
    <phoneticPr fontId="2"/>
  </si>
  <si>
    <t>-</t>
    <phoneticPr fontId="2"/>
  </si>
  <si>
    <t>FCMP</t>
    <phoneticPr fontId="2"/>
  </si>
  <si>
    <t>RB_FCMP</t>
    <phoneticPr fontId="2"/>
  </si>
  <si>
    <t>FCMP_shield</t>
    <phoneticPr fontId="2"/>
  </si>
  <si>
    <t>DeepNwell Guide:</t>
    <phoneticPr fontId="2"/>
  </si>
  <si>
    <t>Additional DNW area  (Where to separate Ground in the STD CELL area)</t>
    <phoneticPr fontId="2"/>
  </si>
  <si>
    <t>Ground</t>
    <phoneticPr fontId="2"/>
  </si>
  <si>
    <t>Power</t>
    <phoneticPr fontId="2"/>
  </si>
  <si>
    <t>AWOVDD</t>
    <phoneticPr fontId="2"/>
  </si>
  <si>
    <t>ISOVDD</t>
    <phoneticPr fontId="2"/>
  </si>
  <si>
    <t>E0VCC</t>
    <phoneticPr fontId="2"/>
  </si>
  <si>
    <t>HSPLLVDD</t>
    <phoneticPr fontId="2"/>
  </si>
  <si>
    <t>6_layoutchk/</t>
    <phoneticPr fontId="2"/>
  </si>
  <si>
    <t>&lt;-directory for layout(PL/PV)</t>
    <phoneticPr fontId="2"/>
  </si>
  <si>
    <t>Physical cell name rule</t>
    <phoneticPr fontId="2"/>
  </si>
  <si>
    <t>release/</t>
    <phoneticPr fontId="2"/>
  </si>
  <si>
    <t xml:space="preserve">&lt;-Please stored release data. </t>
    <phoneticPr fontId="2"/>
  </si>
  <si>
    <t>&lt;-Please create date directory.</t>
    <phoneticPr fontId="2"/>
  </si>
  <si>
    <t>mosc_x2_out</t>
  </si>
  <si>
    <t>mosc_x1_in</t>
  </si>
  <si>
    <t>MOSC_X1X2</t>
  </si>
  <si>
    <t>MOSC_X1X2</t>
    <phoneticPr fontId="2"/>
  </si>
  <si>
    <t>No need</t>
    <phoneticPr fontId="2"/>
  </si>
  <si>
    <t>|</t>
    <phoneticPr fontId="2"/>
  </si>
  <si>
    <t>|-- 01_PG</t>
    <phoneticPr fontId="2"/>
  </si>
  <si>
    <t>|-- 02_Analog</t>
    <phoneticPr fontId="2"/>
  </si>
  <si>
    <t>|   |-- 01_Power_route</t>
    <phoneticPr fontId="2"/>
  </si>
  <si>
    <t>|-- 03_RouteBLK</t>
    <phoneticPr fontId="2"/>
  </si>
  <si>
    <t>|-- 04_PlaceBLK</t>
    <phoneticPr fontId="2"/>
  </si>
  <si>
    <t>|-- 05_Other</t>
    <phoneticPr fontId="2"/>
  </si>
  <si>
    <t>|-- 06_IO</t>
    <phoneticPr fontId="2"/>
  </si>
  <si>
    <t>|   |</t>
    <phoneticPr fontId="2"/>
  </si>
  <si>
    <t>&lt;- Analog Power route wiring release dir</t>
    <phoneticPr fontId="2"/>
  </si>
  <si>
    <t>&lt;- Analog Signal wiring release dir</t>
    <phoneticPr fontId="2"/>
  </si>
  <si>
    <t>|   |-- PAD</t>
    <phoneticPr fontId="2"/>
  </si>
  <si>
    <t>|   |-- IO_place</t>
    <phoneticPr fontId="2"/>
  </si>
  <si>
    <t>&lt;- IO def</t>
    <phoneticPr fontId="2"/>
  </si>
  <si>
    <t>&lt;- BUMP,WT place information and BUMP, WT connection file.</t>
    <phoneticPr fontId="2"/>
  </si>
  <si>
    <t>&lt;- Padinfo and PAD connection file.</t>
    <phoneticPr fontId="2"/>
  </si>
  <si>
    <t>&lt;- RDL wire release dir.</t>
    <phoneticPr fontId="2"/>
  </si>
  <si>
    <t>&lt;- Saved useful tools</t>
    <phoneticPr fontId="2"/>
  </si>
  <si>
    <t>MASTER_PG</t>
    <phoneticPr fontId="2"/>
  </si>
  <si>
    <t>COMMON_PL</t>
    <phoneticPr fontId="2"/>
  </si>
  <si>
    <t>IO_TOP/isovdd_IO/pad_JP0_LVDSG/iref1r_l6</t>
  </si>
  <si>
    <t>IO_TOP/isovdd_IO/pad_JP0_LVDSG/iref1t_l6</t>
  </si>
  <si>
    <t>IO_TOP/isovdd_IO/pad_JP0_LVDSG/iref2r_l6</t>
  </si>
  <si>
    <t>IO_TOP/isovdd_IO/pad_JP0_LVDSG/iref2t_l6</t>
  </si>
  <si>
    <t>IO_TOP/isovdd_IO/pad_JP0_LVDSG/iref3r_l6</t>
  </si>
  <si>
    <t>IO_TOP/isovdd_IO/pad_JP0_LVDSG/iref3t_l6</t>
  </si>
  <si>
    <t>IO_TOP/isovdd_IO/pad_JP0_LVDSG/iref4r_l6</t>
  </si>
  <si>
    <t>IO_TOP/isovdd_IO/pad_JP0_LVDSG/iref4t_l6</t>
  </si>
  <si>
    <t>IO_TOP/isovdd_IO/pad_JP0_LVDSG/iref5r_l6</t>
  </si>
  <si>
    <t>IO_TOP/isovdd_IO/pad_JP0_LVDSG/iref5t_l6</t>
  </si>
  <si>
    <t>IO_TOP/isovdd_IO/pad_JP0_LVDSG/testcf_ring_l6</t>
  </si>
  <si>
    <t>IO_TOP/isovdd_IO/pad_JP0_LVDSG/testlv_ring_l6</t>
  </si>
  <si>
    <t>IO_TOP/isovdd_IO/pad_JP0_LVDSG/testn1_ring_l6</t>
  </si>
  <si>
    <t>IO_TOP/isovdd_IO/pad_JP0_LVDSG/testn2_ring_l6</t>
  </si>
  <si>
    <t>IO_TOP/isovdd_IO/pad_JP0_LVDSG/testp1_ring_l6</t>
  </si>
  <si>
    <t>IO_TOP/isovdd_IO/pad_JP0_LVDSG/testp2_ring_l6</t>
  </si>
  <si>
    <t>IO_TOP/isovdd_IO/pad_JP0_LVDSG/vrefh_ring_l6</t>
  </si>
  <si>
    <t>IO_TOP/isovdd_IO/pad_JP0_LVDSG/vrefl_ring_l6</t>
  </si>
  <si>
    <t>IO_TOP/isovdd_IO/pad_P10_LVDSC/iref1r_l1</t>
  </si>
  <si>
    <t>IO_TOP/isovdd_IO/pad_P10_LVDSC/iref1t_l1</t>
  </si>
  <si>
    <t>IO_TOP/isovdd_IO/pad_P10_LVDSC/iref2r_l1</t>
  </si>
  <si>
    <t>IO_TOP/isovdd_IO/pad_P10_LVDSC/iref2t_l1</t>
  </si>
  <si>
    <t>IO_TOP/isovdd_IO/pad_P10_LVDSC/iref3r_l1</t>
  </si>
  <si>
    <t>IO_TOP/isovdd_IO/pad_P10_LVDSC/iref3t_l1</t>
  </si>
  <si>
    <t>IO_TOP/isovdd_IO/pad_P10_LVDSC/iref4r_l1</t>
  </si>
  <si>
    <t>IO_TOP/isovdd_IO/pad_P10_LVDSC/iref4t_l1</t>
  </si>
  <si>
    <t>IO_TOP/isovdd_IO/pad_P10_LVDSC/iref5r_l1</t>
  </si>
  <si>
    <t>IO_TOP/isovdd_IO/pad_P10_LVDSC/iref5t_l1</t>
  </si>
  <si>
    <t>IO_TOP/isovdd_IO/pad_P10_LVDSC/testcf_ring_l1</t>
  </si>
  <si>
    <t>IO_TOP/isovdd_IO/pad_P10_LVDSC/testlv_ring_l1</t>
  </si>
  <si>
    <t>IO_TOP/isovdd_IO/pad_P10_LVDSC/testn1_ring_l1</t>
  </si>
  <si>
    <t>IO_TOP/isovdd_IO/pad_P10_LVDSC/testn2_ring_l1</t>
  </si>
  <si>
    <t>IO_TOP/isovdd_IO/pad_P10_LVDSC/testp1_ring_l1</t>
  </si>
  <si>
    <t>IO_TOP/isovdd_IO/pad_P10_LVDSC/testp2_ring_l1</t>
  </si>
  <si>
    <t>IO_TOP/isovdd_IO/pad_P10_LVDSC/vrefh_ring_l1</t>
  </si>
  <si>
    <t>IO_TOP/isovdd_IO/pad_P10_LVDSC/vrefl_ring_l1</t>
  </si>
  <si>
    <t>IO_TOP/isovdd_IO/pad_P13_P14_LVDSB/iref1r_l0</t>
  </si>
  <si>
    <t>IO_TOP/isovdd_IO/pad_P13_P14_LVDSB/iref1t_l0</t>
  </si>
  <si>
    <t>IO_TOP/isovdd_IO/pad_P13_P14_LVDSB/iref2r_l0</t>
  </si>
  <si>
    <t>IO_TOP/isovdd_IO/pad_P13_P14_LVDSB/iref2t_l0</t>
  </si>
  <si>
    <t>IO_TOP/isovdd_IO/pad_P13_P14_LVDSB/iref3r_l0</t>
  </si>
  <si>
    <t>IO_TOP/isovdd_IO/pad_P13_P14_LVDSB/iref3t_l0</t>
  </si>
  <si>
    <t>IO_TOP/isovdd_IO/pad_P13_P14_LVDSB/iref4r_l0</t>
  </si>
  <si>
    <t>IO_TOP/isovdd_IO/pad_P13_P14_LVDSB/iref4t_l0</t>
  </si>
  <si>
    <t>IO_TOP/isovdd_IO/pad_P13_P14_LVDSB/iref5r_l0</t>
  </si>
  <si>
    <t>IO_TOP/isovdd_IO/pad_P13_P14_LVDSB/iref5t_l0</t>
  </si>
  <si>
    <t>IO_TOP/isovdd_IO/pad_P13_P14_LVDSB/testcf_ring_l0</t>
  </si>
  <si>
    <t>IO_TOP/isovdd_IO/pad_P13_P14_LVDSB/testlv_ring_l0</t>
  </si>
  <si>
    <t>IO_TOP/isovdd_IO/pad_P13_P14_LVDSB/testn1_ring_l0</t>
  </si>
  <si>
    <t>IO_TOP/isovdd_IO/pad_P13_P14_LVDSB/testn2_ring_l0</t>
  </si>
  <si>
    <t>IO_TOP/isovdd_IO/pad_P13_P14_LVDSB/testp1_ring_l0</t>
  </si>
  <si>
    <t>IO_TOP/isovdd_IO/pad_P13_P14_LVDSB/testp2_ring_l0</t>
  </si>
  <si>
    <t>IO_TOP/isovdd_IO/pad_P13_P14_LVDSB/vrefh_ring_l0</t>
  </si>
  <si>
    <t>IO_TOP/isovdd_IO/pad_P13_P14_LVDSB/vrefl_ring_l0</t>
  </si>
  <si>
    <t>IO_TOP/isovdd_IO/pad_P21_LVDSA/iref1r_l2</t>
  </si>
  <si>
    <t>IO_TOP/isovdd_IO/pad_P21_LVDSA/iref1t_l2</t>
  </si>
  <si>
    <t>IO_TOP/isovdd_IO/pad_P21_LVDSA/iref2r_l2</t>
  </si>
  <si>
    <t>IO_TOP/isovdd_IO/pad_P21_LVDSA/iref2t_l2</t>
  </si>
  <si>
    <t>IO_TOP/isovdd_IO/pad_P21_LVDSA/iref3r_l2</t>
  </si>
  <si>
    <t>IO_TOP/isovdd_IO/pad_P21_LVDSA/iref3t_l2</t>
  </si>
  <si>
    <t>IO_TOP/isovdd_IO/pad_P21_LVDSA/iref4r_l2</t>
  </si>
  <si>
    <t>IO_TOP/isovdd_IO/pad_P21_LVDSA/iref4t_l2</t>
  </si>
  <si>
    <t>IO_TOP/isovdd_IO/pad_P21_LVDSA/iref5r_l2</t>
  </si>
  <si>
    <t>IO_TOP/isovdd_IO/pad_P21_LVDSA/iref5t_l2</t>
  </si>
  <si>
    <t>IO_TOP/isovdd_IO/pad_P21_LVDSA/testcf_ring_l2</t>
  </si>
  <si>
    <t>IO_TOP/isovdd_IO/pad_P21_LVDSA/testlv_ring_l2</t>
  </si>
  <si>
    <t>IO_TOP/isovdd_IO/pad_P21_LVDSA/testn1_ring_l2</t>
  </si>
  <si>
    <t>IO_TOP/isovdd_IO/pad_P21_LVDSA/testn2_ring_l2</t>
  </si>
  <si>
    <t>IO_TOP/isovdd_IO/pad_P21_LVDSA/testp1_ring_l2</t>
    <phoneticPr fontId="2"/>
  </si>
  <si>
    <t>IO_TOP/isovdd_IO/pad_P21_LVDSA/testp2_ring_l2</t>
  </si>
  <si>
    <t>IO_TOP/isovdd_IO/pad_P21_LVDSA/vrefh_ring_l2</t>
  </si>
  <si>
    <t>IO_TOP/isovdd_IO/pad_P21_LVDSA/vrefl_ring_l2</t>
  </si>
  <si>
    <t>IO_TOP/isovdd_IO/pad_P24_LVDSE/iref1r_l4</t>
  </si>
  <si>
    <t>IO_TOP/isovdd_IO/pad_P24_LVDSE/iref1t_l4</t>
  </si>
  <si>
    <t>IO_TOP/isovdd_IO/pad_P24_LVDSE/iref2r_l4</t>
  </si>
  <si>
    <t>IO_TOP/isovdd_IO/pad_P24_LVDSE/iref2t_l4</t>
  </si>
  <si>
    <t>IO_TOP/isovdd_IO/pad_P24_LVDSE/iref3r_l4</t>
  </si>
  <si>
    <t>IO_TOP/isovdd_IO/pad_P24_LVDSE/iref3t_l4</t>
  </si>
  <si>
    <t>IO_TOP/isovdd_IO/pad_P24_LVDSE/iref4r_l4</t>
  </si>
  <si>
    <t>IO_TOP/isovdd_IO/pad_P24_LVDSE/iref4t_l4</t>
  </si>
  <si>
    <t>IO_TOP/isovdd_IO/pad_P24_LVDSE/iref5r_l4</t>
  </si>
  <si>
    <t>IO_TOP/isovdd_IO/pad_P24_LVDSE/iref5t_l4</t>
  </si>
  <si>
    <t>IO_TOP/isovdd_IO/pad_P24_LVDSE/testcf_ring_l4</t>
  </si>
  <si>
    <t>IO_TOP/isovdd_IO/pad_P24_LVDSE/testlv_ring_l4</t>
  </si>
  <si>
    <t>IO_TOP/isovdd_IO/pad_P24_LVDSE/testn1_ring_l4</t>
  </si>
  <si>
    <t>IO_TOP/isovdd_IO/pad_P24_LVDSE/testn2_ring_l4</t>
  </si>
  <si>
    <t>IO_TOP/isovdd_IO/pad_P24_LVDSE/testp1_ring_l4</t>
  </si>
  <si>
    <t>IO_TOP/isovdd_IO/pad_P24_LVDSE/testp2_ring_l4</t>
  </si>
  <si>
    <t>IO_TOP/isovdd_IO/pad_P24_LVDSE/vrefh_ring_l4</t>
  </si>
  <si>
    <t>IO_TOP/isovdd_IO/pad_P24_LVDSE/vrefl_ring_l4</t>
  </si>
  <si>
    <t>IO_TOP/isovdd_IO/pad_P25_LVDSD/iref1r_l3</t>
  </si>
  <si>
    <t>IO_TOP/isovdd_IO/pad_P25_LVDSD/iref1t_l3</t>
  </si>
  <si>
    <t>IO_TOP/isovdd_IO/pad_P25_LVDSD/iref2r_l3</t>
  </si>
  <si>
    <t>IO_TOP/isovdd_IO/pad_P25_LVDSD/iref2t_l3</t>
  </si>
  <si>
    <t>IO_TOP/isovdd_IO/pad_P25_LVDSD/iref3r_l3</t>
  </si>
  <si>
    <t>IO_TOP/isovdd_IO/pad_P25_LVDSD/iref3t_l3</t>
  </si>
  <si>
    <t>IO_TOP/isovdd_IO/pad_P25_LVDSD/iref4r_l3</t>
  </si>
  <si>
    <t>IO_TOP/isovdd_IO/pad_P25_LVDSD/iref4t_l3</t>
  </si>
  <si>
    <t>IO_TOP/isovdd_IO/pad_P25_LVDSD/iref5r_l3</t>
  </si>
  <si>
    <t>IO_TOP/isovdd_IO/pad_P25_LVDSD/iref5t_l3</t>
  </si>
  <si>
    <t>IO_TOP/isovdd_IO/pad_P25_LVDSD/testcf_ring_l3</t>
  </si>
  <si>
    <t>IO_TOP/isovdd_IO/pad_P25_LVDSD/testlv_ring_l3</t>
  </si>
  <si>
    <t>IO_TOP/isovdd_IO/pad_P25_LVDSD/testn1_ring_l3</t>
  </si>
  <si>
    <t>IO_TOP/isovdd_IO/pad_P25_LVDSD/testn2_ring_l3</t>
  </si>
  <si>
    <t>IO_TOP/isovdd_IO/pad_P25_LVDSD/testp1_ring_l3</t>
  </si>
  <si>
    <t>IO_TOP/isovdd_IO/pad_P25_LVDSD/testp2_ring_l3</t>
  </si>
  <si>
    <t>IO_TOP/isovdd_IO/pad_P25_LVDSD/vrefh_ring_l3</t>
  </si>
  <si>
    <t>IO_TOP/isovdd_IO/pad_P25_LVDSD/vrefl_ring_l3</t>
  </si>
  <si>
    <t>IO_TOP/isovdd_IO/pad_P25_LVDSF/iref1r_l5</t>
  </si>
  <si>
    <t>IO_TOP/isovdd_IO/pad_P25_LVDSF/iref1t_l5</t>
  </si>
  <si>
    <t>IO_TOP/isovdd_IO/pad_P25_LVDSF/iref2r_l5</t>
  </si>
  <si>
    <t>IO_TOP/isovdd_IO/pad_P25_LVDSF/iref2t_l5</t>
  </si>
  <si>
    <t>IO_TOP/isovdd_IO/pad_P25_LVDSF/iref3r_l5</t>
  </si>
  <si>
    <t>IO_TOP/isovdd_IO/pad_P25_LVDSF/iref3t_l5</t>
  </si>
  <si>
    <t>IO_TOP/isovdd_IO/pad_P25_LVDSF/iref4r_l5</t>
  </si>
  <si>
    <t>IO_TOP/isovdd_IO/pad_P25_LVDSF/iref4t_l5</t>
  </si>
  <si>
    <t>IO_TOP/isovdd_IO/pad_P25_LVDSF/iref5r_l5</t>
  </si>
  <si>
    <t>IO_TOP/isovdd_IO/pad_P25_LVDSF/iref5t_l5</t>
  </si>
  <si>
    <t>IO_TOP/isovdd_IO/pad_P25_LVDSF/testcf_ring_l5</t>
  </si>
  <si>
    <t>IO_TOP/isovdd_IO/pad_P25_LVDSF/testlv_ring_l5</t>
  </si>
  <si>
    <t>IO_TOP/isovdd_IO/pad_P25_LVDSF/testn1_ring_l5</t>
  </si>
  <si>
    <t>IO_TOP/isovdd_IO/pad_P25_LVDSF/testn2_ring_l5</t>
  </si>
  <si>
    <t>IO_TOP/isovdd_IO/pad_P25_LVDSF/testp1_ring_l5</t>
  </si>
  <si>
    <t>IO_TOP/isovdd_IO/pad_P25_LVDSF/testp2_ring_l5</t>
  </si>
  <si>
    <t>IO_TOP/isovdd_IO/pad_P25_LVDSF/vrefh_ring_l5</t>
  </si>
  <si>
    <t>IO_TOP/isovdd_IO/pad_P25_LVDSF/vrefl_ring_l5</t>
  </si>
  <si>
    <t>Wiring between LVDS_IO</t>
    <phoneticPr fontId="2"/>
  </si>
  <si>
    <t>LVDS</t>
    <phoneticPr fontId="2"/>
  </si>
  <si>
    <t>RB_LVDS</t>
    <phoneticPr fontId="2"/>
  </si>
  <si>
    <t>Layout_design_Flow_MCU_RCAR.xlsx</t>
    <phoneticPr fontId="2"/>
  </si>
  <si>
    <t>Please refer MCU design flow</t>
    <phoneticPr fontId="2"/>
  </si>
  <si>
    <t>LPF：</t>
  </si>
  <si>
    <t>CORNER：</t>
  </si>
  <si>
    <t>PERI_TOP/PERI_I/isovdd_PBA_TOP/pba_newhier_vertigo_inst/afcvcc_pd/IREFOUT_5V[0]</t>
  </si>
  <si>
    <t>PERI_TOP/PERI_I/isovdd_PBA_TOP/pba_newhier_vertigo_inst/afcvcc_pd/IREFOUT_5V[1]</t>
  </si>
  <si>
    <t>PERI_TOP/PERI_I/isovdd_PBA_TOP/pba_newhier_vertigo_inst/afcvcc_pd/IREFOUT_5V[2]</t>
  </si>
  <si>
    <t>PERI_TOP/PERI_I/isovdd_PBA_TOP/pba_newhier_vertigo_inst/afcvcc_pd/IREFOUT_5V[3]</t>
  </si>
  <si>
    <t>PERI_TOP/PERI_I/isovdd_PBA_TOP/pba_newhier_vertigo_inst/afcvcc_pd/IREFOUT_5V[4]</t>
  </si>
  <si>
    <t>PERI_TOP/PERI_I/isovdd_PBA_TOP/pba_newhier_vertigo_inst/afcvcc_pd/IREFOUT_5V[5]</t>
  </si>
  <si>
    <t>PERI_TOP/PERI_I/isovdd_PBA_TOP/pba_newhier_vertigo_inst/afcvcc_pd/IREFOUT_5V[6]</t>
  </si>
  <si>
    <t>PERI_TOP/PERI_I/isovdd_PBA_TOP/pba_newhier_vertigo_inst/afcvcc_pd/IREFOUT_5V[7]</t>
  </si>
  <si>
    <t>PERI_TOP/PERI_I/isovdd_PBA_TOP/pba_newhier_vertigo_inst/afcvcc_pd/IREFOUT_5V[8]</t>
  </si>
  <si>
    <t>PERI_TOP/PERI_I/isovdd_PBA_TOP/pba_newhier_vertigo_inst/afcvcc_pd/IREFOUT_5V[9]</t>
  </si>
  <si>
    <t>CIN_5V[0]</t>
    <phoneticPr fontId="2"/>
  </si>
  <si>
    <t>RDC3AL0S2_RDCVCC</t>
    <phoneticPr fontId="2"/>
  </si>
  <si>
    <t>RDC3AL0S1_RDCVCC</t>
    <phoneticPr fontId="2"/>
  </si>
  <si>
    <t>RDC3AL0S3_RDCVCC</t>
    <phoneticPr fontId="2"/>
  </si>
  <si>
    <t>RDC3AL0S4_RDCVCC</t>
    <phoneticPr fontId="2"/>
  </si>
  <si>
    <t>RDC3AL1S1_RDCVCC</t>
    <phoneticPr fontId="2"/>
  </si>
  <si>
    <t>RDC3AL1S2_RDCVCC</t>
    <phoneticPr fontId="2"/>
  </si>
  <si>
    <t>RDC3AL1S3_RDCVCC</t>
    <phoneticPr fontId="2"/>
  </si>
  <si>
    <t>RDC3AL1S4_RDCVCC</t>
    <phoneticPr fontId="2"/>
  </si>
  <si>
    <t>RDC3AL0SINMNT_RDCVCC</t>
    <phoneticPr fontId="2"/>
  </si>
  <si>
    <t>RDC3AL1SINMNT_RDCVCC</t>
    <phoneticPr fontId="2"/>
  </si>
  <si>
    <t>RDC3AL0COSMNT_RDCVCC</t>
    <phoneticPr fontId="2"/>
  </si>
  <si>
    <t>RDC3AL1COSMNT_RDCVCC</t>
    <phoneticPr fontId="2"/>
  </si>
  <si>
    <t>RDC3AL0COM_AFCVCC</t>
    <phoneticPr fontId="2"/>
  </si>
  <si>
    <t>RDC3AL0RSO_AFCVCC</t>
    <phoneticPr fontId="2"/>
  </si>
  <si>
    <t>RDC3AL1COM_AFCVCC</t>
    <phoneticPr fontId="2"/>
  </si>
  <si>
    <t>RDC3AL1RSO_AFCVCC</t>
    <phoneticPr fontId="2"/>
  </si>
  <si>
    <t>io_top_TEST_BGR_AV5</t>
    <phoneticPr fontId="2"/>
  </si>
  <si>
    <t>io_top_TEST_INN_AV5</t>
  </si>
  <si>
    <t>SYS_TOP/SYSCTL/f_psvm/sysv33s_vmon/vmondet/rg_ibiascvm2_van</t>
  </si>
  <si>
    <t>SYS_TOP/SYSCTL/f_psvm/sysv33s_vmon/vmondet/rg_ibiascvm_van</t>
  </si>
  <si>
    <t>SYS_TOP/DETVREF_VAN</t>
  </si>
  <si>
    <t>SYS_TOP/DETVREF_VAN</t>
    <phoneticPr fontId="2"/>
  </si>
  <si>
    <t>SYS_TOP/SYSCTL/f_psvm/sysv33s_vmon/vmondet/ref_cvmh_van</t>
  </si>
  <si>
    <t>SYS_TOP_SPNS_CVML0VREF_VAN_VCLTOP0_sig</t>
  </si>
  <si>
    <t>SYS_TOP/POCBVREF_VAN</t>
  </si>
  <si>
    <t>reftop(ibias_vdc1_van)</t>
    <phoneticPr fontId="2"/>
  </si>
  <si>
    <t>SYS_TOP_SPNS_IBIAS_VDC1_VAN_VCLTOP0_sig</t>
    <phoneticPr fontId="2"/>
  </si>
  <si>
    <t>reftop(ibias_vdc2_van)</t>
    <phoneticPr fontId="2"/>
  </si>
  <si>
    <t>SYS_TOP_SPNS_IBIAS_VDC2_VAN_VCLTOP0_sig</t>
    <phoneticPr fontId="2"/>
  </si>
  <si>
    <t>SPNS_LVDSREF_VAN_VCLTOP0</t>
    <phoneticPr fontId="2"/>
  </si>
  <si>
    <t>SYS_TOP_SPNS_RSVREF_VAN_VCLTOP0_sig</t>
    <phoneticPr fontId="2"/>
  </si>
  <si>
    <t>SPNS_FLPVRF_VAN_VCLTOP0</t>
  </si>
  <si>
    <t>reftop(detvref_van)</t>
    <phoneticPr fontId="2"/>
  </si>
  <si>
    <t>SPNS_PWVREF_VAN_VCLTOP0</t>
  </si>
  <si>
    <t>exvreftst_van</t>
    <phoneticPr fontId="2"/>
  </si>
  <si>
    <t>reftop(exvreftst_van)</t>
    <phoneticPr fontId="2"/>
  </si>
  <si>
    <t>RB_THS</t>
    <phoneticPr fontId="2"/>
  </si>
  <si>
    <t>SGMII</t>
    <phoneticPr fontId="2"/>
  </si>
  <si>
    <t>No need</t>
    <phoneticPr fontId="2"/>
  </si>
  <si>
    <t>RB_SGMII</t>
    <phoneticPr fontId="2"/>
  </si>
  <si>
    <t>PERI_TOP/PERI_I/HBUS_TOP/ethtop/sgmii0_pll_clkin</t>
    <phoneticPr fontId="2"/>
  </si>
  <si>
    <t>PERI_TOP/PERI_I/HBUS_TOP/ethtop/sgmii0_pll_clkout</t>
    <phoneticPr fontId="2"/>
  </si>
  <si>
    <t>PERI_TOP/PERI_I/HBUS_TOP/ethtop/sgmii1_pll_clkin</t>
    <phoneticPr fontId="2"/>
  </si>
  <si>
    <t>PERI_TOP/PERI_I/HBUS_TOP/ethtop/sgmii1_pll_clkout</t>
    <phoneticPr fontId="2"/>
  </si>
  <si>
    <t>MOSC</t>
    <phoneticPr fontId="2"/>
  </si>
  <si>
    <t>DCDC_P</t>
    <phoneticPr fontId="2"/>
  </si>
  <si>
    <t>Flash</t>
    <phoneticPr fontId="2"/>
  </si>
  <si>
    <t>LVDS IO</t>
    <phoneticPr fontId="2"/>
  </si>
  <si>
    <t>SYSTOP</t>
    <phoneticPr fontId="2"/>
  </si>
  <si>
    <t>RB_SYSTOP</t>
    <phoneticPr fontId="2"/>
  </si>
  <si>
    <t>SYSTOP_shield</t>
    <phoneticPr fontId="2"/>
  </si>
  <si>
    <t>FCMP/ADC2 shield</t>
    <phoneticPr fontId="2"/>
  </si>
  <si>
    <t># (avrefh3_adc ※same AD3_VREFH3)</t>
    <phoneticPr fontId="2"/>
  </si>
  <si>
    <t>#(avrefl3_adc ※same AD3_VREFL3)</t>
    <phoneticPr fontId="2"/>
  </si>
  <si>
    <t>Power mesh</t>
    <phoneticPr fontId="2"/>
  </si>
  <si>
    <t>Analog Wire</t>
    <phoneticPr fontId="2"/>
  </si>
  <si>
    <t>PL create RouteBLK(Analog wire corridor and Analog HM area)</t>
    <phoneticPr fontId="2"/>
  </si>
  <si>
    <t>PAD info</t>
    <phoneticPr fontId="2"/>
  </si>
  <si>
    <t>IO Floorplan</t>
    <phoneticPr fontId="2"/>
  </si>
  <si>
    <t>Analog wire Skip list</t>
    <phoneticPr fontId="2"/>
  </si>
  <si>
    <t>ISOCL1VDD</t>
  </si>
  <si>
    <t>ISOCL2VDD</t>
  </si>
  <si>
    <t>ISOCL3VDD</t>
  </si>
  <si>
    <t>ISODFPVDD</t>
  </si>
  <si>
    <t>FVCC</t>
    <phoneticPr fontId="2"/>
  </si>
  <si>
    <t>EMUVDD</t>
    <phoneticPr fontId="2"/>
  </si>
  <si>
    <t>RAMVDD</t>
    <phoneticPr fontId="2"/>
  </si>
  <si>
    <t>E0VCCHS0</t>
  </si>
  <si>
    <t>E0VCCHS1</t>
  </si>
  <si>
    <t>E1VCCLV</t>
  </si>
  <si>
    <t>E2VCCLV</t>
  </si>
  <si>
    <t>JLVDVCC</t>
  </si>
  <si>
    <t>LVDVCC0</t>
  </si>
  <si>
    <t>LVDVCC1</t>
  </si>
  <si>
    <t>VCCHSD</t>
  </si>
  <si>
    <t>GETH1BVCC</t>
  </si>
  <si>
    <t>SVRAVCC</t>
  </si>
  <si>
    <t>SVRDRVCC</t>
  </si>
  <si>
    <t>DCDCLVDD</t>
  </si>
  <si>
    <t>A0VCC</t>
  </si>
  <si>
    <t>A1VCC</t>
  </si>
  <si>
    <t>A2VCC</t>
  </si>
  <si>
    <t>A3VCC</t>
  </si>
  <si>
    <t>ADSVCC</t>
  </si>
  <si>
    <t>AFCVCC</t>
  </si>
  <si>
    <t>RDCVCC</t>
  </si>
  <si>
    <t>E0VSSHS0</t>
  </si>
  <si>
    <t>E0VSSHS1</t>
  </si>
  <si>
    <t>EMUVSS</t>
  </si>
  <si>
    <t>CCVSS</t>
  </si>
  <si>
    <t>GETH1BVSS</t>
  </si>
  <si>
    <t>PLLHS1VSS</t>
    <phoneticPr fontId="2"/>
  </si>
  <si>
    <t>PLLHSDVSS</t>
    <phoneticPr fontId="2"/>
  </si>
  <si>
    <t>SVRAVSS</t>
  </si>
  <si>
    <t>SVRDRVSS</t>
  </si>
  <si>
    <t>A0VSS</t>
  </si>
  <si>
    <t>A1VSS</t>
  </si>
  <si>
    <t>A2VSS</t>
  </si>
  <si>
    <t>A3VSS</t>
  </si>
  <si>
    <t>ADSVSS</t>
  </si>
  <si>
    <t>AFCVSS</t>
  </si>
  <si>
    <t>RDCVSS</t>
  </si>
  <si>
    <t>PnR</t>
    <phoneticPr fontId="2"/>
  </si>
  <si>
    <t>PL</t>
    <phoneticPr fontId="2"/>
  </si>
  <si>
    <t>PnR/PL</t>
    <phoneticPr fontId="2"/>
  </si>
  <si>
    <t>Analog signal net name (Skip list)</t>
    <phoneticPr fontId="2"/>
  </si>
  <si>
    <t>From PAD to IO net name list (Skip list)</t>
    <phoneticPr fontId="2"/>
  </si>
  <si>
    <t>FP</t>
    <phoneticPr fontId="2"/>
  </si>
  <si>
    <t>Please refer the path below.</t>
    <phoneticPr fontId="2"/>
  </si>
  <si>
    <t>PG Branch rule</t>
    <phoneticPr fontId="2"/>
  </si>
  <si>
    <t>Attach a special tag to the wires that you do not want to connect to AutoPG.</t>
  </si>
  <si>
    <t>Tag name</t>
    <phoneticPr fontId="2"/>
  </si>
  <si>
    <t>Area</t>
    <phoneticPr fontId="2"/>
  </si>
  <si>
    <t>SYS area</t>
    <phoneticPr fontId="2"/>
  </si>
  <si>
    <t>Layer</t>
    <phoneticPr fontId="2"/>
  </si>
  <si>
    <t>SYS_PG_branch</t>
    <phoneticPr fontId="2"/>
  </si>
  <si>
    <t>Tag nameを目印に、RGを作成しAutoPGとViaで接続しないようにします。</t>
    <rPh sb="9" eb="11">
      <t>メジルシ</t>
    </rPh>
    <rPh sb="16" eb="18">
      <t>サクセイ</t>
    </rPh>
    <rPh sb="30" eb="32">
      <t>セツゾク</t>
    </rPh>
    <phoneticPr fontId="2"/>
  </si>
  <si>
    <t>FP</t>
    <phoneticPr fontId="2"/>
  </si>
  <si>
    <t>SYS_TOP/SYSCTL/f_psvm/sysv33s_vmon/vmondet/ref_cvml_van</t>
    <phoneticPr fontId="2"/>
  </si>
  <si>
    <t>EVSS0</t>
    <phoneticPr fontId="2"/>
  </si>
  <si>
    <t>EVSS1</t>
    <phoneticPr fontId="2"/>
  </si>
  <si>
    <t>PnR</t>
    <phoneticPr fontId="2"/>
  </si>
  <si>
    <t>Every guide stored this sharepoint. Please refer the path below.</t>
    <phoneticPr fontId="2"/>
  </si>
  <si>
    <t>Power mesh remove tcl</t>
    <phoneticPr fontId="2"/>
  </si>
  <si>
    <t>Power mesh read tcl</t>
    <phoneticPr fontId="2"/>
  </si>
  <si>
    <t>Analog wire remove tcl</t>
    <phoneticPr fontId="2"/>
  </si>
  <si>
    <t>Analog wire read tcl</t>
    <phoneticPr fontId="2"/>
  </si>
  <si>
    <t>RouteBLK read tcl</t>
    <phoneticPr fontId="2"/>
  </si>
  <si>
    <t>RouteBLK remove tcl</t>
    <phoneticPr fontId="2"/>
  </si>
  <si>
    <t>RouteBLK on Analog HM</t>
    <phoneticPr fontId="2"/>
  </si>
  <si>
    <t>SGCKOUT</t>
    <phoneticPr fontId="2"/>
  </si>
  <si>
    <t>PERI_TOP/PERI_I/HBUS_TOP/ethtop/SG0_CLKIN2</t>
    <phoneticPr fontId="2"/>
  </si>
  <si>
    <t>PERI_TOP/PERI_I/HBUS_TOP/ethtop/SG1_CLKIN2</t>
  </si>
  <si>
    <t>MOSC(SGCKOUT)</t>
    <phoneticPr fontId="2"/>
  </si>
  <si>
    <t>sgmii_pll(SG0_CLKIN2)</t>
    <phoneticPr fontId="2"/>
  </si>
  <si>
    <t>sgmii_pll(SG1_CLKIN2)</t>
    <phoneticPr fontId="2"/>
  </si>
  <si>
    <t># (adc_2_adcom_v5_avc2  same AD2 ADCOM)</t>
    <phoneticPr fontId="2"/>
  </si>
  <si>
    <t>AN232_DACOTEST1_AV5</t>
    <phoneticPr fontId="2"/>
  </si>
  <si>
    <t>VBIAS</t>
    <phoneticPr fontId="2"/>
  </si>
  <si>
    <t>VBIAS_0</t>
    <phoneticPr fontId="2"/>
  </si>
  <si>
    <t>VBIAS_1</t>
    <phoneticPr fontId="2"/>
  </si>
  <si>
    <t>VBIAS_2</t>
    <phoneticPr fontId="2"/>
  </si>
  <si>
    <t>VBIAS_3</t>
    <phoneticPr fontId="2"/>
  </si>
  <si>
    <t>RB_ADS</t>
    <phoneticPr fontId="2"/>
  </si>
  <si>
    <t>ADS_shield_3</t>
    <phoneticPr fontId="2"/>
  </si>
  <si>
    <t>ACY</t>
    <phoneticPr fontId="2"/>
  </si>
  <si>
    <t>RB_ACY</t>
    <phoneticPr fontId="2"/>
  </si>
  <si>
    <t>ACY_shield</t>
    <phoneticPr fontId="2"/>
  </si>
  <si>
    <t>Shield+Branch wire</t>
  </si>
  <si>
    <t>Shield+Branch wire</t>
    <phoneticPr fontId="2"/>
  </si>
  <si>
    <t>io_top_TFB_VAN_AV5</t>
  </si>
  <si>
    <t>RLD wiring read tcl</t>
    <phoneticPr fontId="2"/>
  </si>
  <si>
    <t>RouteBLK for "Auto RDL"</t>
    <phoneticPr fontId="2"/>
  </si>
  <si>
    <t>Core area placement nonlogic cell</t>
    <phoneticPr fontId="2"/>
  </si>
  <si>
    <t>IO_FILL cell def</t>
    <phoneticPr fontId="2"/>
  </si>
  <si>
    <t>PG 800Mhz area  information</t>
    <phoneticPr fontId="2"/>
  </si>
  <si>
    <t xml:space="preserve">  800MHz経路検討_7T用.pptx</t>
    <phoneticPr fontId="2"/>
  </si>
  <si>
    <t>MEM_TOP/isovdd_memtop/fsy0/flbss_wrp0/flbss/EX_BCFLG_S</t>
    <phoneticPr fontId="2"/>
  </si>
  <si>
    <t>Victim</t>
    <phoneticPr fontId="2"/>
  </si>
  <si>
    <t>MEM_TOP/isovdd_memtop/fsy0/flbss_wrp0/flbss/EX_BIASN_S</t>
    <phoneticPr fontId="2"/>
  </si>
  <si>
    <t>MEM_TOP/isovdd_memtop/fsy0/flbss_wrp0/flbss/EX_CRNTMON_S</t>
    <phoneticPr fontId="2"/>
  </si>
  <si>
    <t>Monitor</t>
  </si>
  <si>
    <t>Monitor</t>
    <phoneticPr fontId="2"/>
  </si>
  <si>
    <t>EX_VDD3_C</t>
    <phoneticPr fontId="2"/>
  </si>
  <si>
    <t>Aggressor</t>
    <phoneticPr fontId="2"/>
  </si>
  <si>
    <t>DMON</t>
    <phoneticPr fontId="2"/>
  </si>
  <si>
    <t>TRNG</t>
    <phoneticPr fontId="2"/>
  </si>
  <si>
    <t>HOCO</t>
    <phoneticPr fontId="2"/>
  </si>
  <si>
    <t>FYRCAC</t>
    <phoneticPr fontId="2"/>
  </si>
  <si>
    <t>No other power source can pass through HM.</t>
  </si>
  <si>
    <t>No other power source can pass through HM.</t>
    <phoneticPr fontId="2"/>
  </si>
  <si>
    <t>Please place this H/M, considering AP OBS in this H/M.</t>
    <phoneticPr fontId="2"/>
  </si>
  <si>
    <t>Special treatment is required for AP OBS. Please check the guide.</t>
    <phoneticPr fontId="2"/>
  </si>
  <si>
    <t>M1–M6 forbidden area without input/output terminal</t>
  </si>
  <si>
    <t>M7-M9 Pass-through wiring is possible. (No digital signal to inject noise).</t>
    <phoneticPr fontId="2"/>
  </si>
  <si>
    <t>M1–M3 forbidden area without input/output terminal</t>
    <phoneticPr fontId="2"/>
  </si>
  <si>
    <t>M4-AP Pass-through wiring is possible. (No digital signal to inject noise).</t>
    <phoneticPr fontId="2"/>
  </si>
  <si>
    <t>M1–M5 forbidden area without input/output terminal</t>
    <phoneticPr fontId="2"/>
  </si>
  <si>
    <t>M6-M9 Pass-through wiring is possible. (No digital signal to inject noise).</t>
    <phoneticPr fontId="2"/>
  </si>
  <si>
    <t>AP Wiring is possible only for the upper layer of the capacitance and the resistance element</t>
    <phoneticPr fontId="2"/>
  </si>
  <si>
    <t>M1–M4  forbidden area without input/output terminal</t>
    <phoneticPr fontId="2"/>
  </si>
  <si>
    <t>M5–AP  no restriction of upper interconnect line</t>
    <phoneticPr fontId="2"/>
  </si>
  <si>
    <t>ARV28IPS0001RDAL02A</t>
    <phoneticPr fontId="2"/>
  </si>
  <si>
    <t>ARV28IPS0001RDAL04A</t>
    <phoneticPr fontId="2"/>
  </si>
  <si>
    <t>ARV28IPS0001RDAC00A</t>
    <phoneticPr fontId="2"/>
  </si>
  <si>
    <t>Regarding M1-M3, no feed through wiring is allowed.</t>
    <phoneticPr fontId="2"/>
  </si>
  <si>
    <t>Regarding M4-AP, there is no restriction on feed through wiring.</t>
    <phoneticPr fontId="2"/>
  </si>
  <si>
    <t>ARV28IPS0001RDAC01A_R90</t>
    <phoneticPr fontId="2"/>
  </si>
  <si>
    <t>PnR/MED</t>
    <phoneticPr fontId="2"/>
  </si>
  <si>
    <t xml:space="preserve">  800mhz座標リスト.xlsx</t>
    <phoneticPr fontId="2"/>
  </si>
  <si>
    <t>BUMP_WT_PADconnect tcl for PnR</t>
    <phoneticPr fontId="2"/>
  </si>
  <si>
    <t>BUMP_WT_PADconnect tcl for TEGCHIP(FULLBump)</t>
    <phoneticPr fontId="2"/>
  </si>
  <si>
    <t>Floorplan Feedback sheet</t>
    <phoneticPr fontId="2"/>
  </si>
  <si>
    <t>IP Check summary sheet</t>
    <phoneticPr fontId="2"/>
  </si>
  <si>
    <t>dsadvbias_0_bsin</t>
  </si>
  <si>
    <t>dsadvbias_1_bsin</t>
  </si>
  <si>
    <t>dsadvbias_2_bsin</t>
  </si>
  <si>
    <t>dsadvbias_3_bsin</t>
  </si>
  <si>
    <t>Additional checker</t>
    <phoneticPr fontId="2"/>
  </si>
  <si>
    <t>RouteBLK チェックスクリプト</t>
    <phoneticPr fontId="2"/>
  </si>
  <si>
    <t>HM and IO on track check</t>
    <phoneticPr fontId="2"/>
  </si>
  <si>
    <t>コメント：HMとIOがTrackにあってるか確認します。</t>
    <phoneticPr fontId="2"/>
  </si>
  <si>
    <t>コメント：SHAPE上にRouteBLKが存在しない箇所チェック</t>
    <phoneticPr fontId="2"/>
  </si>
  <si>
    <t>ICC2</t>
    <phoneticPr fontId="2"/>
  </si>
  <si>
    <t xml:space="preserve">                 original_eagle_rule/</t>
    <phoneticPr fontId="2"/>
  </si>
  <si>
    <t>AIP/ SIP/ FIP</t>
    <phoneticPr fontId="2"/>
  </si>
  <si>
    <t>&lt;- Store the Eagle rule here. (orignal)</t>
    <phoneticPr fontId="2"/>
  </si>
  <si>
    <t>MED</t>
    <phoneticPr fontId="2"/>
  </si>
  <si>
    <t>remove the SGMII clock（3 net）</t>
    <phoneticPr fontId="2"/>
  </si>
  <si>
    <t>NonLogic List</t>
    <phoneticPr fontId="2"/>
  </si>
  <si>
    <t>FED</t>
    <phoneticPr fontId="2"/>
  </si>
  <si>
    <t>Nonlogic List (Nonlogic UPF)</t>
    <phoneticPr fontId="2"/>
  </si>
  <si>
    <t>IO gap チェック</t>
    <phoneticPr fontId="2"/>
  </si>
  <si>
    <t>コメント：GuiでIO guideを設定してからの実行になります。</t>
    <rPh sb="18" eb="20">
      <t>セッテイ</t>
    </rPh>
    <rPh sb="25" eb="27">
      <t>ジッコウ</t>
    </rPh>
    <phoneticPr fontId="2"/>
  </si>
  <si>
    <t>LVDS_sheild</t>
    <phoneticPr fontId="2"/>
  </si>
  <si>
    <t>LVDS area</t>
    <phoneticPr fontId="2"/>
  </si>
  <si>
    <t>AP</t>
    <phoneticPr fontId="2"/>
  </si>
  <si>
    <t>LVDS_shield</t>
    <phoneticPr fontId="2"/>
  </si>
  <si>
    <r>
      <t xml:space="preserve">Insert to </t>
    </r>
    <r>
      <rPr>
        <b/>
        <sz val="20"/>
        <color theme="1"/>
        <rFont val="Segoe UI Symbol"/>
        <family val="3"/>
      </rPr>
      <t>✔</t>
    </r>
    <r>
      <rPr>
        <b/>
        <sz val="20"/>
        <color theme="1"/>
        <rFont val="Calibri"/>
        <family val="3"/>
        <charset val="128"/>
        <scheme val="minor"/>
      </rPr>
      <t xml:space="preserve"> point. "DeepNwell" </t>
    </r>
    <phoneticPr fontId="2"/>
  </si>
  <si>
    <t>BUMP/WTアサイン表(rev1.71）</t>
    <rPh sb="11" eb="12">
      <t>ヒョウ</t>
    </rPh>
    <phoneticPr fontId="2"/>
  </si>
  <si>
    <t>AD area</t>
    <phoneticPr fontId="2"/>
  </si>
  <si>
    <t>AD_IP_GR_VSS</t>
    <phoneticPr fontId="2"/>
  </si>
  <si>
    <t>M9/M8</t>
    <phoneticPr fontId="2"/>
  </si>
  <si>
    <t>Please write job TAT.</t>
    <phoneticPr fontId="2"/>
  </si>
  <si>
    <t>Calibre</t>
    <phoneticPr fontId="2"/>
  </si>
  <si>
    <t>Eagle</t>
    <phoneticPr fontId="2"/>
  </si>
  <si>
    <t>AIP</t>
    <phoneticPr fontId="2"/>
  </si>
  <si>
    <t>FIP</t>
    <phoneticPr fontId="2"/>
  </si>
  <si>
    <t>SIP</t>
    <phoneticPr fontId="2"/>
  </si>
  <si>
    <t>CLP</t>
    <phoneticPr fontId="2"/>
  </si>
  <si>
    <t>PPchk</t>
    <phoneticPr fontId="2"/>
  </si>
  <si>
    <t>IR-Drop</t>
    <phoneticPr fontId="2"/>
  </si>
  <si>
    <t>HSSC</t>
    <phoneticPr fontId="2"/>
  </si>
  <si>
    <t>ESD</t>
    <phoneticPr fontId="2"/>
  </si>
  <si>
    <t>LOCAL</t>
    <phoneticPr fontId="2"/>
  </si>
  <si>
    <t>StarRC</t>
    <phoneticPr fontId="2"/>
  </si>
  <si>
    <t>P2P</t>
    <phoneticPr fontId="2"/>
  </si>
  <si>
    <t>Item</t>
    <phoneticPr fontId="2"/>
  </si>
  <si>
    <t>AP/M9/M8/M7/M6/M5/M4</t>
    <phoneticPr fontId="2"/>
  </si>
  <si>
    <t>VCL_branch</t>
    <phoneticPr fontId="2"/>
  </si>
  <si>
    <t>M9/M8/M7/M6/M5/M4/M3/M2</t>
    <phoneticPr fontId="2"/>
  </si>
  <si>
    <t>VCLTOP area</t>
    <phoneticPr fontId="2"/>
  </si>
  <si>
    <t>Analog PIN LIST (MED向け）</t>
    <rPh sb="20" eb="21">
      <t>ム</t>
    </rPh>
    <phoneticPr fontId="2"/>
  </si>
  <si>
    <t>prXX</t>
    <phoneticPr fontId="2"/>
  </si>
  <si>
    <t>&lt;- directory for prVer (pr00,pr01..)</t>
    <phoneticPr fontId="2"/>
  </si>
  <si>
    <t>GDSMerge</t>
    <phoneticPr fontId="2"/>
  </si>
  <si>
    <t>01_Merge</t>
    <phoneticPr fontId="2"/>
  </si>
  <si>
    <t>Dum_MV</t>
    <phoneticPr fontId="2"/>
  </si>
  <si>
    <t>Dum_ODPO</t>
    <phoneticPr fontId="2"/>
  </si>
  <si>
    <t>05_Merge</t>
    <phoneticPr fontId="2"/>
  </si>
  <si>
    <t>DCDC_area</t>
    <phoneticPr fontId="2"/>
  </si>
  <si>
    <t>DCDC_PG_branch</t>
    <phoneticPr fontId="2"/>
  </si>
  <si>
    <t>AP/M9/M8/M7/M6</t>
    <phoneticPr fontId="2"/>
  </si>
  <si>
    <t>MASTER_PG/</t>
    <phoneticPr fontId="2"/>
  </si>
  <si>
    <t>PnR</t>
    <phoneticPr fontId="2"/>
  </si>
  <si>
    <t>This is a RouteBlock of Dummy Metal. Please use it when creating a DM.</t>
    <phoneticPr fontId="2"/>
  </si>
  <si>
    <t>TapeOut Feedback sheet</t>
  </si>
  <si>
    <t>MEM_TOP/isovdd_memtop/fsy0/flbss_wrp2/flbss/fldp_wrap_0/EX_VDD3_C</t>
    <phoneticPr fontId="2"/>
  </si>
  <si>
    <t>MEM_TOP/isovdd_memtop/fsy0/flbss_wrp2/flbss/fldp_wrap_0/obs/SYNOPSYS_UNCONNECTED_39</t>
    <phoneticPr fontId="2"/>
  </si>
  <si>
    <t>U2B use tool version</t>
    <phoneticPr fontId="2"/>
  </si>
  <si>
    <t>Example</t>
    <phoneticPr fontId="2"/>
  </si>
  <si>
    <t>PLPV Progress sheet</t>
    <phoneticPr fontId="2"/>
  </si>
  <si>
    <t xml:space="preserve">                  2021****/</t>
    <phoneticPr fontId="2"/>
  </si>
  <si>
    <t>U2BFCC_pinmux_table.xlsx</t>
  </si>
  <si>
    <t>U2BFCC_bonding_layout_specification.xlsx</t>
  </si>
  <si>
    <t>U2B PIN placement specifiction</t>
    <phoneticPr fontId="2"/>
  </si>
  <si>
    <t>U2B Bonding specification</t>
    <phoneticPr fontId="2"/>
  </si>
  <si>
    <t>U2B PKG constraint (REL only site)</t>
    <phoneticPr fontId="2"/>
  </si>
  <si>
    <t>Power System Diagram</t>
    <phoneticPr fontId="2"/>
  </si>
  <si>
    <t>Power Specification</t>
    <phoneticPr fontId="2"/>
  </si>
  <si>
    <t>Release management table（for PnR)</t>
    <phoneticPr fontId="2"/>
  </si>
  <si>
    <t>PAD wire</t>
    <phoneticPr fontId="2"/>
  </si>
  <si>
    <t>|   |-- PAD_WIRE</t>
    <phoneticPr fontId="2"/>
  </si>
  <si>
    <t>|   |-- PAD_OPT</t>
    <phoneticPr fontId="2"/>
  </si>
  <si>
    <t>AntennaCapIO：</t>
    <phoneticPr fontId="2"/>
  </si>
  <si>
    <t>Bridge cell：</t>
    <phoneticPr fontId="2"/>
  </si>
  <si>
    <t>Cut cell：</t>
    <phoneticPr fontId="2"/>
  </si>
  <si>
    <t>RVC</t>
    <phoneticPr fontId="2"/>
  </si>
  <si>
    <t>Saito</t>
    <phoneticPr fontId="2"/>
  </si>
  <si>
    <t>1.0</t>
    <phoneticPr fontId="2"/>
  </si>
  <si>
    <t>Note</t>
  </si>
  <si>
    <t>Cell name</t>
  </si>
  <si>
    <t>Instance name</t>
  </si>
  <si>
    <t>Net name</t>
  </si>
  <si>
    <t>Pin name</t>
  </si>
  <si>
    <t>reftop</t>
  </si>
  <si>
    <t>VCCM2</t>
    <phoneticPr fontId="2"/>
  </si>
  <si>
    <t>No</t>
  </si>
  <si>
    <t>Separate PG with core-mesh</t>
  </si>
  <si>
    <t>Need Shielding</t>
  </si>
  <si>
    <t>ARV28IPS0001RDAD00A</t>
  </si>
  <si>
    <t>ARV28IPS0001RDAS00A</t>
  </si>
  <si>
    <t>lpf_reftop</t>
  </si>
  <si>
    <t>VCCSYS</t>
    <phoneticPr fontId="2"/>
  </si>
  <si>
    <t>VCC2</t>
    <phoneticPr fontId="2"/>
  </si>
  <si>
    <t>SYSVCC</t>
  </si>
  <si>
    <t>lpf_dettop</t>
  </si>
  <si>
    <t>ARV28IPS0001RDAV00A</t>
  </si>
  <si>
    <t>cvm_iso</t>
  </si>
  <si>
    <t>VDDM</t>
    <phoneticPr fontId="2"/>
  </si>
  <si>
    <t>Yes</t>
  </si>
  <si>
    <t>-Branching wire from PAD
-Do not connect to common mesh or IP</t>
  </si>
  <si>
    <t>ARV28IPS0001RDAP00A</t>
  </si>
  <si>
    <t>ramvdc</t>
  </si>
  <si>
    <t>VDD</t>
    <phoneticPr fontId="2"/>
  </si>
  <si>
    <t>Branching wire from PAD</t>
  </si>
  <si>
    <t>AP Wiring is possible only for the upper layer of the capacitance and the resistance element</t>
  </si>
  <si>
    <t>HOCOVDD</t>
    <phoneticPr fontId="2"/>
  </si>
  <si>
    <t>ARV28IPS0001RDAR00B</t>
  </si>
  <si>
    <t>VCC</t>
  </si>
  <si>
    <t>VSS</t>
  </si>
  <si>
    <t>dettop</t>
  </si>
  <si>
    <t>SYSVCC_LPFD</t>
  </si>
  <si>
    <t>SYSVCC_LPFR</t>
  </si>
  <si>
    <t>RAMVDD</t>
  </si>
  <si>
    <t>ISOVDD</t>
  </si>
  <si>
    <t>ARV28IPS0001RDAL01A</t>
  </si>
  <si>
    <t>ARV28SWR0003ADWM3311A0</t>
  </si>
  <si>
    <t>FB_VAN</t>
  </si>
  <si>
    <t>NGATE_V50</t>
  </si>
  <si>
    <t>PGATE_V50</t>
  </si>
  <si>
    <t>VCCA</t>
  </si>
  <si>
    <t>VCC2</t>
  </si>
  <si>
    <t>VDDL</t>
  </si>
  <si>
    <t>VDDR</t>
  </si>
  <si>
    <t>VSSA</t>
  </si>
  <si>
    <t>VSS2</t>
  </si>
  <si>
    <t>SDRVVDD_TEST1</t>
  </si>
  <si>
    <t>MainOSC</t>
  </si>
  <si>
    <t>ARV28XTL0001F40M30T55B0B</t>
  </si>
  <si>
    <t>SGVDD</t>
  </si>
  <si>
    <t>VDD</t>
  </si>
  <si>
    <t>SGVSS</t>
  </si>
  <si>
    <t>VSSCA</t>
  </si>
  <si>
    <t>VSSCA</t>
    <phoneticPr fontId="2"/>
  </si>
  <si>
    <t>VCCA</t>
    <phoneticPr fontId="2"/>
  </si>
  <si>
    <t>ARV28TPS0000AKGLTS2K30T55A0</t>
  </si>
  <si>
    <t>HOCOVDC</t>
  </si>
  <si>
    <t>DCDCVDC</t>
  </si>
  <si>
    <t>ARV28OTR0006REGUV1</t>
  </si>
  <si>
    <t>DCDCLVDC</t>
  </si>
  <si>
    <t>ARV28OTR0007NTRNGV1</t>
  </si>
  <si>
    <t>VSSDDA</t>
  </si>
  <si>
    <t>VDDAA</t>
  </si>
  <si>
    <t>PLL0VDD</t>
  </si>
  <si>
    <t>Please place this H/M, considering AP OBS in this H/M.</t>
  </si>
  <si>
    <t>VSSPLL</t>
  </si>
  <si>
    <t>VDDM</t>
  </si>
  <si>
    <t>VCCPLL</t>
  </si>
  <si>
    <t>PLLVDC</t>
  </si>
  <si>
    <t>VDDA</t>
    <phoneticPr fontId="2"/>
  </si>
  <si>
    <t>VSSDA</t>
    <phoneticPr fontId="2"/>
  </si>
  <si>
    <t>ARV28FCLK0003F200M1P1VA0</t>
  </si>
  <si>
    <t>LOCO</t>
  </si>
  <si>
    <t>ARV28CLK0002F25V10A0</t>
  </si>
  <si>
    <t>FCOMP_ANISW</t>
  </si>
  <si>
    <t>ARV28CMP0000AZ_ANISW</t>
  </si>
  <si>
    <t>ARV28CMP0000AZ_BIAS</t>
  </si>
  <si>
    <t>FCOMPC</t>
  </si>
  <si>
    <t>ARV28CMP0000AZ_MAIN</t>
  </si>
  <si>
    <t>FCOMP</t>
  </si>
  <si>
    <t>VCCACMP</t>
  </si>
  <si>
    <t>VSSCACMP</t>
  </si>
  <si>
    <t>VCCADAC0</t>
  </si>
  <si>
    <t>VSSCADAC0</t>
  </si>
  <si>
    <t>VCCADAC1</t>
  </si>
  <si>
    <t>VSSCADAC1</t>
  </si>
  <si>
    <t>RAMPSW</t>
  </si>
  <si>
    <t>LCC</t>
  </si>
  <si>
    <t>LSC3</t>
  </si>
  <si>
    <t>LSC2</t>
  </si>
  <si>
    <t>VCCQ</t>
  </si>
  <si>
    <t>VCCSYS</t>
  </si>
  <si>
    <t>LSC50</t>
  </si>
  <si>
    <t>VDDPLL</t>
  </si>
  <si>
    <t>ARV28PLL0002MPMO960M50V1</t>
  </si>
  <si>
    <t>MPLL</t>
  </si>
  <si>
    <t>SSCG</t>
  </si>
  <si>
    <t>ARV28PLL0000SGDC1066M50V1</t>
  </si>
  <si>
    <t>pico_sec_delay</t>
  </si>
  <si>
    <t>ARV28PWM0000A0</t>
  </si>
  <si>
    <t>RDC</t>
  </si>
  <si>
    <t>ARV28RDC000012407RDBA0</t>
  </si>
  <si>
    <t>VCCRDAVVT</t>
  </si>
  <si>
    <t>VCCRDC</t>
  </si>
  <si>
    <t>VCCRSO</t>
  </si>
  <si>
    <t>VSSRDAVB</t>
  </si>
  <si>
    <t>VSSRDC</t>
  </si>
  <si>
    <t>VSSRSO</t>
  </si>
  <si>
    <t>RDVCC</t>
  </si>
  <si>
    <t>ARV28VRF00040RDBA0</t>
  </si>
  <si>
    <t>VCCA2</t>
  </si>
  <si>
    <t>VSSCA2</t>
  </si>
  <si>
    <t>Prohibition of passing PG wire other than HM dedicated power supply and wire branching information</t>
  </si>
  <si>
    <t>Branching wire from VDC</t>
    <phoneticPr fontId="2"/>
  </si>
  <si>
    <t>Branching wire to HM</t>
    <phoneticPr fontId="2"/>
  </si>
  <si>
    <t>Separate PG with core-mesh (Connect is Moniter and Sence PAD)
※Connect with the core mesh with resistance wiring.</t>
    <phoneticPr fontId="2"/>
  </si>
  <si>
    <t>Separate PG with core-mesh (Connect from Moniter and Sence PAD)
※Connect with the core mesh with resistance wiring.</t>
    <phoneticPr fontId="2"/>
  </si>
  <si>
    <t>Separate PG with core-mesh (Connect from Monite rand Sence PAD)</t>
    <phoneticPr fontId="2"/>
  </si>
  <si>
    <t>-Branching wire from PAD (Connect from Monite rand Sence PAD)
-Do not connect to common mesh or IP</t>
    <phoneticPr fontId="2"/>
  </si>
  <si>
    <t>Need Shielding</t>
    <phoneticPr fontId="2"/>
  </si>
  <si>
    <t>Branching wire from PAD</t>
    <phoneticPr fontId="2"/>
  </si>
  <si>
    <t>ADC area</t>
    <phoneticPr fontId="2"/>
  </si>
  <si>
    <t>SYSTEM area
Power monitor</t>
    <phoneticPr fontId="2"/>
  </si>
  <si>
    <t>Other HM</t>
    <phoneticPr fontId="2"/>
  </si>
  <si>
    <t>SYSTEM area
HOCO</t>
    <phoneticPr fontId="2"/>
  </si>
  <si>
    <t>SYSTEM area
OSC</t>
    <phoneticPr fontId="2"/>
  </si>
  <si>
    <t>SYSTEM area
PLL</t>
    <phoneticPr fontId="2"/>
  </si>
  <si>
    <t>SYSTEM area
Temp sensor</t>
    <phoneticPr fontId="2"/>
  </si>
  <si>
    <t>SYSTEM area
DCDC</t>
    <phoneticPr fontId="2"/>
  </si>
  <si>
    <t>Branching wire from PAD  (Connect from Moniter and Sence PAD)</t>
    <phoneticPr fontId="2"/>
  </si>
  <si>
    <t>Please check U2BFCC for HM mesh structure.</t>
    <phoneticPr fontId="2"/>
  </si>
  <si>
    <t>ARV28ADC000704806C2BA0</t>
    <phoneticPr fontId="2"/>
  </si>
  <si>
    <t>DSCOM</t>
    <phoneticPr fontId="2"/>
  </si>
  <si>
    <t>ADC</t>
    <phoneticPr fontId="2"/>
  </si>
  <si>
    <t>adsh</t>
    <phoneticPr fontId="2"/>
  </si>
  <si>
    <t>adcamp</t>
    <phoneticPr fontId="2"/>
  </si>
  <si>
    <t>ARV28ADC000812106BSDA4</t>
  </si>
  <si>
    <t>ARV28SHC000216SDA2</t>
    <phoneticPr fontId="2"/>
  </si>
  <si>
    <t>ARV28OPA000116SDA1</t>
    <phoneticPr fontId="2"/>
  </si>
  <si>
    <t>vmon_e0vcc</t>
    <phoneticPr fontId="2"/>
  </si>
  <si>
    <t>vmon_vcc</t>
    <phoneticPr fontId="2"/>
  </si>
  <si>
    <t>vmon_isovdd</t>
    <phoneticPr fontId="2"/>
  </si>
  <si>
    <t>A*VCC</t>
    <phoneticPr fontId="2"/>
  </si>
  <si>
    <t>A*VSS</t>
    <phoneticPr fontId="2"/>
  </si>
  <si>
    <t>A0VCC</t>
    <phoneticPr fontId="2"/>
  </si>
  <si>
    <t>A0VSS</t>
    <phoneticPr fontId="2"/>
  </si>
  <si>
    <t>ARV28VRF000112106CDA0</t>
    <phoneticPr fontId="2"/>
  </si>
  <si>
    <t>ARV28VRF000212106CDA0</t>
    <phoneticPr fontId="2"/>
  </si>
  <si>
    <t>Chip size</t>
    <phoneticPr fontId="2"/>
  </si>
  <si>
    <t>"RAMVDD"  "ADSVCL"</t>
    <phoneticPr fontId="2"/>
  </si>
  <si>
    <t>VARIABLE MON_TEXT</t>
  </si>
  <si>
    <r>
      <t>&lt;-Recognize monitor text.(</t>
    </r>
    <r>
      <rPr>
        <sz val="11"/>
        <color rgb="FFFF0000"/>
        <rFont val="Calibri"/>
        <family val="3"/>
        <charset val="128"/>
        <scheme val="minor"/>
      </rPr>
      <t>//</t>
    </r>
    <r>
      <rPr>
        <sz val="11"/>
        <color theme="1"/>
        <rFont val="Calibri"/>
        <family val="2"/>
        <charset val="128"/>
        <scheme val="minor"/>
      </rPr>
      <t>#DEFINE DEFINE_MON_PAD_BY_TEXT --&gt; #DEFINE DEFINE_MON_PAD_BY_TEXT)</t>
    </r>
    <phoneticPr fontId="2"/>
  </si>
  <si>
    <t>Prepare TEXT file for LVS and ERC.</t>
    <phoneticPr fontId="8"/>
  </si>
  <si>
    <t>Ignore ERC.</t>
    <phoneticPr fontId="8"/>
  </si>
  <si>
    <t>Prepare TEXT file for DRC and ERC.</t>
    <phoneticPr fontId="8"/>
  </si>
  <si>
    <t>No ERC error.</t>
    <phoneticPr fontId="8"/>
  </si>
  <si>
    <t>Ignore SOFTCHECK.</t>
    <phoneticPr fontId="8"/>
  </si>
  <si>
    <t>No SOFTCHECK error.</t>
    <phoneticPr fontId="8"/>
  </si>
  <si>
    <t>Ignore LVS.</t>
    <phoneticPr fontId="8"/>
  </si>
  <si>
    <t>LVS is CORRECT.</t>
    <phoneticPr fontId="8"/>
  </si>
  <si>
    <t>Ignore ESDLUP.</t>
    <phoneticPr fontId="8"/>
  </si>
  <si>
    <t>Ignore LVS. But no PG SHORT.</t>
    <phoneticPr fontId="8"/>
  </si>
  <si>
    <t>Check density only. Ignore others.</t>
    <phoneticPr fontId="8"/>
  </si>
  <si>
    <t>ESDLUP clean.</t>
    <phoneticPr fontId="8"/>
  </si>
  <si>
    <t>Ignore BEOL.</t>
    <phoneticPr fontId="8"/>
  </si>
  <si>
    <t>Ignore lower DRC.</t>
    <phoneticPr fontId="8"/>
  </si>
  <si>
    <t>lowerDRC clean. But ignore PO.R.19 up to 200.</t>
    <phoneticPr fontId="8"/>
  </si>
  <si>
    <t>Need Dummy MetalVia.</t>
    <phoneticPr fontId="8"/>
  </si>
  <si>
    <t>lowerDRC clean. Ignore PO.R.19 .</t>
    <phoneticPr fontId="8"/>
  </si>
  <si>
    <t>lowerDRC is recommended clean. Ignore PO.R.19/PO.R.8</t>
  </si>
  <si>
    <t>No need Dummy MetalVia.</t>
    <phoneticPr fontId="8"/>
  </si>
  <si>
    <t>No Need Dummy OD/PO.</t>
  </si>
  <si>
    <t>All gds pattern exists inside of chipBoundary.</t>
    <phoneticPr fontId="8"/>
  </si>
  <si>
    <t>Need Dummy OD/PO.</t>
  </si>
  <si>
    <t>No Need IO/PAD.</t>
  </si>
  <si>
    <t>Need IO/PAD. And no OPEN and no SHORT. 
But ignore DRC errors.</t>
  </si>
  <si>
    <t>need Guardring imple</t>
  </si>
  <si>
    <t>Need IO/PAD.</t>
  </si>
  <si>
    <t>Need IO/PAD. Ignore OPEN, SHORT and DRC errors.</t>
  </si>
  <si>
    <t>Need analog wire. And no OPEN and no SHORT. But ignore DRC errors.</t>
    <phoneticPr fontId="8"/>
  </si>
  <si>
    <t>Need analog wire. But ignore OPEN, SHORT and DRC errors.</t>
    <phoneticPr fontId="8"/>
  </si>
  <si>
    <t>No need analog wire.</t>
    <phoneticPr fontId="8"/>
  </si>
  <si>
    <t>Need signal route. And no OPEN and no SHORT. But ignore DRC 
errors. You can remove signal up to 100.</t>
    <phoneticPr fontId="8"/>
  </si>
  <si>
    <t>Need signal route. But ignore DRC errors.</t>
    <phoneticPr fontId="8"/>
  </si>
  <si>
    <t>No need signal route.</t>
    <phoneticPr fontId="8"/>
  </si>
  <si>
    <t>Insert IO fill.</t>
    <phoneticPr fontId="8"/>
  </si>
  <si>
    <t>Remove off-site placement.</t>
    <phoneticPr fontId="8"/>
  </si>
  <si>
    <t>Ignore off-site placement.</t>
    <phoneticPr fontId="8"/>
  </si>
  <si>
    <t>Removed overlap cells.</t>
    <phoneticPr fontId="8"/>
  </si>
  <si>
    <t>Ignore overlap cells.</t>
    <phoneticPr fontId="8"/>
  </si>
  <si>
    <t>Insert core fill. And no error.</t>
    <phoneticPr fontId="8"/>
  </si>
  <si>
    <t>Insert core fill. But ignore errors.</t>
    <phoneticPr fontId="8"/>
  </si>
  <si>
    <t>All cells should be referred in gds.</t>
    <phoneticPr fontId="8"/>
  </si>
  <si>
    <t>All instance is placed.</t>
    <phoneticPr fontId="8"/>
  </si>
  <si>
    <t>No PG SHORT.</t>
    <phoneticPr fontId="8"/>
  </si>
  <si>
    <t>Ignore PG SHORT.</t>
    <phoneticPr fontId="8"/>
  </si>
  <si>
    <t>Make core PG mesh.</t>
    <phoneticPr fontId="8"/>
  </si>
  <si>
    <t>Requirement</t>
    <phoneticPr fontId="8"/>
  </si>
  <si>
    <t>LVS PASS, SOFTCHECK OK, ERC OK.</t>
    <phoneticPr fontId="8"/>
  </si>
  <si>
    <t>Density clean.</t>
    <phoneticPr fontId="8"/>
  </si>
  <si>
    <t>lower DRC clean.</t>
    <phoneticPr fontId="8"/>
  </si>
  <si>
    <t>Just make GDS.</t>
    <phoneticPr fontId="8"/>
  </si>
  <si>
    <t>Target</t>
    <phoneticPr fontId="8"/>
  </si>
  <si>
    <t>Requirement to go to ECO phase.</t>
    <phoneticPr fontId="8"/>
  </si>
  <si>
    <t>Requirement to go to CTS phase.</t>
    <phoneticPr fontId="8"/>
  </si>
  <si>
    <t>One month before TO.</t>
    <phoneticPr fontId="8"/>
  </si>
  <si>
    <t>phase</t>
    <phoneticPr fontId="8"/>
  </si>
  <si>
    <t>Check LVS flow, PG connection, routability, and IO/PAD. 
Use before CTS design. By this design, all signal should be routed 
without SHORT. Otherwise, it can not route after CTS.</t>
  </si>
  <si>
    <t>Confirm DENSITY (*.DN.*) .
Especially, gradation around analog MACRO.</t>
    <phoneticPr fontId="8"/>
  </si>
  <si>
    <t>Confirm ESDLUP of DRC with IO/PAD COnnection
If this error found, floorplan may be changed.</t>
  </si>
  <si>
    <t>Confirm lower layer. If fatal lower DRC error found at ECO phase, 
it may cause serious effect to TO.</t>
    <phoneticPr fontId="8"/>
  </si>
  <si>
    <t>Make gds for Dryrun.</t>
    <phoneticPr fontId="8"/>
  </si>
  <si>
    <t>purpose</t>
    <phoneticPr fontId="8"/>
  </si>
  <si>
    <t>Dueday</t>
  </si>
  <si>
    <t>LVS trial</t>
    <phoneticPr fontId="8"/>
  </si>
  <si>
    <t>DENSITY (BEOL/FEOL)</t>
  </si>
  <si>
    <t>ESDLUP</t>
    <phoneticPr fontId="8"/>
  </si>
  <si>
    <t>FEOL</t>
  </si>
  <si>
    <t>Dryrun</t>
    <phoneticPr fontId="8"/>
  </si>
  <si>
    <t>item</t>
    <phoneticPr fontId="8"/>
  </si>
  <si>
    <t>/svhome/rhflash/data/r7f702550/6_layoutchk/COMMON_PL/99_icc2_master/HM_onTrack_check.tcl</t>
    <phoneticPr fontId="2"/>
  </si>
  <si>
    <t>/svhome/rhflash/data/r7f702550/6_layoutchk/COMMON_PL/99_icc2_master/IO_onTrack_check.tcl</t>
    <phoneticPr fontId="2"/>
  </si>
  <si>
    <t>/svhome/rhflash/data/r7f702550/6_layoutchk/COMMON_PL/99_icc2_master/useful_script/BE_m2b_NOT_RouteBLK.tcl</t>
    <phoneticPr fontId="2"/>
  </si>
  <si>
    <t>/svhome/rhflash/data/r7f702550/6_layoutchk/COMMON_PL/99_icc2_master/IOCELLl_gap_check.tcl</t>
    <phoneticPr fontId="2"/>
  </si>
  <si>
    <t>6830mm x 5080mm</t>
    <phoneticPr fontId="2"/>
  </si>
  <si>
    <t>(-3415  -2540)(3415  2540)</t>
    <phoneticPr fontId="2"/>
  </si>
  <si>
    <t>CHIP Size(Die size) {design]</t>
    <phoneticPr fontId="2"/>
  </si>
  <si>
    <t>&lt;- //#DEFINE DEFINE_PAD_BY_TEXT  ---&gt; #DEFINE DEFINE_PAD_BY_TEXT    : commentout delete</t>
    <phoneticPr fontId="2"/>
  </si>
  <si>
    <t>cross check</t>
    <phoneticPr fontId="2"/>
  </si>
  <si>
    <t>Main DRC
WB_FC
CHIPAREA
LUP
PG</t>
    <phoneticPr fontId="2"/>
  </si>
  <si>
    <t>"EXVREF" "VDDL" "VDDR" "VSLMON0" "VCCMON0" "VSSMON"</t>
    <phoneticPr fontId="2"/>
  </si>
  <si>
    <t>U2B design rule</t>
    <phoneticPr fontId="2"/>
  </si>
  <si>
    <t>[RV28F]recommended_signoff_condition_v3_dk0p9_2p3.pdf</t>
  </si>
  <si>
    <t>RV28F_DesignEnvironment_Summary.xlsx</t>
  </si>
  <si>
    <t>RV28F_Dummyoption_rev4.xlsx</t>
  </si>
  <si>
    <t>Create New for U２B10</t>
    <phoneticPr fontId="2"/>
  </si>
  <si>
    <t>U2B10 Schedule</t>
  </si>
  <si>
    <t>U2B10_layout_shedule_Highlevel.xlsx</t>
  </si>
  <si>
    <t xml:space="preserve">  U2B10_Schedule_master.xlsx</t>
  </si>
  <si>
    <t>U2B10_Power_Network_diagram.xlsx</t>
  </si>
  <si>
    <t>U2B10 release data list of PL/PV</t>
  </si>
  <si>
    <t>U2B10</t>
  </si>
  <si>
    <t>U2B10VCF (PL directory)</t>
  </si>
  <si>
    <t>U2B10  GDS Cell Tree</t>
  </si>
  <si>
    <t>U2B10  GDS Mark(L Mark,product name)</t>
  </si>
  <si>
    <t>U2B10 DRYRUN</t>
  </si>
  <si>
    <t>U2B10_MPS作成仕様_Rev0.1.xlsx</t>
  </si>
  <si>
    <t>U2B10_power_block_diagram.pdf</t>
  </si>
  <si>
    <t>U2B10_PKGWiringConstraint_210909.xlsx</t>
  </si>
  <si>
    <t>ESD review Power Network diagram</t>
    <phoneticPr fontId="2"/>
  </si>
  <si>
    <t>/design04/M28PT_F_layout02_vf/U2B10/usr/</t>
    <phoneticPr fontId="2"/>
  </si>
  <si>
    <t>/svhome/rhflash/data/r7f702540/6_layoutchk/MASTER_PG/</t>
    <phoneticPr fontId="2"/>
  </si>
  <si>
    <t>/design04/M28PT_F_layout02_vf/u2b10/data/r7f702540/</t>
    <phoneticPr fontId="2"/>
  </si>
  <si>
    <t>(/design04/M28PT_F_layout02_vf/u2b10/data/r7f702540/6_layoutchk/MASTER_PG)</t>
    <phoneticPr fontId="2"/>
  </si>
  <si>
    <t>/svhome/rhflash/data/r7f702540/6_layoutchk/COMMON_PL/</t>
    <phoneticPr fontId="2"/>
  </si>
  <si>
    <t>(/design04/M28PT_F_layout02_vf/u2b10/data/r7f702540/6_layoutchk/COMMON_PL/)</t>
    <phoneticPr fontId="2"/>
  </si>
  <si>
    <t>RH850_U2B10_tool_rev01.xlsx</t>
  </si>
  <si>
    <t>U2B10_progress_sheet.xlsx</t>
  </si>
  <si>
    <t>A0~3VCC</t>
    <phoneticPr fontId="2"/>
  </si>
  <si>
    <t>A0~3VSS</t>
    <phoneticPr fontId="2"/>
  </si>
  <si>
    <t>ARV28ADC000214406FDBA0</t>
    <phoneticPr fontId="2"/>
  </si>
  <si>
    <t>ADSVCC_1</t>
    <phoneticPr fontId="2"/>
  </si>
  <si>
    <t>ADSVSS_1</t>
    <phoneticPr fontId="2"/>
  </si>
  <si>
    <t>ADSVCC_2</t>
    <phoneticPr fontId="2"/>
  </si>
  <si>
    <t>ADSVSS_2</t>
    <phoneticPr fontId="2"/>
  </si>
  <si>
    <t>/design04/M28PT_F_layout02_vf/U2B10/data/r7f702540/6_layoutchk/MASTER_PG/06_IO/Nonlogic.def</t>
  </si>
  <si>
    <t>/design04/M28PT_F_layout02_vf/U2B10/data/r7f702540/6_layoutchk/MASTER_PG/06_IO/BUMP_WT_place_PnR.tcl</t>
  </si>
  <si>
    <t>/design04/M28PT_F_layout02_vf/U2B10/data/r7f702540/6_layoutchk/MASTER_PG/06_IO/BUMP_WT_place_FULL.tcl</t>
  </si>
  <si>
    <t>/design04/M28PT_F_layout02_vf/U2B10/data/r7f702540/6_layoutchk/MASTER_PG/06_IO/RDL_all.tcl</t>
  </si>
  <si>
    <t>/design04/M28PT_F_layout02_vf/U2B10/data/r7f702540/6_layoutchk/MASTER_PG/06_IO/RDL_all_RouteBLK.tcl</t>
  </si>
  <si>
    <t>/design04/M28PT_F_layout02_vf/U2B10/data/r7f702540/6_layoutchk/MASTER_PG/01_PG/PG_all.tcl</t>
  </si>
  <si>
    <t>/design04/M28PT_F_layout02_vf/U2B10/data/r7f702540/6_layoutchk/MASTER_PG/01_PG/PG_all_remove.tcl</t>
  </si>
  <si>
    <t>/design04/M28PT_F_layout02_vf/U2B10/data/r7f702540/6_layoutchk/MASTER_PG/02_Analog/Analog_all.tcl</t>
  </si>
  <si>
    <t>/design04/M28PT_F_layout02_vf/U2B10/data/r7f702540/6_layoutchk/MASTER_PG/02_Analog/Analog_all_remove.tcl</t>
  </si>
  <si>
    <t>/design04/M28PT_F_layout02_vf/U2B10/data/r7f702540/6_layoutchk/MASTER_PG/03_RouteBLK/RouteBLK_all.tcl</t>
  </si>
  <si>
    <t>/design04/M28PT_F_layout02_vf/U2B10/data/r7f702540/6_layoutchk/MASTER_PG/03_RouteBLK/RouteBLK_HM_all.tcl</t>
  </si>
  <si>
    <t>/design04/M28PT_F_layout02_vf/U2B10/data/r7f702540/6_layoutchk/MASTER_PG/03_RouteBLK/RouteBLK_all_remove.tcl</t>
  </si>
  <si>
    <t>/design04/M28PT_F_layout02_vf/U2B10/data/r7f702540/6_layoutchk/MASTER_PG/03_RouteBLK/RouteBLK_all_DM.tcl</t>
  </si>
  <si>
    <t>/design04/M28PT_F_layout02_vf/U2B10/data/r7f702540/6_layoutchk/MASTER_PG/analog_skip_net.list</t>
  </si>
  <si>
    <t>/design04/M28PT_F_layout02_vf/U2B10/data/r7f702540/6_layoutchk/MASTER_PG/06_IO/PAD_skip_net.list</t>
  </si>
  <si>
    <t>/design04/M28PT_F_layout02_vf/U2B10/data/r7f702540/6_layoutchk/MASTER_PG/analog_skip_net_STA.list</t>
  </si>
  <si>
    <t>R7F702540_CHIP</t>
  </si>
  <si>
    <t>R7F702540_PR</t>
  </si>
  <si>
    <t>R7F702540_CORE</t>
  </si>
  <si>
    <t>R7F702540_MARK</t>
  </si>
  <si>
    <t>R7F702540_ADDLAY</t>
  </si>
  <si>
    <t>DODPO_R7F702540_PR</t>
  </si>
  <si>
    <t>R7F702540_PR_DMVIA</t>
  </si>
  <si>
    <t>Cell Name : R7F702540_MARK</t>
    <phoneticPr fontId="2"/>
  </si>
  <si>
    <t>Product Name : R7F702540_CHIP</t>
    <phoneticPr fontId="2"/>
  </si>
  <si>
    <t>AN230_TESTREF_5V</t>
  </si>
  <si>
    <t>ACYVSS</t>
    <phoneticPr fontId="2"/>
  </si>
  <si>
    <t>ACYVCC</t>
    <phoneticPr fontId="2"/>
  </si>
  <si>
    <t>https://renesasgroup.sharepoint.com/sites/REL-portal/REL_RVC_Share_Documents/Manual_CheckSheet/Forms/AllItems.aspx</t>
    <phoneticPr fontId="2"/>
  </si>
  <si>
    <t>https://renesasgroup.sharepoint.com/:x:/r/sites/REL-AMC2-U2B10/Shared%20Documents/07_layout_design/071_chip_layout/FP/U2B10_fp_managements_sheets.xlsx?d=wd5405e0f2bf94a649694d2be67b09f57&amp;csf=1&amp;web=1&amp;e=hFTxau</t>
    <phoneticPr fontId="2"/>
  </si>
  <si>
    <r>
      <rPr>
        <b/>
        <sz val="11"/>
        <color rgb="FF0000FF"/>
        <rFont val="Calibri"/>
        <family val="3"/>
        <charset val="128"/>
        <scheme val="minor"/>
      </rPr>
      <t>"ACYVCC"</t>
    </r>
    <r>
      <rPr>
        <sz val="11"/>
        <color rgb="FF0000FF"/>
        <rFont val="Calibri"/>
        <family val="3"/>
        <charset val="128"/>
        <scheme val="minor"/>
      </rPr>
      <t xml:space="preserve"> </t>
    </r>
    <r>
      <rPr>
        <sz val="11"/>
        <rFont val="Calibri"/>
        <family val="3"/>
        <charset val="128"/>
        <scheme val="minor"/>
      </rPr>
      <t xml:space="preserve">"ADSVCC" "ADSVREFH1" </t>
    </r>
    <r>
      <rPr>
        <b/>
        <sz val="11"/>
        <color rgb="FF0000FF"/>
        <rFont val="Calibri"/>
        <family val="3"/>
        <charset val="128"/>
        <scheme val="minor"/>
      </rPr>
      <t>"ADSVREFH2"</t>
    </r>
    <r>
      <rPr>
        <sz val="11"/>
        <rFont val="Calibri"/>
        <family val="3"/>
        <charset val="128"/>
        <scheme val="minor"/>
      </rPr>
      <t xml:space="preserve"> "AFCVCC" "A0VCC" "A1VCC" "A2VCC" </t>
    </r>
    <r>
      <rPr>
        <b/>
        <sz val="11"/>
        <color rgb="FF0000FF"/>
        <rFont val="Calibri"/>
        <family val="3"/>
        <charset val="128"/>
        <scheme val="minor"/>
      </rPr>
      <t xml:space="preserve">"A3VCC" </t>
    </r>
    <r>
      <rPr>
        <sz val="11"/>
        <rFont val="Calibri"/>
        <family val="3"/>
        <charset val="128"/>
        <scheme val="minor"/>
      </rPr>
      <t xml:space="preserve">"AVREFH0" "AVREFH1" "AVREFH2" </t>
    </r>
    <r>
      <rPr>
        <b/>
        <sz val="11"/>
        <color rgb="FF0000FF"/>
        <rFont val="Calibri"/>
        <family val="3"/>
        <charset val="128"/>
        <scheme val="minor"/>
      </rPr>
      <t>"AVREFH3"</t>
    </r>
    <r>
      <rPr>
        <sz val="11"/>
        <rFont val="Calibri"/>
        <family val="3"/>
        <charset val="128"/>
        <scheme val="minor"/>
      </rPr>
      <t xml:space="preserve"> "E0VCC" </t>
    </r>
    <r>
      <rPr>
        <b/>
        <sz val="11"/>
        <color rgb="FF0000FF"/>
        <rFont val="Calibri"/>
        <family val="3"/>
        <charset val="128"/>
        <scheme val="minor"/>
      </rPr>
      <t xml:space="preserve">"E0VCCHS0" </t>
    </r>
    <r>
      <rPr>
        <sz val="11"/>
        <rFont val="Calibri"/>
        <family val="3"/>
        <charset val="128"/>
        <scheme val="minor"/>
      </rPr>
      <t xml:space="preserve">"E1VCC" "E1VCCLV" "E2VCC" </t>
    </r>
    <r>
      <rPr>
        <b/>
        <sz val="11"/>
        <color rgb="FF0000FF"/>
        <rFont val="Calibri"/>
        <family val="3"/>
        <charset val="128"/>
        <scheme val="minor"/>
      </rPr>
      <t>"E2VCCLV"</t>
    </r>
    <r>
      <rPr>
        <sz val="11"/>
        <rFont val="Calibri"/>
        <family val="3"/>
        <charset val="128"/>
        <scheme val="minor"/>
      </rPr>
      <t xml:space="preserve"> "FVCC" "ISOVDD" </t>
    </r>
    <r>
      <rPr>
        <b/>
        <sz val="11"/>
        <color rgb="FF0000FF"/>
        <rFont val="Calibri"/>
        <family val="3"/>
        <charset val="128"/>
        <scheme val="minor"/>
      </rPr>
      <t>"LVDVCC0"</t>
    </r>
    <r>
      <rPr>
        <sz val="11"/>
        <rFont val="Calibri"/>
        <family val="3"/>
        <charset val="128"/>
        <scheme val="minor"/>
      </rPr>
      <t xml:space="preserve"> "LVDVCC1" "OSCVCC" "PLLVCC" "SVRAVCC" "SVRDRVCC" "SYSVCC" "VCC" "ADSVCL" "RAMVDD" "VDDL" "VDDR" "VSLMON0" "VCCMON0"</t>
    </r>
    <phoneticPr fontId="2"/>
  </si>
  <si>
    <r>
      <rPr>
        <b/>
        <sz val="11"/>
        <color rgb="FF0000FF"/>
        <rFont val="Calibri"/>
        <family val="3"/>
        <charset val="128"/>
        <scheme val="minor"/>
      </rPr>
      <t>"ACYVSS"</t>
    </r>
    <r>
      <rPr>
        <sz val="11"/>
        <rFont val="Calibri"/>
        <family val="3"/>
        <charset val="128"/>
        <scheme val="minor"/>
      </rPr>
      <t xml:space="preserve"> "ADSVSS" "ADSVREFL1" </t>
    </r>
    <r>
      <rPr>
        <b/>
        <sz val="11"/>
        <color rgb="FF0000FF"/>
        <rFont val="Calibri"/>
        <family val="3"/>
        <charset val="128"/>
        <scheme val="minor"/>
      </rPr>
      <t>"ADSVREFL2"</t>
    </r>
    <r>
      <rPr>
        <sz val="11"/>
        <rFont val="Calibri"/>
        <family val="3"/>
        <charset val="128"/>
        <scheme val="minor"/>
      </rPr>
      <t xml:space="preserve"> "AFCVSS" "A0VSS" "A1VSS" "A2VSS" </t>
    </r>
    <r>
      <rPr>
        <b/>
        <sz val="11"/>
        <color rgb="FF0000FF"/>
        <rFont val="Calibri"/>
        <family val="3"/>
        <charset val="128"/>
        <scheme val="minor"/>
      </rPr>
      <t>"A3VSS"</t>
    </r>
    <r>
      <rPr>
        <b/>
        <sz val="11"/>
        <rFont val="Calibri"/>
        <family val="3"/>
        <charset val="128"/>
        <scheme val="minor"/>
      </rPr>
      <t xml:space="preserve"> </t>
    </r>
    <r>
      <rPr>
        <sz val="11"/>
        <rFont val="Calibri"/>
        <family val="3"/>
        <charset val="128"/>
        <scheme val="minor"/>
      </rPr>
      <t xml:space="preserve">"AVREFL0" "AVREFL1" "AVREFL2" </t>
    </r>
    <r>
      <rPr>
        <b/>
        <sz val="11"/>
        <color rgb="FF0000FF"/>
        <rFont val="Calibri"/>
        <family val="3"/>
        <charset val="128"/>
        <scheme val="minor"/>
      </rPr>
      <t>"AVREFL3"</t>
    </r>
    <r>
      <rPr>
        <sz val="11"/>
        <rFont val="Calibri"/>
        <family val="3"/>
        <charset val="128"/>
        <scheme val="minor"/>
      </rPr>
      <t xml:space="preserve"> </t>
    </r>
    <r>
      <rPr>
        <b/>
        <sz val="11"/>
        <color rgb="FF0000FF"/>
        <rFont val="Calibri"/>
        <family val="3"/>
        <charset val="128"/>
        <scheme val="minor"/>
      </rPr>
      <t xml:space="preserve">"E0VSSHS0" </t>
    </r>
    <r>
      <rPr>
        <sz val="11"/>
        <rFont val="Calibri"/>
        <family val="3"/>
        <charset val="128"/>
        <scheme val="minor"/>
      </rPr>
      <t>"EVSS0" "EVSS1" "OSCVSS" "PLLVSS" "SVRAVSS" "SVRDRVSS" "SYSVSS" "CCVSS" "VSS" "EXVREF" "VSSMON"</t>
    </r>
    <phoneticPr fontId="2"/>
  </si>
  <si>
    <r>
      <rPr>
        <b/>
        <sz val="11"/>
        <color rgb="FF0000FF"/>
        <rFont val="Calibri"/>
        <family val="3"/>
        <charset val="128"/>
        <scheme val="minor"/>
      </rPr>
      <t xml:space="preserve">"ACYVCC" </t>
    </r>
    <r>
      <rPr>
        <sz val="11"/>
        <rFont val="Calibri"/>
        <family val="3"/>
        <charset val="128"/>
        <scheme val="minor"/>
      </rPr>
      <t xml:space="preserve">"ADSVCC" "ADSVREFH1" </t>
    </r>
    <r>
      <rPr>
        <b/>
        <sz val="11"/>
        <color rgb="FF0000FF"/>
        <rFont val="Calibri"/>
        <family val="3"/>
        <charset val="128"/>
        <scheme val="minor"/>
      </rPr>
      <t>"ADSVREFH2"</t>
    </r>
    <r>
      <rPr>
        <sz val="11"/>
        <rFont val="Calibri"/>
        <family val="3"/>
        <charset val="128"/>
        <scheme val="minor"/>
      </rPr>
      <t xml:space="preserve"> "AFCVCC" "A0VCC" "A1VCC" "A2VCC" </t>
    </r>
    <r>
      <rPr>
        <b/>
        <sz val="11"/>
        <color rgb="FF0000FF"/>
        <rFont val="Calibri"/>
        <family val="3"/>
        <charset val="128"/>
        <scheme val="minor"/>
      </rPr>
      <t>"A3VCC"</t>
    </r>
    <r>
      <rPr>
        <sz val="11"/>
        <rFont val="Calibri"/>
        <family val="3"/>
        <charset val="128"/>
        <scheme val="minor"/>
      </rPr>
      <t xml:space="preserve"> "AVREFH0" "AVREFH1" "AVREFH2" </t>
    </r>
    <r>
      <rPr>
        <b/>
        <sz val="11"/>
        <color rgb="FF0000FF"/>
        <rFont val="Calibri"/>
        <family val="3"/>
        <charset val="128"/>
        <scheme val="minor"/>
      </rPr>
      <t>"AVREFH3"</t>
    </r>
    <r>
      <rPr>
        <sz val="11"/>
        <rFont val="Calibri"/>
        <family val="3"/>
        <charset val="128"/>
        <scheme val="minor"/>
      </rPr>
      <t xml:space="preserve"> "E0VCC" </t>
    </r>
    <r>
      <rPr>
        <b/>
        <sz val="11"/>
        <color rgb="FF0000FF"/>
        <rFont val="Calibri"/>
        <family val="3"/>
        <charset val="128"/>
        <scheme val="minor"/>
      </rPr>
      <t>"E0VCCHS0"</t>
    </r>
    <r>
      <rPr>
        <sz val="11"/>
        <rFont val="Calibri"/>
        <family val="3"/>
        <charset val="128"/>
        <scheme val="minor"/>
      </rPr>
      <t xml:space="preserve"> "E1VCC" "E1VCCLV" "E2VCC" </t>
    </r>
    <r>
      <rPr>
        <b/>
        <sz val="11"/>
        <color rgb="FF0000FF"/>
        <rFont val="Calibri"/>
        <family val="3"/>
        <charset val="128"/>
        <scheme val="minor"/>
      </rPr>
      <t>"E2VCCLV"</t>
    </r>
    <r>
      <rPr>
        <sz val="11"/>
        <rFont val="Calibri"/>
        <family val="3"/>
        <charset val="128"/>
        <scheme val="minor"/>
      </rPr>
      <t xml:space="preserve"> "FVCC" "ISOVDD" </t>
    </r>
    <r>
      <rPr>
        <b/>
        <sz val="11"/>
        <color rgb="FF0000FF"/>
        <rFont val="Calibri"/>
        <family val="3"/>
        <charset val="128"/>
        <scheme val="minor"/>
      </rPr>
      <t>"LVDVCC0"</t>
    </r>
    <r>
      <rPr>
        <sz val="11"/>
        <rFont val="Calibri"/>
        <family val="3"/>
        <charset val="128"/>
        <scheme val="minor"/>
      </rPr>
      <t xml:space="preserve"> "LVDVCC1" "OSCVCC" "PLLVCC" "SVRAVCC" "SVRDRVCC" "SYSVCC" "VCC" "ADSVCL" "RAMVDD"</t>
    </r>
    <phoneticPr fontId="2"/>
  </si>
  <si>
    <r>
      <rPr>
        <b/>
        <sz val="11"/>
        <color rgb="FF0000FF"/>
        <rFont val="Calibri"/>
        <family val="3"/>
        <charset val="128"/>
        <scheme val="minor"/>
      </rPr>
      <t xml:space="preserve">"ACYVSS" </t>
    </r>
    <r>
      <rPr>
        <sz val="11"/>
        <rFont val="Calibri"/>
        <family val="3"/>
        <charset val="128"/>
        <scheme val="minor"/>
      </rPr>
      <t xml:space="preserve">"ADSVSS" "ADSVREFL1" </t>
    </r>
    <r>
      <rPr>
        <b/>
        <sz val="11"/>
        <color rgb="FF0000FF"/>
        <rFont val="Calibri"/>
        <family val="3"/>
        <charset val="128"/>
        <scheme val="minor"/>
      </rPr>
      <t>"ADSVREFL2"</t>
    </r>
    <r>
      <rPr>
        <sz val="11"/>
        <rFont val="Calibri"/>
        <family val="3"/>
        <charset val="128"/>
        <scheme val="minor"/>
      </rPr>
      <t xml:space="preserve"> "AFCVSS" "A0VSS" "A1VSS" "A2VSS" </t>
    </r>
    <r>
      <rPr>
        <b/>
        <sz val="11"/>
        <color rgb="FF0000FF"/>
        <rFont val="Calibri"/>
        <family val="3"/>
        <charset val="128"/>
        <scheme val="minor"/>
      </rPr>
      <t xml:space="preserve">"A3VSS" </t>
    </r>
    <r>
      <rPr>
        <sz val="11"/>
        <rFont val="Calibri"/>
        <family val="3"/>
        <charset val="128"/>
        <scheme val="minor"/>
      </rPr>
      <t xml:space="preserve">"AVREFL0" "AVREFL1" "AVREFL2" </t>
    </r>
    <r>
      <rPr>
        <b/>
        <sz val="11"/>
        <color rgb="FF0000FF"/>
        <rFont val="Calibri"/>
        <family val="3"/>
        <charset val="128"/>
        <scheme val="minor"/>
      </rPr>
      <t>"AVREFL3"</t>
    </r>
    <r>
      <rPr>
        <sz val="11"/>
        <rFont val="Calibri"/>
        <family val="3"/>
        <charset val="128"/>
        <scheme val="minor"/>
      </rPr>
      <t xml:space="preserve"> </t>
    </r>
    <r>
      <rPr>
        <b/>
        <sz val="11"/>
        <color rgb="FF0000FF"/>
        <rFont val="Calibri"/>
        <family val="3"/>
        <charset val="128"/>
        <scheme val="minor"/>
      </rPr>
      <t>"E0VSSHS0"</t>
    </r>
    <r>
      <rPr>
        <sz val="11"/>
        <rFont val="Calibri"/>
        <family val="3"/>
        <charset val="128"/>
        <scheme val="minor"/>
      </rPr>
      <t xml:space="preserve"> "EVSS0" "EVSS1" "OSCVSS" "PLLVSS" "SVRAVSS" "SVRDRVSS" "CCVSS" "VSS"</t>
    </r>
    <phoneticPr fontId="2"/>
  </si>
  <si>
    <r>
      <t xml:space="preserve">"ADSVREFH1" </t>
    </r>
    <r>
      <rPr>
        <b/>
        <sz val="11"/>
        <color rgb="FF0000FF"/>
        <rFont val="Calibri"/>
        <family val="3"/>
        <charset val="128"/>
        <scheme val="minor"/>
      </rPr>
      <t>"ADSVREFH2"</t>
    </r>
    <r>
      <rPr>
        <sz val="11"/>
        <rFont val="Calibri"/>
        <family val="3"/>
        <charset val="128"/>
        <scheme val="minor"/>
      </rPr>
      <t xml:space="preserve"> "ADSVREFL1" "AVREFH0" "AVREFH1" "AVREFH2" </t>
    </r>
    <r>
      <rPr>
        <b/>
        <sz val="11"/>
        <color rgb="FF0000FF"/>
        <rFont val="Calibri"/>
        <family val="3"/>
        <charset val="128"/>
        <scheme val="minor"/>
      </rPr>
      <t>"AVREFH3"</t>
    </r>
    <phoneticPr fontId="2"/>
  </si>
  <si>
    <r>
      <rPr>
        <b/>
        <sz val="11"/>
        <color rgb="FF0000FF"/>
        <rFont val="Calibri"/>
        <family val="3"/>
        <charset val="128"/>
        <scheme val="minor"/>
      </rPr>
      <t xml:space="preserve">"ACYVCC" </t>
    </r>
    <r>
      <rPr>
        <sz val="11"/>
        <rFont val="Calibri"/>
        <family val="3"/>
        <charset val="128"/>
        <scheme val="minor"/>
      </rPr>
      <t xml:space="preserve">"ADSVCC" "AFCVCC" "A0VCC" "A1VCC" "A2VCC" </t>
    </r>
    <r>
      <rPr>
        <b/>
        <sz val="11"/>
        <color rgb="FF0000FF"/>
        <rFont val="Calibri"/>
        <family val="3"/>
        <charset val="128"/>
        <scheme val="minor"/>
      </rPr>
      <t>"A3VCC"</t>
    </r>
    <r>
      <rPr>
        <sz val="11"/>
        <rFont val="Calibri"/>
        <family val="3"/>
        <charset val="128"/>
        <scheme val="minor"/>
      </rPr>
      <t xml:space="preserve"> "E0VCC" </t>
    </r>
    <r>
      <rPr>
        <b/>
        <sz val="11"/>
        <color rgb="FF0000FF"/>
        <rFont val="Calibri"/>
        <family val="3"/>
        <charset val="128"/>
        <scheme val="minor"/>
      </rPr>
      <t>"E0VCCHS0"</t>
    </r>
    <r>
      <rPr>
        <sz val="11"/>
        <rFont val="Calibri"/>
        <family val="3"/>
        <charset val="128"/>
        <scheme val="minor"/>
      </rPr>
      <t xml:space="preserve"> "E1VCC" "E1VCCLV" "E2VCC" </t>
    </r>
    <r>
      <rPr>
        <b/>
        <sz val="11"/>
        <color rgb="FF0000FF"/>
        <rFont val="Calibri"/>
        <family val="3"/>
        <charset val="128"/>
        <scheme val="minor"/>
      </rPr>
      <t>"E2VCCLV"</t>
    </r>
    <r>
      <rPr>
        <sz val="11"/>
        <rFont val="Calibri"/>
        <family val="3"/>
        <charset val="128"/>
        <scheme val="minor"/>
      </rPr>
      <t xml:space="preserve"> "FVCC" "ISOVDD" </t>
    </r>
    <r>
      <rPr>
        <b/>
        <sz val="11"/>
        <color rgb="FF0000FF"/>
        <rFont val="Calibri"/>
        <family val="3"/>
        <charset val="128"/>
        <scheme val="minor"/>
      </rPr>
      <t xml:space="preserve">"LVDVCC0" </t>
    </r>
    <r>
      <rPr>
        <sz val="11"/>
        <rFont val="Calibri"/>
        <family val="3"/>
        <charset val="128"/>
        <scheme val="minor"/>
      </rPr>
      <t>"LVDVCC1" "OSCVCC" "PLLVCC" "SVRAVCC" "SVRDRVCC" "SYSVCC" "VCC" "ADSVCL" "RAMVDD"</t>
    </r>
    <phoneticPr fontId="2"/>
  </si>
  <si>
    <r>
      <rPr>
        <b/>
        <sz val="11"/>
        <color rgb="FF0000FF"/>
        <rFont val="Calibri"/>
        <family val="3"/>
        <charset val="128"/>
        <scheme val="minor"/>
      </rPr>
      <t>"ACYVSS"</t>
    </r>
    <r>
      <rPr>
        <sz val="11"/>
        <rFont val="Calibri"/>
        <family val="3"/>
        <charset val="128"/>
        <scheme val="minor"/>
      </rPr>
      <t xml:space="preserve"> "ADSVSS" "AFCVSS" "A0VSS" "A1VSS" "A2VSS" </t>
    </r>
    <r>
      <rPr>
        <b/>
        <sz val="11"/>
        <color rgb="FF0000FF"/>
        <rFont val="Calibri"/>
        <family val="3"/>
        <charset val="128"/>
        <scheme val="minor"/>
      </rPr>
      <t xml:space="preserve">"A3VSS" "E0VSSHS0" </t>
    </r>
    <r>
      <rPr>
        <sz val="11"/>
        <rFont val="Calibri"/>
        <family val="3"/>
        <charset val="128"/>
        <scheme val="minor"/>
      </rPr>
      <t>"EVSS0" "EVSS1" "OSCVSS" "PLLVSS" "SVRAVSS" "SVRDRVSS" "SYSVSS" "CCVSS" "VSS"</t>
    </r>
    <phoneticPr fontId="2"/>
  </si>
  <si>
    <t>6.430mmX7.470mm(6.931mmSQ)</t>
    <phoneticPr fontId="2"/>
  </si>
  <si>
    <t>A.Saito</t>
    <phoneticPr fontId="2"/>
  </si>
  <si>
    <t>RV28F_MONOS_DRC_Option_rev9.xlsx</t>
    <phoneticPr fontId="2"/>
  </si>
  <si>
    <t>"DRCLVS" sheet update.</t>
    <phoneticPr fontId="2"/>
  </si>
  <si>
    <t>"ISOVDD"</t>
    <phoneticPr fontId="2"/>
  </si>
  <si>
    <t>"VSS"</t>
    <phoneticPr fontId="2"/>
  </si>
  <si>
    <t>RV28F_MONOS_DRC_Option_rev9.xlsx</t>
  </si>
  <si>
    <t>https://renesasgroup.sharepoint.com/sites/REL-AMC2-U2B10/Shared Documents/03_IP_library/032_hard_module/032_hard_module(U2BFCC)</t>
  </si>
  <si>
    <t>IP Guide</t>
    <phoneticPr fontId="2"/>
  </si>
  <si>
    <t>\\relstr01.idc.renesas.com\REL-sd0008\ABDD\ABBE\10_ABB1\04_課別\03_ABB13\04_製品設計\U2B\U2B10\U2B10課題リスト.xlsx</t>
    <phoneticPr fontId="2"/>
  </si>
  <si>
    <t>PL/PV Lssue list (REL only)</t>
    <phoneticPr fontId="2"/>
  </si>
  <si>
    <t>U2B Constraint confirmation(Documents describing the confirmed results)</t>
    <phoneticPr fontId="2"/>
  </si>
  <si>
    <t>date</t>
    <phoneticPr fontId="2"/>
  </si>
  <si>
    <t>Name</t>
    <phoneticPr fontId="2"/>
  </si>
  <si>
    <t>Date</t>
    <phoneticPr fontId="2"/>
  </si>
  <si>
    <t>Self Check</t>
    <phoneticPr fontId="2"/>
  </si>
  <si>
    <t>Cross Check</t>
    <phoneticPr fontId="2"/>
  </si>
  <si>
    <t>Nakajima</t>
    <phoneticPr fontId="2"/>
  </si>
  <si>
    <t>U2B10</t>
    <phoneticPr fontId="2"/>
  </si>
  <si>
    <t>Create</t>
    <phoneticPr fontId="2"/>
  </si>
  <si>
    <t>Saito</t>
    <phoneticPr fontId="2"/>
  </si>
  <si>
    <t>#Blue letters are changes from U2B6.</t>
    <phoneticPr fontId="2"/>
  </si>
  <si>
    <t>Changer</t>
    <phoneticPr fontId="2"/>
  </si>
  <si>
    <t>Library to use：/svhome/rhflash/data/r7f702540/0_lib/v002_eco01/u2b10/HM</t>
    <phoneticPr fontId="2"/>
  </si>
  <si>
    <t>PG</t>
    <phoneticPr fontId="2"/>
  </si>
  <si>
    <t>VIA_UNDER_BDPAD</t>
    <phoneticPr fontId="2"/>
  </si>
  <si>
    <t>MG_CHECK</t>
    <phoneticPr fontId="2"/>
  </si>
  <si>
    <t>Power Monitor, Sense PAD name constarint</t>
    <phoneticPr fontId="2"/>
  </si>
  <si>
    <t>u2b10_sum_checklist.xlsm(DN)</t>
  </si>
  <si>
    <t>"summary" sheet update.</t>
    <phoneticPr fontId="2"/>
  </si>
  <si>
    <t>/design04/M28PT_F_layout02_vf/U2B10/data/r7f702540/6_layoutchk/MASTER_PG/06_IO/date/U2B10_IO_date.def</t>
    <phoneticPr fontId="2"/>
  </si>
  <si>
    <t>Saito</t>
    <phoneticPr fontId="2"/>
  </si>
  <si>
    <t>Create and self check, addition of cross check column</t>
    <phoneticPr fontId="2"/>
  </si>
  <si>
    <t>Saito</t>
    <phoneticPr fontId="2"/>
  </si>
  <si>
    <t>Kawaguchi</t>
    <phoneticPr fontId="2"/>
  </si>
  <si>
    <t>Kawaguchi</t>
    <phoneticPr fontId="2"/>
  </si>
  <si>
    <t>U2B10_SencePAD.pptx</t>
  </si>
  <si>
    <t>Layout Review</t>
    <phoneticPr fontId="2"/>
  </si>
  <si>
    <t>U2B10_Layout_Desing_Policy.pptx</t>
  </si>
  <si>
    <t>DFMEA</t>
  </si>
  <si>
    <t>DFMEA</t>
    <phoneticPr fontId="2"/>
  </si>
  <si>
    <t>BED_QualityControlSheet_U2B10.xlsx</t>
  </si>
  <si>
    <t>EAGLE setup</t>
    <phoneticPr fontId="2"/>
  </si>
  <si>
    <t>No</t>
    <phoneticPr fontId="2"/>
  </si>
  <si>
    <t>setup name</t>
    <phoneticPr fontId="2"/>
  </si>
  <si>
    <t>Macro</t>
    <phoneticPr fontId="2"/>
  </si>
  <si>
    <t>IP PID</t>
    <phoneticPr fontId="2"/>
  </si>
  <si>
    <t>mail</t>
    <phoneticPr fontId="2"/>
  </si>
  <si>
    <t>SVX3</t>
    <phoneticPr fontId="2"/>
  </si>
  <si>
    <t>HSLD</t>
    <phoneticPr fontId="2"/>
  </si>
  <si>
    <t>VSLD</t>
    <phoneticPr fontId="2"/>
  </si>
  <si>
    <t>WOI</t>
    <phoneticPr fontId="2"/>
  </si>
  <si>
    <t>入手先</t>
    <rPh sb="0" eb="2">
      <t>ニュウシュ</t>
    </rPh>
    <rPh sb="2" eb="3">
      <t>サキ</t>
    </rPh>
    <phoneticPr fontId="2"/>
  </si>
  <si>
    <t>eagle_ARV28ADC000812106BSDA4.setup</t>
    <phoneticPr fontId="2"/>
  </si>
  <si>
    <t>SARADC</t>
    <phoneticPr fontId="2"/>
  </si>
  <si>
    <t>仙頭SC</t>
    <rPh sb="0" eb="2">
      <t>セントウ</t>
    </rPh>
    <phoneticPr fontId="2"/>
  </si>
  <si>
    <t>keisaku.sento.uf@renesas.com</t>
  </si>
  <si>
    <t>レ</t>
    <phoneticPr fontId="2"/>
  </si>
  <si>
    <t>eagle_ARV28ADC000912106BSDAR5.setup</t>
    <phoneticPr fontId="2"/>
  </si>
  <si>
    <t>↑</t>
    <phoneticPr fontId="2"/>
  </si>
  <si>
    <t>eagle_ARV28SHC000216SDA2.setup</t>
    <phoneticPr fontId="2"/>
  </si>
  <si>
    <t>SH</t>
    <phoneticPr fontId="2"/>
  </si>
  <si>
    <t>eagle_ARV28OPA000116SDA1.setup</t>
    <phoneticPr fontId="2"/>
  </si>
  <si>
    <t>RRAMP</t>
    <phoneticPr fontId="2"/>
  </si>
  <si>
    <t>eagle_ARV28OPA000016SDA0.setup</t>
  </si>
  <si>
    <t>eagle_ARV28VRF000212106CDA0.setup</t>
    <phoneticPr fontId="2"/>
  </si>
  <si>
    <t>VMON</t>
    <phoneticPr fontId="2"/>
  </si>
  <si>
    <t>eagle_ARV28VRF000112106CDA0.setup</t>
    <phoneticPr fontId="2"/>
  </si>
  <si>
    <t>eagle_ARV28ASW0000NNS16AD1A0.setup</t>
    <phoneticPr fontId="2"/>
  </si>
  <si>
    <t>ANSW</t>
    <phoneticPr fontId="2"/>
  </si>
  <si>
    <t>eagle_ARV28ADC000704806C2BA0.setup</t>
    <phoneticPr fontId="2"/>
  </si>
  <si>
    <t>DSMOD(DSADC)</t>
    <phoneticPr fontId="2"/>
  </si>
  <si>
    <t>奥田SC</t>
    <rPh sb="0" eb="2">
      <t>オクダ</t>
    </rPh>
    <phoneticPr fontId="2"/>
  </si>
  <si>
    <t>takashi.okuda.xw@renesas.com</t>
    <phoneticPr fontId="2"/>
  </si>
  <si>
    <t>Aras(V01.00.01-D1)</t>
    <phoneticPr fontId="2"/>
  </si>
  <si>
    <t>eagle_ARV28VRF00040RDBA0.setup</t>
    <phoneticPr fontId="2"/>
  </si>
  <si>
    <t>eagle_ARV28ADC000214406FDBA0.setup</t>
    <phoneticPr fontId="2"/>
  </si>
  <si>
    <t>江幡SC</t>
    <rPh sb="0" eb="2">
      <t>エバタ</t>
    </rPh>
    <phoneticPr fontId="2"/>
  </si>
  <si>
    <t>tomohiko.ebata.xf@renesas.com</t>
    <phoneticPr fontId="2"/>
  </si>
  <si>
    <t>eagle_ARV28CMP0000AZ_ANISW.setup</t>
    <phoneticPr fontId="2"/>
  </si>
  <si>
    <t>FCOMP_ANSW</t>
    <phoneticPr fontId="2"/>
  </si>
  <si>
    <t>舘山SC</t>
    <phoneticPr fontId="2"/>
  </si>
  <si>
    <t>katsuki.tateyama.jz@renesas.com</t>
    <phoneticPr fontId="2"/>
  </si>
  <si>
    <t>Aras(最新バージョン)</t>
    <rPh sb="5" eb="7">
      <t>サイシン</t>
    </rPh>
    <phoneticPr fontId="2"/>
  </si>
  <si>
    <t>eagle_ARV28CMP0000AZ_BIAS.setup</t>
    <phoneticPr fontId="2"/>
  </si>
  <si>
    <t>FCOMP_BIAS</t>
    <phoneticPr fontId="2"/>
  </si>
  <si>
    <t>eagle_ARV28CMP0000AZ_MAIN.setup</t>
    <phoneticPr fontId="2"/>
  </si>
  <si>
    <t>FCOMP_MAIN</t>
    <phoneticPr fontId="2"/>
  </si>
  <si>
    <t>eagle_ARV28CLK0002F25V10A0.setup</t>
    <phoneticPr fontId="2"/>
  </si>
  <si>
    <t>LOCO</t>
    <phoneticPr fontId="2"/>
  </si>
  <si>
    <t>勝島K</t>
    <rPh sb="0" eb="2">
      <t>カツシマ</t>
    </rPh>
    <phoneticPr fontId="2"/>
  </si>
  <si>
    <t>akio.katsushima.zj@renesas.com</t>
    <phoneticPr fontId="2"/>
  </si>
  <si>
    <t>eagle_AV28FCLK0001ABVFCKF17V50T0.setup</t>
    <phoneticPr fontId="2"/>
  </si>
  <si>
    <t>HVOCO</t>
    <phoneticPr fontId="2"/>
  </si>
  <si>
    <t>ARV28FCLK0003F200M1P1VA0</t>
    <phoneticPr fontId="2"/>
  </si>
  <si>
    <t>eagle_ARV28OTR0006REGUV1.setup</t>
    <phoneticPr fontId="2"/>
  </si>
  <si>
    <t>PLLVDC</t>
    <phoneticPr fontId="2"/>
  </si>
  <si>
    <t>渡邉SK</t>
    <rPh sb="0" eb="2">
      <t>ワタナベ</t>
    </rPh>
    <phoneticPr fontId="2"/>
  </si>
  <si>
    <t>masafumi.watanabe.vz@renesas.com</t>
    <phoneticPr fontId="2"/>
  </si>
  <si>
    <t>eagle_ARV28OTR0008NREGUV1.setup</t>
  </si>
  <si>
    <t>https://renesasgroup.sharepoint.com/:f:/r/sites/k2reldoc_Project/281_RV28FDPJ/160SWG/%E3%82%A2%E3%83%8A%E3%83%AD%E3%82%B0IP%E9%96%8B%E7%99%BA?csf=1&amp;web=1&amp;e=fsPIpi</t>
    <phoneticPr fontId="2"/>
  </si>
  <si>
    <t>eagle_ARV28PLL0000SGDC1066M50V1.setup</t>
    <phoneticPr fontId="2"/>
  </si>
  <si>
    <t>SSCG</t>
    <phoneticPr fontId="2"/>
  </si>
  <si>
    <t>eagle_ARV28PLL0001MPMP320M50V1.setup</t>
    <phoneticPr fontId="2"/>
  </si>
  <si>
    <t>clkgen_PLL</t>
    <phoneticPr fontId="2"/>
  </si>
  <si>
    <t>eagle_ARV28PLL0002MPMO960M50V1.setup</t>
    <phoneticPr fontId="2"/>
  </si>
  <si>
    <t>PLL</t>
    <phoneticPr fontId="2"/>
  </si>
  <si>
    <t>eagle_ARV28PLL0003MP2500M50V1.setup</t>
    <phoneticPr fontId="2"/>
  </si>
  <si>
    <t>sgmii_PLL</t>
    <phoneticPr fontId="2"/>
  </si>
  <si>
    <t>eagle_ARV28OTR0007NTRNGV1.setup</t>
    <phoneticPr fontId="2"/>
  </si>
  <si>
    <t>eagle_ARV28TPS0000AKGLTS2K30T55A0.setup</t>
    <phoneticPr fontId="2"/>
  </si>
  <si>
    <t>TPS</t>
    <phoneticPr fontId="2"/>
  </si>
  <si>
    <t>小山SK</t>
    <rPh sb="0" eb="2">
      <t>コヤマ</t>
    </rPh>
    <phoneticPr fontId="2"/>
  </si>
  <si>
    <t>tetsuhiro.koyama.kf@renesas.com</t>
    <phoneticPr fontId="2"/>
  </si>
  <si>
    <t>eagle_ARV28IPS0000RDAB00A.setup</t>
    <phoneticPr fontId="2"/>
  </si>
  <si>
    <t>RAM_PSW</t>
    <phoneticPr fontId="2"/>
  </si>
  <si>
    <t>鹿嶋SC</t>
    <rPh sb="0" eb="2">
      <t>カシマ</t>
    </rPh>
    <phoneticPr fontId="2"/>
  </si>
  <si>
    <t>issei.kashima.xh@renesas.com</t>
    <phoneticPr fontId="2"/>
  </si>
  <si>
    <t>ARV28IPS0000RD_V00.08M(E2UH)</t>
  </si>
  <si>
    <t>RAM_VDC</t>
    <phoneticPr fontId="2"/>
  </si>
  <si>
    <t>eagle_ARV28IPS0001RDAB00A.setup</t>
  </si>
  <si>
    <t>ARV28IPS0001RD_V00.11M</t>
  </si>
  <si>
    <t>eagle_ARV28IPS0001RDAP00A.setup</t>
    <phoneticPr fontId="2"/>
  </si>
  <si>
    <t>LCC</t>
    <phoneticPr fontId="2"/>
  </si>
  <si>
    <t>DETTOP</t>
    <phoneticPr fontId="2"/>
  </si>
  <si>
    <t>LSC2</t>
    <phoneticPr fontId="2"/>
  </si>
  <si>
    <t>LSC3</t>
    <phoneticPr fontId="2"/>
  </si>
  <si>
    <t>eagle_ARV28IPS0001RDAL03A.setup</t>
  </si>
  <si>
    <t>LSC4</t>
    <phoneticPr fontId="2"/>
  </si>
  <si>
    <t>LSC5</t>
    <phoneticPr fontId="2"/>
  </si>
  <si>
    <t>eagle_ARV28IPS0001RDAP01A.setup</t>
    <phoneticPr fontId="2"/>
  </si>
  <si>
    <t>AWOVDC</t>
    <phoneticPr fontId="2"/>
  </si>
  <si>
    <t>eagle_ARV28IPS0001RDAP02A.setup</t>
    <phoneticPr fontId="2"/>
  </si>
  <si>
    <t>SGMIIVDC</t>
    <phoneticPr fontId="2"/>
  </si>
  <si>
    <t>HOCOVDC</t>
    <phoneticPr fontId="2"/>
  </si>
  <si>
    <t>eagle_ARV28IPS0001RDAR00A.setup</t>
    <phoneticPr fontId="2"/>
  </si>
  <si>
    <t>REFTOP</t>
    <phoneticPr fontId="2"/>
  </si>
  <si>
    <t>LPF</t>
    <phoneticPr fontId="2"/>
  </si>
  <si>
    <t>eagle_ARV28IPS0001RDAV00A.setup</t>
    <phoneticPr fontId="2"/>
  </si>
  <si>
    <t>CVM</t>
    <phoneticPr fontId="2"/>
  </si>
  <si>
    <t>eagle_ARV28LVD0006LVOA_R0.setup</t>
  </si>
  <si>
    <t>友田SK</t>
    <rPh sb="0" eb="2">
      <t>トモダ</t>
    </rPh>
    <phoneticPr fontId="2"/>
  </si>
  <si>
    <t>masafumi.tomoda.xh@renesas.com</t>
    <phoneticPr fontId="2"/>
  </si>
  <si>
    <t>eagle_ARV28LVD0006LVOB_R0.setup</t>
  </si>
  <si>
    <t>eagle_ARV28LVD0006LVR3_R0.setup</t>
  </si>
  <si>
    <t>eagle_ARV28LVD0006LVTR3_R0.setup</t>
  </si>
  <si>
    <t>Power Specification(Nonlogic upf)</t>
    <phoneticPr fontId="2"/>
  </si>
  <si>
    <t>U2B10_Power_connection_specification_NonLogic.xlsx</t>
  </si>
  <si>
    <t>Quality Control Sheet</t>
    <phoneticPr fontId="2"/>
  </si>
  <si>
    <t>Need Dummy OD/PO.</t>
    <phoneticPr fontId="2"/>
  </si>
  <si>
    <t>No Need Dummy OD/PO.</t>
    <phoneticPr fontId="2"/>
  </si>
  <si>
    <t>Partial change in criteria</t>
    <phoneticPr fontId="2"/>
  </si>
  <si>
    <t>ARV28IPS0001RDAP03A</t>
    <phoneticPr fontId="2"/>
  </si>
  <si>
    <t>Please place this H/M, considering AP OBS in this H/M.</t>
    <phoneticPr fontId="2"/>
  </si>
  <si>
    <t>VDD</t>
    <phoneticPr fontId="2"/>
  </si>
  <si>
    <t>ARV28OTR0006REGUV1</t>
    <phoneticPr fontId="2"/>
  </si>
  <si>
    <t>SYSTEM area
PLL</t>
    <phoneticPr fontId="2"/>
  </si>
  <si>
    <t>CLKGEN_PLL</t>
    <phoneticPr fontId="2"/>
  </si>
  <si>
    <t>ARV28PLL0001MPMP320M50V1</t>
    <phoneticPr fontId="2"/>
  </si>
  <si>
    <t>VSSPLL</t>
    <phoneticPr fontId="2"/>
  </si>
  <si>
    <t>PLLVSS</t>
    <phoneticPr fontId="2"/>
  </si>
  <si>
    <t>VSS</t>
    <phoneticPr fontId="2"/>
  </si>
  <si>
    <t>VDDPLL</t>
    <phoneticPr fontId="2"/>
  </si>
  <si>
    <t>ISOVDD</t>
    <phoneticPr fontId="2"/>
  </si>
  <si>
    <t>ARV28IPS0000RDAB00A</t>
    <phoneticPr fontId="2"/>
  </si>
  <si>
    <t>VDDM</t>
    <phoneticPr fontId="2"/>
  </si>
  <si>
    <t>ANF</t>
    <phoneticPr fontId="2"/>
  </si>
  <si>
    <t>ARV28OTR0004ANF100A0</t>
    <phoneticPr fontId="2"/>
  </si>
  <si>
    <t>ANF_AWO</t>
    <phoneticPr fontId="2"/>
  </si>
  <si>
    <t>ARV28OTR0004ANF100A0AWO</t>
    <phoneticPr fontId="2"/>
  </si>
  <si>
    <t>AV28FCLK0001ABVFCKF17V50T0</t>
    <phoneticPr fontId="2"/>
  </si>
  <si>
    <t>VCC</t>
    <phoneticPr fontId="2"/>
  </si>
  <si>
    <t>SYSVCC</t>
    <phoneticPr fontId="2"/>
  </si>
  <si>
    <t>Wiring constraint</t>
    <phoneticPr fontId="2"/>
  </si>
  <si>
    <t>M1~M6 All area is covered except Ports. VIA1~8All area is covered.
M7~M9 partial area is covered。</t>
    <phoneticPr fontId="2"/>
  </si>
  <si>
    <t>M8,M9,AP layer can be allowed for PG. But digital signal is prohibited. Prohibition area is equal to OBS.</t>
    <phoneticPr fontId="2"/>
  </si>
  <si>
    <t>The routing is allowed on the area that don’t have OBS.</t>
    <phoneticPr fontId="2"/>
  </si>
  <si>
    <t>M1､V1,M2,V2,V3: All area is covered. M3,M4: partial area is covered.</t>
    <phoneticPr fontId="2"/>
  </si>
  <si>
    <t>M1-M2: All area is covered. M3-M7: partial area is covered.</t>
    <phoneticPr fontId="2"/>
  </si>
  <si>
    <t>M1~M4 partial area is covered。</t>
    <phoneticPr fontId="2"/>
  </si>
  <si>
    <t>PLLHS0VDD</t>
    <phoneticPr fontId="2"/>
  </si>
  <si>
    <t>DECAP can be wired only to the PG wiring and the DSADC input signal line .</t>
    <phoneticPr fontId="2"/>
  </si>
  <si>
    <t>(DSINPx_AV5/DSINNx_AV5: M7)</t>
    <phoneticPr fontId="2"/>
  </si>
  <si>
    <t>M1–M5  forbidden area without input/output terminal</t>
    <phoneticPr fontId="2"/>
  </si>
  <si>
    <t>Wiring of input signal lines of M6 to M9 is possible. Automatic placement and wiring is prohibited</t>
    <phoneticPr fontId="2"/>
  </si>
  <si>
    <t>PG(AP layer) wiring is possible to the PG(M9 layer) terminal.</t>
    <phoneticPr fontId="2"/>
  </si>
  <si>
    <t>Only M1, M2, M9, and AP wiring that connects to the PG terminal is possible.</t>
    <phoneticPr fontId="2"/>
  </si>
  <si>
    <t>Only M6-AP wiring that can be connected to the PG terminal (M5 layer) is possible.</t>
    <phoneticPr fontId="2"/>
  </si>
  <si>
    <t>Wiring of input signal lines of M2 to M5 is possible. Automatic wiring is prohibited</t>
    <phoneticPr fontId="2"/>
  </si>
  <si>
    <t>Wiring of input signal lines of M2 to M7 is possible. Automatic wiring is prohibited</t>
    <phoneticPr fontId="2"/>
  </si>
  <si>
    <t>Wiring of input signal lines of M2 to M4 is possible. Automatic wiring is prohibited</t>
    <phoneticPr fontId="2"/>
  </si>
  <si>
    <t>PG connection with M9 and AP is possible for PG terminal (M8 layer)</t>
    <phoneticPr fontId="2"/>
  </si>
  <si>
    <t>Wiring of input signal lines of M2 to M3 is possible. Automatic wiring is prohibited</t>
    <phoneticPr fontId="2"/>
  </si>
  <si>
    <t>PG connection with M6 and AP is possible for PG terminal (M5 layer)</t>
    <phoneticPr fontId="2"/>
  </si>
  <si>
    <t>Saito</t>
    <phoneticPr fontId="2"/>
  </si>
  <si>
    <t>"Analog PG rule" update.</t>
    <phoneticPr fontId="2"/>
  </si>
  <si>
    <t>Instance name</t>
    <phoneticPr fontId="2"/>
  </si>
  <si>
    <t>IO_TOP/PAD_ISOVDD_ISOVDD_E0VCC_EVSS1_001</t>
    <phoneticPr fontId="2"/>
  </si>
  <si>
    <t>IO_TOP/PAD_VSS_ISOVDD_E0VCC_EVSS0_001</t>
    <phoneticPr fontId="2"/>
  </si>
  <si>
    <t>IO_TOP/PAD_A0VCC_ISOVDD_A0VCC_A0VSS_001</t>
    <phoneticPr fontId="2"/>
  </si>
  <si>
    <t>Note</t>
    <phoneticPr fontId="2"/>
  </si>
  <si>
    <t>AWOVDD/ISOVDD/E0VCC/E1VCC/E2VCC/OSCVCC</t>
    <phoneticPr fontId="2"/>
  </si>
  <si>
    <t>VSS/EVSS0/EVSS1/OSCVSS</t>
    <phoneticPr fontId="2"/>
  </si>
  <si>
    <t>A0VSS/A1VSS/A2VSS/A3VSS/AFCVSS/ADSVSS/ACYVSS</t>
    <phoneticPr fontId="2"/>
  </si>
  <si>
    <t>A0VCC/A1VCC/A2VCC/A3VCC/AFCVCC/ADSVCC/ACYVCC</t>
    <phoneticPr fontId="2"/>
  </si>
  <si>
    <t>IO_TOP/ESD_E0VCC_AWOVDD_E0VCC_EVSS0_001</t>
    <phoneticPr fontId="2"/>
  </si>
  <si>
    <t>ESDCORE_HOCOVDD_VSS_01</t>
    <phoneticPr fontId="2"/>
  </si>
  <si>
    <t>Since there is no bidirectional diode, additional confirmation is required.</t>
    <phoneticPr fontId="2"/>
  </si>
  <si>
    <t>DIODE_A0VSS_VSS_01</t>
    <phoneticPr fontId="2"/>
  </si>
  <si>
    <t>Physical cell Type</t>
    <phoneticPr fontId="2"/>
  </si>
  <si>
    <t>PowerIO: (PAD connect)</t>
    <phoneticPr fontId="2"/>
  </si>
  <si>
    <t>PowerIO: (PAD not connect ESD Protection)　</t>
    <phoneticPr fontId="2"/>
  </si>
  <si>
    <t xml:space="preserve">Core Placement ESD protection: </t>
    <phoneticPr fontId="2"/>
  </si>
  <si>
    <t xml:space="preserve">Core Placement bidirectional diode: </t>
    <phoneticPr fontId="2"/>
  </si>
  <si>
    <t xml:space="preserve">IO-Filler: </t>
    <phoneticPr fontId="2"/>
  </si>
  <si>
    <t xml:space="preserve">Buffer: </t>
    <phoneticPr fontId="2"/>
  </si>
  <si>
    <t>IO_TOP/BUFFER_ISOVDD_E0VCC_EVSS0_001</t>
    <phoneticPr fontId="2"/>
  </si>
  <si>
    <t>IO_TOP/ANT_ISOVDD_E0VCC_EVSS1_001</t>
    <phoneticPr fontId="2"/>
  </si>
  <si>
    <t>IO_TOP/BRIDGE_ISOVDD_L_A0VCC_A0VSS_R_A1VCC_A1VSS_001</t>
    <phoneticPr fontId="2"/>
  </si>
  <si>
    <t>IO_TOP/CUT_VCCQ_ISOVDD_L_E2VCC_EVSS1_R_E1VCC_EVSS1_001</t>
    <phoneticPr fontId="2"/>
  </si>
  <si>
    <t>IO_TOP/CUT_ISOVDD_L_SYSVCC_SYSVSS_RSYSVCC_SYSVSS_001</t>
    <phoneticPr fontId="2"/>
  </si>
  <si>
    <t>IO_TOP/CORNER_LD_ISOVDD_E0VCC_EVSS1_001</t>
    <phoneticPr fontId="2"/>
  </si>
  <si>
    <t>IO_TOP/CORNER_RD_ISOVDD_A0VCC_A0VSS_001</t>
    <phoneticPr fontId="2"/>
  </si>
  <si>
    <t>PAD_1_P00_1</t>
    <phoneticPr fontId="2"/>
  </si>
  <si>
    <t>PAD_2_FVCC</t>
    <phoneticPr fontId="2"/>
  </si>
  <si>
    <t>PAD_OPT_1_P00_1</t>
    <phoneticPr fontId="2"/>
  </si>
  <si>
    <t>SYS_TOP.SYSCTL.f_power.sysv33s_pmu.pmvcltop.pmvcltophm.lpf_reftop</t>
    <phoneticPr fontId="2"/>
  </si>
  <si>
    <t>SYS_TOP.SYSCTL.f_psvm.sysv33s_vmon.vmondet.lpf_dettop</t>
    <phoneticPr fontId="2"/>
  </si>
  <si>
    <t>DECAP_ADSVCC_ADSVSS_01</t>
    <phoneticPr fontId="2"/>
  </si>
  <si>
    <t>Gardring(IO-CORE)：</t>
    <phoneticPr fontId="2"/>
  </si>
  <si>
    <t>Gardring(RepeatorArea)：</t>
    <phoneticPr fontId="2"/>
  </si>
  <si>
    <t>inst_guard_SYSVCC_VSS__168_FHFV5GRGV100_10955</t>
    <phoneticPr fontId="2"/>
  </si>
  <si>
    <t>inst_guard_A0VCC_VSS_ISOVDD_UL__204_ARV28OTR0005NP9S0505_12901</t>
    <phoneticPr fontId="2"/>
  </si>
  <si>
    <t>HightVolt:5V, 1V, LowVolt:0V</t>
    <phoneticPr fontId="2"/>
  </si>
  <si>
    <t>L=left, R=Right</t>
    <phoneticPr fontId="2"/>
  </si>
  <si>
    <t>CUTPower:VDD, VCCQ, SYSVCC, SSQ</t>
    <phoneticPr fontId="2"/>
  </si>
  <si>
    <t>AWOVDD, ISOVDD, E0VCC, E1VCC, E2VCC, OSCVCC</t>
    <phoneticPr fontId="2"/>
  </si>
  <si>
    <t>VSS, EVSS0, EVSS1, OSCVSS</t>
    <phoneticPr fontId="2"/>
  </si>
  <si>
    <t>guard_IO_1_0_ARV28OTR0005P02S100_1234</t>
    <phoneticPr fontId="2"/>
  </si>
  <si>
    <t>AreaNumber:PlacementBlockage</t>
    <phoneticPr fontId="2"/>
  </si>
  <si>
    <t>LevelShiftType:UL(UP LevelShifter), DL(Down LevelShifter)</t>
    <phoneticPr fontId="2"/>
  </si>
  <si>
    <t>boundarycell_ENDCAP79_T5DFILL_R_52_from_PD_ADSVCC_VSS_ISOVDD_</t>
    <phoneticPr fontId="2"/>
  </si>
  <si>
    <t>IO_TOP/lscblk/a0vcc_lscblk/boundarycell_ENDCAP48_T5CFILL2P_1008</t>
    <phoneticPr fontId="2"/>
  </si>
  <si>
    <t>IO_TOP/lscblk/a0vcc_lscblk/boundarycell_ENDCAP107_T5C2UFILL_L_119_from_PD_A0VCC_VSS_ISOVDD_</t>
    <phoneticPr fontId="2"/>
  </si>
  <si>
    <t>unit79</t>
    <phoneticPr fontId="2"/>
  </si>
  <si>
    <t>unit48</t>
    <phoneticPr fontId="2"/>
  </si>
  <si>
    <t>unit107</t>
    <phoneticPr fontId="2"/>
  </si>
  <si>
    <t>boundarycell_ENDCAP_BOUNDARY_LEFTBWP7T40P140_39918</t>
    <phoneticPr fontId="2"/>
  </si>
  <si>
    <t>tapfiller_WTAP_TAPCELLBWP7T40P140_31233</t>
    <phoneticPr fontId="2"/>
  </si>
  <si>
    <t>tapfiller_WTAP79_T5DFILL4P_58_from_PD_ADSVCC_VSS_ISOVDD_</t>
  </si>
  <si>
    <t>IO_TOP/lscblk/a0vcc_lscblk/tapfiller_WTAP107_T5C2UFILL4P_86_from_PD_A0VCC_VSS_ISOVDD_</t>
  </si>
  <si>
    <t>IO_TOP/lscblk/a0vcc_lscblk/xofiller_Fill107_T5C2UFILL4P_x26555200y_12656000_from_PD_A0VCC_VSS_ISOVDD_</t>
    <phoneticPr fontId="2"/>
  </si>
  <si>
    <t>IO_TOP/lscblk/a0vcc_lscblk/xofiller_Fill48_T5CFILL3P_x25755800y_12525000</t>
  </si>
  <si>
    <t>xofiller_Fill79_T5DFILL32P_x22391600y_11248000_from_PD_ADSVCC_VSS_ISOVDD_</t>
    <phoneticPr fontId="2"/>
  </si>
  <si>
    <t>xofiller_Fill_FILL2BWP7T40P140_x761600y_13090000</t>
    <phoneticPr fontId="2"/>
  </si>
  <si>
    <t>UNIT79=DownLevelShifter</t>
    <phoneticPr fontId="2"/>
  </si>
  <si>
    <t>UNIT48, UNIT107=UpLevelShifter</t>
    <phoneticPr fontId="2"/>
  </si>
  <si>
    <t>FILLER:</t>
    <phoneticPr fontId="2"/>
  </si>
  <si>
    <t>TAP:</t>
    <phoneticPr fontId="2"/>
  </si>
  <si>
    <t>ENDCAP:</t>
    <phoneticPr fontId="2"/>
  </si>
  <si>
    <t>PAD:</t>
    <phoneticPr fontId="2"/>
  </si>
  <si>
    <t>PAD_OPT:</t>
    <phoneticPr fontId="2"/>
  </si>
  <si>
    <t>not getting</t>
    <phoneticPr fontId="2"/>
  </si>
  <si>
    <t>-</t>
  </si>
  <si>
    <t>no need</t>
    <phoneticPr fontId="2"/>
  </si>
  <si>
    <t>mail(no change from E2x)</t>
    <phoneticPr fontId="2"/>
  </si>
  <si>
    <t>Verification OK with PowerIP, unnecessary</t>
    <phoneticPr fontId="2"/>
  </si>
  <si>
    <t>Update "Eagle setup" information</t>
    <phoneticPr fontId="2"/>
  </si>
  <si>
    <t>Updated "physical cell naming rule"</t>
    <phoneticPr fontId="2"/>
  </si>
  <si>
    <t>IO_TOP/FILL_ISOVDD_A3VCC_A3VSS_P2CIFAHAHO100_341000__7783800</t>
    <phoneticPr fontId="2"/>
  </si>
  <si>
    <t>unit,unit79</t>
    <phoneticPr fontId="2"/>
  </si>
  <si>
    <t>unit48,unit107</t>
    <phoneticPr fontId="2"/>
  </si>
  <si>
    <t>&lt;TargetCellHierarchy&gt;/lpf_leftop</t>
    <phoneticPr fontId="2"/>
  </si>
  <si>
    <t>&lt;TargetCellHierarchy&gt;/lpf_dettop</t>
    <phoneticPr fontId="2"/>
  </si>
  <si>
    <r>
      <t>IO_TOP/PAD_&lt;</t>
    </r>
    <r>
      <rPr>
        <b/>
        <sz val="12"/>
        <color rgb="FF0000FF"/>
        <rFont val="Calibri"/>
        <family val="3"/>
        <charset val="128"/>
        <scheme val="minor"/>
      </rPr>
      <t>PGName</t>
    </r>
    <r>
      <rPr>
        <sz val="12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CorePower</t>
    </r>
    <r>
      <rPr>
        <sz val="12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IOPower</t>
    </r>
    <r>
      <rPr>
        <sz val="12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IOGround</t>
    </r>
    <r>
      <rPr>
        <sz val="12"/>
        <rFont val="Calibri"/>
        <family val="3"/>
        <charset val="128"/>
        <scheme val="minor"/>
      </rPr>
      <t>&gt;_SirialNumber</t>
    </r>
    <phoneticPr fontId="2"/>
  </si>
  <si>
    <r>
      <t>IO_TOP/ESD_&lt;</t>
    </r>
    <r>
      <rPr>
        <b/>
        <sz val="12"/>
        <color rgb="FF0000FF"/>
        <rFont val="Calibri"/>
        <family val="3"/>
        <charset val="128"/>
        <scheme val="minor"/>
      </rPr>
      <t>PGname</t>
    </r>
    <r>
      <rPr>
        <sz val="12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CorePower</t>
    </r>
    <r>
      <rPr>
        <sz val="12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IOPower</t>
    </r>
    <r>
      <rPr>
        <sz val="12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IOGround</t>
    </r>
    <r>
      <rPr>
        <sz val="12"/>
        <rFont val="Calibri"/>
        <family val="3"/>
        <charset val="128"/>
        <scheme val="minor"/>
      </rPr>
      <t>&gt;_SirialNumber</t>
    </r>
    <phoneticPr fontId="2"/>
  </si>
  <si>
    <r>
      <t>ESDCORE_&lt;</t>
    </r>
    <r>
      <rPr>
        <b/>
        <sz val="12"/>
        <color rgb="FF0000FF"/>
        <rFont val="Calibri"/>
        <family val="3"/>
        <charset val="128"/>
        <scheme val="minor"/>
      </rPr>
      <t>Power</t>
    </r>
    <r>
      <rPr>
        <sz val="12"/>
        <color theme="1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Ground</t>
    </r>
    <r>
      <rPr>
        <sz val="12"/>
        <color theme="1"/>
        <rFont val="Calibri"/>
        <family val="3"/>
        <charset val="128"/>
        <scheme val="minor"/>
      </rPr>
      <t>&gt;_SirialNumber</t>
    </r>
    <phoneticPr fontId="2"/>
  </si>
  <si>
    <t>GroundIO: (PAD connect)</t>
    <phoneticPr fontId="2"/>
  </si>
  <si>
    <t>GroundIO: (PAD not connect ESD Protection)　</t>
    <phoneticPr fontId="2"/>
  </si>
  <si>
    <r>
      <t>DIODE_&lt;</t>
    </r>
    <r>
      <rPr>
        <b/>
        <sz val="12"/>
        <color rgb="FF0000FF"/>
        <rFont val="Calibri"/>
        <family val="3"/>
        <charset val="128"/>
        <scheme val="minor"/>
      </rPr>
      <t>Ground1</t>
    </r>
    <r>
      <rPr>
        <sz val="12"/>
        <color theme="1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Ground2</t>
    </r>
    <r>
      <rPr>
        <sz val="12"/>
        <color theme="1"/>
        <rFont val="Calibri"/>
        <family val="3"/>
        <charset val="128"/>
        <scheme val="minor"/>
      </rPr>
      <t>&gt;_SirialNumber</t>
    </r>
    <phoneticPr fontId="2"/>
  </si>
  <si>
    <r>
      <t>IO_TOP/FILL_&lt;</t>
    </r>
    <r>
      <rPr>
        <b/>
        <sz val="12"/>
        <color rgb="FF0000FF"/>
        <rFont val="Calibri"/>
        <family val="3"/>
        <charset val="128"/>
        <scheme val="minor"/>
      </rPr>
      <t>CorePower</t>
    </r>
    <r>
      <rPr>
        <sz val="12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IOPower</t>
    </r>
    <r>
      <rPr>
        <sz val="12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IOGround</t>
    </r>
    <r>
      <rPr>
        <sz val="12"/>
        <rFont val="Calibri"/>
        <family val="3"/>
        <charset val="128"/>
        <scheme val="minor"/>
      </rPr>
      <t>&gt;_SirialNumber</t>
    </r>
    <phoneticPr fontId="2"/>
  </si>
  <si>
    <r>
      <t>IO_TOP/BUFFER_&lt;</t>
    </r>
    <r>
      <rPr>
        <b/>
        <sz val="12"/>
        <color rgb="FF0000FF"/>
        <rFont val="Calibri"/>
        <family val="3"/>
        <charset val="128"/>
        <scheme val="minor"/>
      </rPr>
      <t>CorePower</t>
    </r>
    <r>
      <rPr>
        <sz val="12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IOPower</t>
    </r>
    <r>
      <rPr>
        <sz val="12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IOGround</t>
    </r>
    <r>
      <rPr>
        <sz val="12"/>
        <rFont val="Calibri"/>
        <family val="3"/>
        <charset val="128"/>
        <scheme val="minor"/>
      </rPr>
      <t>&gt;_SirialNumber</t>
    </r>
    <phoneticPr fontId="2"/>
  </si>
  <si>
    <r>
      <t>IO_TOP/ANT_&lt;</t>
    </r>
    <r>
      <rPr>
        <b/>
        <sz val="12"/>
        <color rgb="FF0000FF"/>
        <rFont val="Calibri"/>
        <family val="3"/>
        <charset val="128"/>
        <scheme val="minor"/>
      </rPr>
      <t>CorePower</t>
    </r>
    <r>
      <rPr>
        <sz val="12"/>
        <color theme="1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IOPower</t>
    </r>
    <r>
      <rPr>
        <sz val="12"/>
        <color theme="1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IOGround</t>
    </r>
    <r>
      <rPr>
        <sz val="12"/>
        <color theme="1"/>
        <rFont val="Calibri"/>
        <family val="3"/>
        <charset val="128"/>
        <scheme val="minor"/>
      </rPr>
      <t>&gt;_SirialNumber</t>
    </r>
    <phoneticPr fontId="2"/>
  </si>
  <si>
    <r>
      <t>IO_TOP/BRIDGE_&lt;</t>
    </r>
    <r>
      <rPr>
        <b/>
        <sz val="12"/>
        <color rgb="FF0000FF"/>
        <rFont val="Calibri"/>
        <family val="3"/>
        <charset val="128"/>
        <scheme val="minor"/>
      </rPr>
      <t>CorePower</t>
    </r>
    <r>
      <rPr>
        <sz val="12"/>
        <color theme="1"/>
        <rFont val="Calibri"/>
        <family val="3"/>
        <charset val="128"/>
        <scheme val="minor"/>
      </rPr>
      <t>&gt;_L_&lt;</t>
    </r>
    <r>
      <rPr>
        <b/>
        <sz val="12"/>
        <color rgb="FF0000FF"/>
        <rFont val="Calibri"/>
        <family val="3"/>
        <charset val="128"/>
        <scheme val="minor"/>
      </rPr>
      <t>LeftIOPower</t>
    </r>
    <r>
      <rPr>
        <sz val="12"/>
        <color theme="1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LeftIOGround</t>
    </r>
    <r>
      <rPr>
        <sz val="12"/>
        <color theme="1"/>
        <rFont val="Calibri"/>
        <family val="3"/>
        <charset val="128"/>
        <scheme val="minor"/>
      </rPr>
      <t>&gt;_R_&lt;</t>
    </r>
    <r>
      <rPr>
        <b/>
        <sz val="12"/>
        <color rgb="FF0000FF"/>
        <rFont val="Calibri"/>
        <family val="3"/>
        <charset val="128"/>
        <scheme val="minor"/>
      </rPr>
      <t>RightIOPower</t>
    </r>
    <r>
      <rPr>
        <sz val="12"/>
        <color theme="1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RightIOGround</t>
    </r>
    <r>
      <rPr>
        <sz val="12"/>
        <color theme="1"/>
        <rFont val="Calibri"/>
        <family val="3"/>
        <charset val="128"/>
        <scheme val="minor"/>
      </rPr>
      <t>&gt;_SirialNumber</t>
    </r>
    <phoneticPr fontId="2"/>
  </si>
  <si>
    <r>
      <t>IO_TOP/CUT_&lt;</t>
    </r>
    <r>
      <rPr>
        <b/>
        <sz val="12"/>
        <color rgb="FF0000FF"/>
        <rFont val="Calibri"/>
        <family val="3"/>
        <charset val="128"/>
        <scheme val="minor"/>
      </rPr>
      <t>CUTPower</t>
    </r>
    <r>
      <rPr>
        <sz val="12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CorePower</t>
    </r>
    <r>
      <rPr>
        <sz val="12"/>
        <rFont val="Calibri"/>
        <family val="3"/>
        <charset val="128"/>
        <scheme val="minor"/>
      </rPr>
      <t>&gt;_L_&lt;</t>
    </r>
    <r>
      <rPr>
        <b/>
        <sz val="12"/>
        <color rgb="FF0000FF"/>
        <rFont val="Calibri"/>
        <family val="3"/>
        <charset val="128"/>
        <scheme val="minor"/>
      </rPr>
      <t>LeftIOPower</t>
    </r>
    <r>
      <rPr>
        <sz val="12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LeftIOGround</t>
    </r>
    <r>
      <rPr>
        <sz val="12"/>
        <rFont val="Calibri"/>
        <family val="3"/>
        <charset val="128"/>
        <scheme val="minor"/>
      </rPr>
      <t>&gt;_R_&lt;</t>
    </r>
    <r>
      <rPr>
        <b/>
        <sz val="12"/>
        <color rgb="FF0000FF"/>
        <rFont val="Calibri"/>
        <family val="3"/>
        <charset val="128"/>
        <scheme val="minor"/>
      </rPr>
      <t>RightIOPower</t>
    </r>
    <r>
      <rPr>
        <sz val="12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RightIOGround</t>
    </r>
    <r>
      <rPr>
        <sz val="12"/>
        <rFont val="Calibri"/>
        <family val="3"/>
        <charset val="128"/>
        <scheme val="minor"/>
      </rPr>
      <t>&gt;_SirialNumber</t>
    </r>
    <phoneticPr fontId="2"/>
  </si>
  <si>
    <r>
      <t>IO_TOP/CORNER_&lt;</t>
    </r>
    <r>
      <rPr>
        <b/>
        <sz val="12"/>
        <color rgb="FF0000FF"/>
        <rFont val="Calibri"/>
        <family val="3"/>
        <charset val="128"/>
        <scheme val="minor"/>
      </rPr>
      <t>Position</t>
    </r>
    <r>
      <rPr>
        <sz val="12"/>
        <rFont val="Calibri"/>
        <family val="3"/>
        <charset val="128"/>
        <scheme val="minor"/>
      </rPr>
      <t>&gt;_&lt;C</t>
    </r>
    <r>
      <rPr>
        <b/>
        <sz val="12"/>
        <color rgb="FF0000FF"/>
        <rFont val="Calibri"/>
        <family val="3"/>
        <charset val="128"/>
        <scheme val="minor"/>
      </rPr>
      <t>orePower</t>
    </r>
    <r>
      <rPr>
        <sz val="12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IOPower</t>
    </r>
    <r>
      <rPr>
        <sz val="12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IOGround</t>
    </r>
    <r>
      <rPr>
        <sz val="12"/>
        <rFont val="Calibri"/>
        <family val="3"/>
        <charset val="128"/>
        <scheme val="minor"/>
      </rPr>
      <t>&gt;_SirialNumber</t>
    </r>
    <phoneticPr fontId="2"/>
  </si>
  <si>
    <r>
      <t>PAD_SirialNumber_&lt;</t>
    </r>
    <r>
      <rPr>
        <b/>
        <sz val="12"/>
        <color rgb="FF0000FF"/>
        <rFont val="Calibri"/>
        <family val="3"/>
        <charset val="128"/>
        <scheme val="minor"/>
      </rPr>
      <t>PinName</t>
    </r>
    <r>
      <rPr>
        <sz val="12"/>
        <color theme="1"/>
        <rFont val="Calibri"/>
        <family val="3"/>
        <charset val="128"/>
        <scheme val="minor"/>
      </rPr>
      <t>&gt;</t>
    </r>
    <phoneticPr fontId="2"/>
  </si>
  <si>
    <r>
      <t>PAD_OPT_SirialNumber_&lt;</t>
    </r>
    <r>
      <rPr>
        <b/>
        <sz val="12"/>
        <color rgb="FF0000FF"/>
        <rFont val="Calibri"/>
        <family val="3"/>
        <charset val="128"/>
        <scheme val="minor"/>
      </rPr>
      <t>PinName</t>
    </r>
    <r>
      <rPr>
        <sz val="12"/>
        <color theme="1"/>
        <rFont val="Calibri"/>
        <family val="3"/>
        <charset val="128"/>
        <scheme val="minor"/>
      </rPr>
      <t>&gt;</t>
    </r>
    <phoneticPr fontId="2"/>
  </si>
  <si>
    <r>
      <t>DECAP_&lt;</t>
    </r>
    <r>
      <rPr>
        <b/>
        <sz val="12"/>
        <color rgb="FF0000FF"/>
        <rFont val="Calibri"/>
        <family val="3"/>
        <charset val="128"/>
        <scheme val="minor"/>
      </rPr>
      <t>Power</t>
    </r>
    <r>
      <rPr>
        <sz val="12"/>
        <color theme="1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Ground</t>
    </r>
    <r>
      <rPr>
        <sz val="12"/>
        <color theme="1"/>
        <rFont val="Calibri"/>
        <family val="3"/>
        <charset val="128"/>
        <scheme val="minor"/>
      </rPr>
      <t>&gt;_SirialNumber</t>
    </r>
    <phoneticPr fontId="2"/>
  </si>
  <si>
    <t>guard_IO_SirialNumber</t>
    <phoneticPr fontId="2"/>
  </si>
  <si>
    <r>
      <t>inst_guard_&lt;</t>
    </r>
    <r>
      <rPr>
        <b/>
        <sz val="12"/>
        <color rgb="FF0000FF"/>
        <rFont val="Calibri"/>
        <family val="3"/>
        <charset val="128"/>
        <scheme val="minor"/>
      </rPr>
      <t>Power</t>
    </r>
    <r>
      <rPr>
        <sz val="12"/>
        <color theme="1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Ground</t>
    </r>
    <r>
      <rPr>
        <sz val="12"/>
        <color theme="1"/>
        <rFont val="Calibri"/>
        <family val="3"/>
        <charset val="128"/>
        <scheme val="minor"/>
      </rPr>
      <t>&gt;_SirialNumber</t>
    </r>
    <phoneticPr fontId="2"/>
  </si>
  <si>
    <r>
      <t>inst_guard_&lt;</t>
    </r>
    <r>
      <rPr>
        <b/>
        <sz val="12"/>
        <color rgb="FF0000FF"/>
        <rFont val="Calibri"/>
        <family val="3"/>
        <charset val="128"/>
        <scheme val="minor"/>
      </rPr>
      <t>Power</t>
    </r>
    <r>
      <rPr>
        <sz val="12"/>
        <color theme="1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Ground</t>
    </r>
    <r>
      <rPr>
        <sz val="12"/>
        <color theme="1"/>
        <rFont val="Calibri"/>
        <family val="3"/>
        <charset val="128"/>
        <scheme val="minor"/>
      </rPr>
      <t>&gt;_&lt;</t>
    </r>
    <r>
      <rPr>
        <b/>
        <sz val="12"/>
        <color rgb="FF0000FF"/>
        <rFont val="Calibri"/>
        <family val="3"/>
        <charset val="128"/>
        <scheme val="minor"/>
      </rPr>
      <t>CorePower</t>
    </r>
    <r>
      <rPr>
        <sz val="12"/>
        <color theme="1"/>
        <rFont val="Calibri"/>
        <family val="3"/>
        <charset val="128"/>
        <scheme val="minor"/>
      </rPr>
      <t>&gt;_SirialNumber</t>
    </r>
    <phoneticPr fontId="2"/>
  </si>
  <si>
    <t>PowerDomainHierarchy/boundarycell_ENDCAP48_SirialNumber</t>
    <phoneticPr fontId="2"/>
  </si>
  <si>
    <r>
      <t>*_</t>
    </r>
    <r>
      <rPr>
        <b/>
        <sz val="12"/>
        <color rgb="FF0000FF"/>
        <rFont val="Calibri"/>
        <family val="3"/>
        <charset val="128"/>
        <scheme val="minor"/>
      </rPr>
      <t>&lt;PowerDomain&gt;</t>
    </r>
    <r>
      <rPr>
        <sz val="12"/>
        <color theme="1"/>
        <rFont val="Calibri"/>
        <family val="3"/>
        <charset val="128"/>
        <scheme val="minor"/>
      </rPr>
      <t>_*</t>
    </r>
    <phoneticPr fontId="2"/>
  </si>
  <si>
    <r>
      <rPr>
        <sz val="12"/>
        <rFont val="Calibri"/>
        <family val="3"/>
        <charset val="128"/>
        <scheme val="minor"/>
      </rPr>
      <t>PowerDomainHierarchy</t>
    </r>
    <r>
      <rPr>
        <sz val="12"/>
        <color theme="1"/>
        <rFont val="Calibri"/>
        <family val="3"/>
        <charset val="128"/>
        <scheme val="minor"/>
      </rPr>
      <t>/*_</t>
    </r>
    <r>
      <rPr>
        <b/>
        <sz val="12"/>
        <color rgb="FF0000FF"/>
        <rFont val="Calibri"/>
        <family val="3"/>
        <charset val="128"/>
        <scheme val="minor"/>
      </rPr>
      <t>&lt;PowerDomain&gt;</t>
    </r>
    <r>
      <rPr>
        <sz val="12"/>
        <color theme="1"/>
        <rFont val="Calibri"/>
        <family val="3"/>
        <charset val="128"/>
        <scheme val="minor"/>
      </rPr>
      <t>_*</t>
    </r>
    <phoneticPr fontId="2"/>
  </si>
  <si>
    <r>
      <rPr>
        <sz val="12"/>
        <rFont val="Calibri"/>
        <family val="3"/>
        <charset val="128"/>
        <scheme val="minor"/>
      </rPr>
      <t>PowerDomainHierarchy/*</t>
    </r>
    <r>
      <rPr>
        <sz val="12"/>
        <color theme="1"/>
        <rFont val="Calibri"/>
        <family val="3"/>
        <charset val="128"/>
        <scheme val="minor"/>
      </rPr>
      <t>_</t>
    </r>
    <r>
      <rPr>
        <b/>
        <sz val="12"/>
        <color rgb="FF0000FF"/>
        <rFont val="Calibri"/>
        <family val="3"/>
        <charset val="128"/>
        <scheme val="minor"/>
      </rPr>
      <t>&lt;PowerDomain&gt;</t>
    </r>
    <r>
      <rPr>
        <sz val="12"/>
        <color theme="1"/>
        <rFont val="Calibri"/>
        <family val="3"/>
        <charset val="128"/>
        <scheme val="minor"/>
      </rPr>
      <t>_*</t>
    </r>
    <phoneticPr fontId="2"/>
  </si>
  <si>
    <t>unit(OtherDomain)</t>
    <phoneticPr fontId="2"/>
  </si>
  <si>
    <t>SYS_TOP/SYSCTL/f_clscmsk/lsctltop/dcdclvdd_lsctl_v12l/boundarycell_ENDCAP_BOUNDARY_LEFTBWP7T40P140_133799</t>
    <phoneticPr fontId="2"/>
  </si>
  <si>
    <t>boundarycell_ENDCAP_BOUNDARY_LEFTorRIGHT_SirialNumber</t>
    <phoneticPr fontId="2"/>
  </si>
  <si>
    <t>unit(DefaultDomain)</t>
    <phoneticPr fontId="2"/>
  </si>
  <si>
    <t>PowerDomainHierarchy/boundarycell_ENDCAP_BOUNDARY_LEFTorRIGHT_SirialNumber</t>
    <phoneticPr fontId="2"/>
  </si>
  <si>
    <t>SYS_TOP/SYSCTL/f_clscmsk/lsctltop/dcdclvdd_lsctl_v12l/tapfiller_WTAP_TAPCELLBWP7T40P140_234043</t>
    <phoneticPr fontId="2"/>
  </si>
  <si>
    <t>tapfiller_WTAP_SirialNumber</t>
    <phoneticPr fontId="2"/>
  </si>
  <si>
    <t>PowerDoaminHierarchy/tapfiller_WTAP_SirialNumber</t>
    <phoneticPr fontId="2"/>
  </si>
  <si>
    <t>xofiller_Fill_CellName_xCoordinate_yCoordinate</t>
    <phoneticPr fontId="2"/>
  </si>
  <si>
    <r>
      <rPr>
        <sz val="12"/>
        <rFont val="Calibri"/>
        <family val="3"/>
        <charset val="128"/>
        <scheme val="minor"/>
      </rPr>
      <t>PowerDomainHierarchy/</t>
    </r>
    <r>
      <rPr>
        <sz val="12"/>
        <color theme="1"/>
        <rFont val="Calibri"/>
        <family val="3"/>
        <charset val="128"/>
        <scheme val="minor"/>
      </rPr>
      <t>xofiller_Fill_xCoordinate_yCoordinate</t>
    </r>
    <phoneticPr fontId="2"/>
  </si>
  <si>
    <r>
      <rPr>
        <sz val="12"/>
        <rFont val="Calibri"/>
        <family val="3"/>
        <charset val="128"/>
        <scheme val="minor"/>
      </rPr>
      <t>PowerDomainHierarchy/</t>
    </r>
    <r>
      <rPr>
        <sz val="12"/>
        <color theme="1"/>
        <rFont val="Calibri"/>
        <family val="3"/>
        <charset val="128"/>
        <scheme val="minor"/>
      </rPr>
      <t>xofiller_Fill48_xCoordinate_yCoordinate</t>
    </r>
    <phoneticPr fontId="2"/>
  </si>
  <si>
    <t>U2C is not required because it is not placed as a physical cell.</t>
    <phoneticPr fontId="2"/>
  </si>
  <si>
    <t>E2x,U2A,U2B only.</t>
    <phoneticPr fontId="2"/>
  </si>
  <si>
    <t>Position: RU(RightUp), LU(LeftUp), LD(LeftDown), RD(RightDown)</t>
    <phoneticPr fontId="2"/>
  </si>
  <si>
    <t>LR:L(left), R(right)</t>
    <phoneticPr fontId="2"/>
  </si>
  <si>
    <r>
      <rPr>
        <b/>
        <sz val="12"/>
        <color rgb="FF0000FF"/>
        <rFont val="Calibri"/>
        <family val="3"/>
        <charset val="128"/>
        <scheme val="minor"/>
      </rPr>
      <t>PGName</t>
    </r>
    <r>
      <rPr>
        <sz val="12"/>
        <color theme="1"/>
        <rFont val="Calibri"/>
        <family val="3"/>
        <charset val="128"/>
        <scheme val="minor"/>
      </rPr>
      <t>: Power(Ground)Terminal[GCNMOS]:</t>
    </r>
    <phoneticPr fontId="2"/>
  </si>
  <si>
    <r>
      <rPr>
        <b/>
        <sz val="12"/>
        <color rgb="FF0000FF"/>
        <rFont val="Calibri"/>
        <family val="3"/>
        <charset val="128"/>
        <scheme val="minor"/>
      </rPr>
      <t>PGName</t>
    </r>
    <r>
      <rPr>
        <sz val="12"/>
        <color theme="1"/>
        <rFont val="Calibri"/>
        <family val="3"/>
        <charset val="128"/>
        <scheme val="minor"/>
      </rPr>
      <t>: Power(Ground)Terminal[ESD_protection]:</t>
    </r>
    <phoneticPr fontId="2"/>
  </si>
  <si>
    <t>Negative coordinates in the example are indicated by "_"</t>
    <phoneticPr fontId="2"/>
  </si>
  <si>
    <t>CorePower="VDD(1V) name", IOPower="VCC name", IOGround="VSS name"</t>
    <phoneticPr fontId="2"/>
  </si>
  <si>
    <t>Core Placement  Analog DECAP：</t>
    <phoneticPr fontId="2"/>
  </si>
  <si>
    <t>(Repeater buffer cell to be placed in the IO area)</t>
    <phoneticPr fontId="2"/>
  </si>
  <si>
    <t>IO wiring rules(PAD wire)</t>
    <phoneticPr fontId="2"/>
  </si>
  <si>
    <t>AP</t>
    <phoneticPr fontId="2"/>
  </si>
  <si>
    <t>PG</t>
    <phoneticPr fontId="2"/>
  </si>
  <si>
    <t>SIGNAL</t>
    <phoneticPr fontId="2"/>
  </si>
  <si>
    <t>ShortBar</t>
    <phoneticPr fontId="2"/>
  </si>
  <si>
    <t>M9</t>
    <phoneticPr fontId="2"/>
  </si>
  <si>
    <t>M8</t>
    <phoneticPr fontId="2"/>
  </si>
  <si>
    <t>RV</t>
    <phoneticPr fontId="2"/>
  </si>
  <si>
    <t>-</t>
    <phoneticPr fontId="2"/>
  </si>
  <si>
    <t>Metal width</t>
    <phoneticPr fontId="2"/>
  </si>
  <si>
    <t>VIA number</t>
    <phoneticPr fontId="2"/>
  </si>
  <si>
    <t>VIA8</t>
    <phoneticPr fontId="2"/>
  </si>
  <si>
    <t>PAD_OPT</t>
    <phoneticPr fontId="2"/>
  </si>
  <si>
    <t>Normal</t>
    <phoneticPr fontId="2"/>
  </si>
  <si>
    <t>Signal</t>
    <phoneticPr fontId="2"/>
  </si>
  <si>
    <t>Strong_pulldown(P2OA0E0N_R0[R90])</t>
    <phoneticPr fontId="2"/>
  </si>
  <si>
    <t>RDC(P2A0WNI2NCAN/P2IA0TN)</t>
    <phoneticPr fontId="2"/>
  </si>
  <si>
    <t>LVDS(ARV28LVD000*)</t>
    <phoneticPr fontId="2"/>
  </si>
  <si>
    <t>Added PAD wiring rule to "IO design" sheet</t>
    <phoneticPr fontId="2"/>
  </si>
  <si>
    <t>28x2</t>
    <phoneticPr fontId="2"/>
  </si>
  <si>
    <t>20</t>
    <phoneticPr fontId="2"/>
  </si>
  <si>
    <t>12</t>
    <phoneticPr fontId="2"/>
  </si>
  <si>
    <t># 2 or more is good</t>
    <phoneticPr fontId="2"/>
  </si>
  <si>
    <t>DieSize</t>
    <phoneticPr fontId="2"/>
  </si>
  <si>
    <t>(design)</t>
    <phoneticPr fontId="2"/>
  </si>
  <si>
    <t>position: (</t>
    <phoneticPr fontId="2"/>
  </si>
  <si>
    <t>,</t>
    <phoneticPr fontId="2"/>
  </si>
  <si>
    <t>)</t>
    <phoneticPr fontId="2"/>
  </si>
  <si>
    <r>
      <t>Cell Name: RV28F_</t>
    </r>
    <r>
      <rPr>
        <sz val="20"/>
        <color rgb="FF0000FF"/>
        <rFont val="Calibri"/>
        <family val="2"/>
      </rPr>
      <t>MARK_LT1</t>
    </r>
  </si>
  <si>
    <t>Cell Name: RV28F_RENESAS</t>
  </si>
  <si>
    <r>
      <t>(RV28F_LETPR_2, _LETPE_2, _LETPN_2, _LETPS_2, _LETPA_2</t>
    </r>
    <r>
      <rPr>
        <sz val="24"/>
        <color rgb="FF000000"/>
        <rFont val="Calibri"/>
        <family val="2"/>
      </rPr>
      <t>)</t>
    </r>
  </si>
  <si>
    <t>Cell Name:RV28F_R7F702540</t>
  </si>
  <si>
    <r>
      <t xml:space="preserve"> (RV28F_LETPR_2, _LETP7_2, LETPF_2, _LETP0_2, _LETP2_2, _LETP5_2, _LETP4_2</t>
    </r>
    <r>
      <rPr>
        <sz val="24"/>
        <color rgb="FF000000"/>
        <rFont val="Calibri"/>
        <family val="2"/>
      </rPr>
      <t>)</t>
    </r>
  </si>
  <si>
    <r>
      <t>Cell Name: RV28F_</t>
    </r>
    <r>
      <rPr>
        <sz val="24"/>
        <color rgb="FF0000FF"/>
        <rFont val="Calibri"/>
        <family val="2"/>
      </rPr>
      <t>MARK_RD1</t>
    </r>
    <phoneticPr fontId="2"/>
  </si>
  <si>
    <t>Saito</t>
    <phoneticPr fontId="2"/>
  </si>
  <si>
    <t>Updated "GDS Mark"</t>
    <phoneticPr fontId="2"/>
  </si>
  <si>
    <t>Kawaguchi</t>
    <phoneticPr fontId="2"/>
  </si>
  <si>
    <t>eagle_ARV28IPS0000RDAP00A.setup</t>
    <phoneticPr fontId="2"/>
  </si>
  <si>
    <t>eagle_ARV28IPS0001RDAD00A.setup</t>
    <phoneticPr fontId="2"/>
  </si>
  <si>
    <t>eagle_ARV28IPS0001RDAS00A.setup</t>
    <phoneticPr fontId="2"/>
  </si>
  <si>
    <t>eagle_ARV28IPS0001RDAR00B.setup</t>
    <phoneticPr fontId="2"/>
  </si>
  <si>
    <t>eagle_ARV28IPS0001RDAP03A.setup</t>
    <phoneticPr fontId="2"/>
  </si>
  <si>
    <t>-</t>
    <phoneticPr fontId="2"/>
  </si>
  <si>
    <t>eagle_ARV28IPS0001RDAC00A.setup</t>
    <phoneticPr fontId="2"/>
  </si>
  <si>
    <t>eagle_ARV28IPS0001RDAC01A.setup</t>
    <phoneticPr fontId="2"/>
  </si>
  <si>
    <t>eagle_ARV28IPS0001RDAC01A_R90.setup</t>
    <phoneticPr fontId="2"/>
  </si>
  <si>
    <t>eagle_ARV28IPS0001RDAL01A.setup</t>
    <phoneticPr fontId="2"/>
  </si>
  <si>
    <t>eagle_ARV28IPS0001RDAL01A_L.setup</t>
    <phoneticPr fontId="2"/>
  </si>
  <si>
    <t>eagle_ARV28IPS0001RDAL02A.setup</t>
    <phoneticPr fontId="2"/>
  </si>
  <si>
    <t>eagle_ARV28IPS0001RDAL02A_R90.setup</t>
    <phoneticPr fontId="2"/>
  </si>
  <si>
    <t>eagle_ARV28IPS0001RDAL04A.setup</t>
    <phoneticPr fontId="2"/>
  </si>
  <si>
    <t>eagle_ARV28IPS0001RDAL04A_R90.setup</t>
    <phoneticPr fontId="2"/>
  </si>
  <si>
    <t>01_LVS</t>
    <phoneticPr fontId="2"/>
  </si>
  <si>
    <t>03_ANTENNA</t>
    <phoneticPr fontId="2"/>
  </si>
  <si>
    <t>02_MainDRC</t>
    <phoneticPr fontId="2"/>
  </si>
  <si>
    <t>07_ADD_DRC</t>
    <phoneticPr fontId="2"/>
  </si>
  <si>
    <t>04_WB_FC</t>
    <phoneticPr fontId="2"/>
  </si>
  <si>
    <t>05_AL_SLIDE</t>
    <phoneticPr fontId="2"/>
  </si>
  <si>
    <t>06_PAD_ON_IO</t>
    <phoneticPr fontId="2"/>
  </si>
  <si>
    <t>08_MULTI_VIA</t>
    <phoneticPr fontId="2"/>
  </si>
  <si>
    <t>09_WELL_ANTENNA</t>
    <phoneticPr fontId="2"/>
  </si>
  <si>
    <t>10_LUP</t>
    <phoneticPr fontId="2"/>
  </si>
  <si>
    <t>11_CHIP_AREA</t>
    <phoneticPr fontId="2"/>
  </si>
  <si>
    <t>12_PG</t>
    <phoneticPr fontId="2"/>
  </si>
  <si>
    <t>13_TAP_CHECKER</t>
    <phoneticPr fontId="2"/>
  </si>
  <si>
    <t>14_GAP_CHECKER</t>
    <phoneticPr fontId="2"/>
  </si>
  <si>
    <t>15_VIA_UNDER_BDPAD</t>
    <phoneticPr fontId="2"/>
  </si>
  <si>
    <t>16_LVL</t>
    <phoneticPr fontId="2"/>
  </si>
  <si>
    <t>18_MG_CHECK</t>
    <phoneticPr fontId="2"/>
  </si>
  <si>
    <t>17_RTO</t>
    <phoneticPr fontId="2"/>
  </si>
  <si>
    <t>DRC LVS Verification Item</t>
    <phoneticPr fontId="2"/>
  </si>
  <si>
    <t>Added PV number for each DRC/LVS</t>
    <phoneticPr fontId="2"/>
  </si>
  <si>
    <t>U2B10 DRC hierachy module</t>
    <phoneticPr fontId="2"/>
  </si>
  <si>
    <t>U2B10 DRC Top</t>
    <phoneticPr fontId="2"/>
  </si>
  <si>
    <t>LVS
w/o DFP</t>
    <phoneticPr fontId="2"/>
  </si>
  <si>
    <t>LVS
w/ DFP</t>
    <phoneticPr fontId="2"/>
  </si>
  <si>
    <t>"ISODFPVDD"</t>
    <phoneticPr fontId="2"/>
  </si>
  <si>
    <t>MainDRC
w/o DFP</t>
    <phoneticPr fontId="2"/>
  </si>
  <si>
    <t>MainDRC
w/  DFP</t>
    <phoneticPr fontId="2"/>
  </si>
  <si>
    <t>01_MAINLVS_EXTRACTION:</t>
  </si>
  <si>
    <t>02_1_FEOL</t>
  </si>
  <si>
    <t>02_2_BEOL</t>
  </si>
  <si>
    <t>04_WIRE_BOND</t>
  </si>
  <si>
    <t>05_ALSLIDE</t>
  </si>
  <si>
    <t>06_PAD_ON_IO</t>
  </si>
  <si>
    <t>07_ADD_DRC</t>
  </si>
  <si>
    <t>08_MULTIVIA</t>
  </si>
  <si>
    <t>09_WELLANT</t>
  </si>
  <si>
    <t>10_LUP</t>
  </si>
  <si>
    <t>11_CHIP_AREA</t>
  </si>
  <si>
    <t>12_PG</t>
  </si>
  <si>
    <t>13_TAP</t>
  </si>
  <si>
    <t>15_VIA_UNDER_PAD</t>
  </si>
  <si>
    <t>17_RTO</t>
  </si>
  <si>
    <t>TAT(s)</t>
  </si>
  <si>
    <t>TAT(h:mm)</t>
  </si>
  <si>
    <t>コメント</t>
  </si>
  <si>
    <t>Including pend time</t>
  </si>
  <si>
    <t>Including pend time of CLK and SYS</t>
  </si>
  <si>
    <t>Updated "GDS Mark". Move the L mark at the bottom right by 10um to the left (3380.000, -4035.800 -&gt; 3370.000, -4035.800).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</si>
</sst>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_ "/>
  </numFmts>
  <fonts count="6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name val="Calibri"/>
      <family val="3"/>
      <charset val="128"/>
      <scheme val="minor"/>
    </font>
    <font>
      <sz val="11"/>
      <color rgb="FF171615"/>
      <name val="Century Gothic"/>
      <family val="2"/>
    </font>
    <font>
      <sz val="11"/>
      <color theme="1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u/>
      <sz val="11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i/>
      <sz val="11"/>
      <color theme="1"/>
      <name val="Calibri"/>
      <family val="3"/>
      <charset val="128"/>
      <scheme val="minor"/>
    </font>
    <font>
      <u/>
      <sz val="11"/>
      <color theme="10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charset val="128"/>
      <scheme val="minor"/>
    </font>
    <font>
      <sz val="16"/>
      <color theme="1"/>
      <name val="Calibri"/>
      <family val="2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b/>
      <sz val="12"/>
      <color rgb="FFFF0000"/>
      <name val="Arial"/>
      <family val="2"/>
    </font>
    <font>
      <b/>
      <u/>
      <sz val="24"/>
      <color rgb="FF0070C0"/>
      <name val="Calibri"/>
      <family val="3"/>
      <charset val="128"/>
      <scheme val="minor"/>
    </font>
    <font>
      <sz val="22"/>
      <color theme="1"/>
      <name val="Calibri"/>
      <family val="2"/>
      <charset val="128"/>
      <scheme val="minor"/>
    </font>
    <font>
      <b/>
      <sz val="16"/>
      <color theme="1"/>
      <name val="Calibri"/>
      <family val="3"/>
      <charset val="128"/>
      <scheme val="minor"/>
    </font>
    <font>
      <sz val="11"/>
      <color rgb="FF171615"/>
      <name val="Calibri"/>
      <family val="3"/>
      <charset val="128"/>
      <scheme val="minor"/>
    </font>
    <font>
      <b/>
      <sz val="11"/>
      <color rgb="FF0000FF"/>
      <name val="Calibri"/>
      <family val="3"/>
      <charset val="128"/>
      <scheme val="minor"/>
    </font>
    <font>
      <b/>
      <sz val="26"/>
      <color theme="1"/>
      <name val="Calibri"/>
      <family val="3"/>
      <charset val="128"/>
      <scheme val="minor"/>
    </font>
    <font>
      <i/>
      <u/>
      <sz val="11"/>
      <color theme="1"/>
      <name val="Calibri"/>
      <family val="3"/>
      <charset val="128"/>
      <scheme val="minor"/>
    </font>
    <font>
      <sz val="20"/>
      <color theme="1"/>
      <name val="Calibri"/>
      <family val="2"/>
      <charset val="128"/>
      <scheme val="minor"/>
    </font>
    <font>
      <sz val="18"/>
      <color theme="1"/>
      <name val="Calibri"/>
      <family val="3"/>
      <charset val="128"/>
      <scheme val="minor"/>
    </font>
    <font>
      <sz val="10.5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b/>
      <i/>
      <u/>
      <sz val="18"/>
      <color theme="1"/>
      <name val="Calibri"/>
      <family val="3"/>
      <charset val="128"/>
      <scheme val="minor"/>
    </font>
    <font>
      <b/>
      <sz val="18"/>
      <color theme="1"/>
      <name val="Calibri"/>
      <family val="3"/>
      <charset val="128"/>
      <scheme val="minor"/>
    </font>
    <font>
      <b/>
      <u/>
      <sz val="18"/>
      <color rgb="FF0000FF"/>
      <name val="Calibri"/>
      <family val="3"/>
      <charset val="128"/>
      <scheme val="minor"/>
    </font>
    <font>
      <b/>
      <i/>
      <u/>
      <sz val="36"/>
      <color theme="1"/>
      <name val="Calibri"/>
      <family val="3"/>
      <charset val="128"/>
      <scheme val="minor"/>
    </font>
    <font>
      <b/>
      <sz val="11"/>
      <color theme="1"/>
      <name val="Calibri"/>
      <family val="2"/>
      <charset val="128"/>
      <scheme val="minor"/>
    </font>
    <font>
      <b/>
      <sz val="14"/>
      <name val="Calibri"/>
      <family val="3"/>
      <charset val="128"/>
      <scheme val="minor"/>
    </font>
    <font>
      <b/>
      <sz val="11"/>
      <color theme="1"/>
      <name val="ＭＳ Ｐゴシック"/>
      <family val="2"/>
      <charset val="128"/>
    </font>
    <font>
      <b/>
      <sz val="11"/>
      <color theme="1"/>
      <name val="Segoe UI Symbol"/>
      <family val="2"/>
    </font>
    <font>
      <b/>
      <sz val="20"/>
      <color theme="1"/>
      <name val="Calibri"/>
      <family val="3"/>
      <charset val="128"/>
      <scheme val="minor"/>
    </font>
    <font>
      <b/>
      <sz val="20"/>
      <color theme="1"/>
      <name val="Segoe UI Symbol"/>
      <family val="3"/>
    </font>
    <font>
      <b/>
      <i/>
      <sz val="20"/>
      <color theme="1"/>
      <name val="Calibri"/>
      <family val="3"/>
      <charset val="128"/>
      <scheme val="minor"/>
    </font>
    <font>
      <u/>
      <sz val="11"/>
      <color theme="1"/>
      <name val="Calibri"/>
      <family val="2"/>
      <charset val="128"/>
      <scheme val="minor"/>
    </font>
    <font>
      <sz val="11"/>
      <color theme="10"/>
      <name val="Calibri"/>
      <family val="2"/>
      <charset val="128"/>
      <scheme val="minor"/>
    </font>
    <font>
      <sz val="12"/>
      <color theme="1"/>
      <name val="Calibri"/>
      <family val="3"/>
      <charset val="128"/>
      <scheme val="minor"/>
    </font>
    <font>
      <sz val="12"/>
      <color rgb="FFFF0000"/>
      <name val="Calibri"/>
      <family val="3"/>
      <charset val="128"/>
      <scheme val="minor"/>
    </font>
    <font>
      <sz val="12"/>
      <name val="Calibri"/>
      <family val="3"/>
      <charset val="128"/>
      <scheme val="minor"/>
    </font>
    <font>
      <u/>
      <sz val="12"/>
      <color theme="1"/>
      <name val="Calibri"/>
      <family val="3"/>
      <charset val="128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1"/>
      <scheme val="minor"/>
    </font>
    <font>
      <b/>
      <sz val="16"/>
      <color theme="1" tint="0.24994659260841701"/>
      <name val="Calibri"/>
      <family val="1"/>
      <scheme val="minor"/>
    </font>
    <font>
      <b/>
      <sz val="11"/>
      <name val="Calibri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u/>
      <sz val="26"/>
      <color theme="10"/>
      <name val="Calibri"/>
      <family val="3"/>
      <charset val="128"/>
      <scheme val="minor"/>
    </font>
    <font>
      <sz val="11"/>
      <color rgb="FF0000FF"/>
      <name val="Calibri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242424"/>
      <name val="Calibri"/>
      <family val="3"/>
      <charset val="128"/>
      <scheme val="minor"/>
    </font>
    <font>
      <i/>
      <sz val="11"/>
      <color theme="1"/>
      <name val="Calibri"/>
      <family val="3"/>
      <charset val="128"/>
      <scheme val="minor"/>
    </font>
    <font>
      <b/>
      <sz val="12"/>
      <color rgb="FF0000FF"/>
      <name val="Calibri"/>
      <family val="3"/>
      <charset val="128"/>
      <scheme val="minor"/>
    </font>
    <font>
      <b/>
      <i/>
      <sz val="12"/>
      <color theme="1"/>
      <name val="Calibri"/>
      <family val="3"/>
      <charset val="128"/>
      <scheme val="minor"/>
    </font>
    <font>
      <sz val="24"/>
      <color rgb="FF000000"/>
      <name val="Calibri"/>
      <family val="2"/>
    </font>
    <font>
      <sz val="24"/>
      <color rgb="FF0000FF"/>
      <name val="Calibri"/>
      <family val="2"/>
    </font>
    <font>
      <sz val="20"/>
      <color rgb="FF000000"/>
      <name val="Calibri"/>
      <family val="2"/>
    </font>
    <font>
      <sz val="20"/>
      <color rgb="FF0000FF"/>
      <name val="Calibri"/>
      <family val="2"/>
    </font>
    <font>
      <sz val="14"/>
      <color theme="1"/>
      <name val="Calibri"/>
      <family val="3"/>
      <charset val="128"/>
      <scheme val="minor"/>
    </font>
    <font>
      <sz val="14"/>
      <color theme="1"/>
      <name val="Calibri"/>
      <family val="2"/>
      <charset val="128"/>
      <scheme val="minor"/>
    </font>
    <font>
      <sz val="11"/>
      <color rgb="FF0000FF"/>
      <name val="Calibri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0" borderId="0"/>
  </cellStyleXfs>
  <cellXfs count="69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2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 shrinkToFit="1"/>
    </xf>
    <xf numFmtId="0" fontId="4" fillId="2" borderId="2" xfId="0" applyFont="1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0" fontId="5" fillId="2" borderId="2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6" fillId="2" borderId="2" xfId="0" applyFont="1" applyFill="1" applyBorder="1">
      <alignment vertical="center"/>
    </xf>
    <xf numFmtId="0" fontId="4" fillId="2" borderId="3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1" xfId="0" applyFill="1" applyBorder="1">
      <alignment vertical="center"/>
    </xf>
    <xf numFmtId="0" fontId="5" fillId="2" borderId="15" xfId="0" applyFont="1" applyFill="1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1" fillId="2" borderId="2" xfId="0" applyFont="1" applyFill="1" applyBorder="1">
      <alignment vertical="center"/>
    </xf>
    <xf numFmtId="0" fontId="0" fillId="3" borderId="6" xfId="0" applyFill="1" applyBorder="1" applyAlignment="1">
      <alignment horizontal="center" vertical="center" shrinkToFit="1"/>
    </xf>
    <xf numFmtId="0" fontId="0" fillId="2" borderId="5" xfId="0" applyFill="1" applyBorder="1">
      <alignment vertical="center"/>
    </xf>
    <xf numFmtId="0" fontId="4" fillId="2" borderId="5" xfId="0" applyFont="1" applyFill="1" applyBorder="1">
      <alignment vertical="center"/>
    </xf>
    <xf numFmtId="0" fontId="5" fillId="2" borderId="5" xfId="0" applyFont="1" applyFill="1" applyBorder="1">
      <alignment vertical="center"/>
    </xf>
    <xf numFmtId="0" fontId="6" fillId="2" borderId="5" xfId="0" applyFont="1" applyFill="1" applyBorder="1">
      <alignment vertical="center"/>
    </xf>
    <xf numFmtId="0" fontId="0" fillId="2" borderId="5" xfId="0" applyFill="1" applyBorder="1" applyAlignment="1">
      <alignment horizontal="center" vertical="center" wrapText="1"/>
    </xf>
    <xf numFmtId="0" fontId="3" fillId="2" borderId="0" xfId="0" applyFont="1" applyFill="1">
      <alignment vertical="center"/>
    </xf>
    <xf numFmtId="0" fontId="0" fillId="2" borderId="16" xfId="0" applyFill="1" applyBorder="1">
      <alignment vertical="center"/>
    </xf>
    <xf numFmtId="0" fontId="12" fillId="2" borderId="16" xfId="0" applyFont="1" applyFill="1" applyBorder="1">
      <alignment vertical="center"/>
    </xf>
    <xf numFmtId="0" fontId="3" fillId="2" borderId="16" xfId="0" applyFont="1" applyFill="1" applyBorder="1">
      <alignment vertical="center"/>
    </xf>
    <xf numFmtId="0" fontId="0" fillId="2" borderId="0" xfId="0" applyFill="1" applyAlignment="1">
      <alignment horizontal="left" vertical="center"/>
    </xf>
    <xf numFmtId="0" fontId="13" fillId="2" borderId="0" xfId="3" applyFill="1">
      <alignment vertical="center"/>
    </xf>
    <xf numFmtId="0" fontId="0" fillId="2" borderId="0" xfId="0" applyFill="1" applyAlignment="1">
      <alignment horizontal="right"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0" fontId="6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6" fillId="2" borderId="1" xfId="0" applyFont="1" applyFill="1" applyBorder="1">
      <alignment vertical="center"/>
    </xf>
    <xf numFmtId="0" fontId="0" fillId="2" borderId="0" xfId="0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17" fillId="2" borderId="1" xfId="0" applyFont="1" applyFill="1" applyBorder="1">
      <alignment vertical="center"/>
    </xf>
    <xf numFmtId="0" fontId="17" fillId="2" borderId="3" xfId="0" applyFont="1" applyFill="1" applyBorder="1">
      <alignment vertical="center"/>
    </xf>
    <xf numFmtId="0" fontId="0" fillId="2" borderId="28" xfId="0" applyFill="1" applyBorder="1">
      <alignment vertical="center"/>
    </xf>
    <xf numFmtId="0" fontId="17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2" xfId="0" applyFill="1" applyBorder="1">
      <alignment vertical="center"/>
    </xf>
    <xf numFmtId="0" fontId="18" fillId="0" borderId="0" xfId="0" applyFont="1" applyBorder="1">
      <alignment vertical="center"/>
    </xf>
    <xf numFmtId="0" fontId="0" fillId="2" borderId="31" xfId="0" applyFill="1" applyBorder="1" applyAlignment="1">
      <alignment vertical="center" wrapText="1"/>
    </xf>
    <xf numFmtId="0" fontId="6" fillId="2" borderId="31" xfId="0" applyFont="1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2" borderId="35" xfId="0" applyFill="1" applyBorder="1">
      <alignment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vertical="center" wrapText="1"/>
    </xf>
    <xf numFmtId="0" fontId="0" fillId="2" borderId="36" xfId="0" applyFill="1" applyBorder="1">
      <alignment vertical="center"/>
    </xf>
    <xf numFmtId="0" fontId="3" fillId="2" borderId="37" xfId="0" applyFont="1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14" fillId="2" borderId="0" xfId="0" applyFont="1" applyFill="1">
      <alignment vertical="center"/>
    </xf>
    <xf numFmtId="0" fontId="4" fillId="2" borderId="9" xfId="0" applyFont="1" applyFill="1" applyBorder="1">
      <alignment vertical="center"/>
    </xf>
    <xf numFmtId="0" fontId="4" fillId="2" borderId="11" xfId="0" applyFont="1" applyFill="1" applyBorder="1">
      <alignment vertical="center"/>
    </xf>
    <xf numFmtId="0" fontId="19" fillId="2" borderId="0" xfId="0" applyFont="1" applyFill="1">
      <alignment vertical="center"/>
    </xf>
    <xf numFmtId="0" fontId="20" fillId="2" borderId="0" xfId="0" applyFont="1" applyFill="1">
      <alignment vertical="center"/>
    </xf>
    <xf numFmtId="0" fontId="21" fillId="2" borderId="0" xfId="0" applyFont="1" applyFill="1">
      <alignment vertical="center"/>
    </xf>
    <xf numFmtId="0" fontId="0" fillId="2" borderId="45" xfId="0" applyFill="1" applyBorder="1">
      <alignment vertical="center"/>
    </xf>
    <xf numFmtId="0" fontId="6" fillId="3" borderId="4" xfId="0" applyFont="1" applyFill="1" applyBorder="1" applyAlignment="1">
      <alignment horizontal="center" vertical="center" shrinkToFit="1"/>
    </xf>
    <xf numFmtId="0" fontId="6" fillId="3" borderId="6" xfId="0" applyFont="1" applyFill="1" applyBorder="1" applyAlignment="1">
      <alignment horizontal="center" vertical="center" shrinkToFit="1"/>
    </xf>
    <xf numFmtId="0" fontId="6" fillId="2" borderId="40" xfId="0" applyFont="1" applyFill="1" applyBorder="1" applyAlignment="1">
      <alignment horizontal="center" vertical="center"/>
    </xf>
    <xf numFmtId="0" fontId="6" fillId="2" borderId="11" xfId="0" applyFont="1" applyFill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22" fillId="2" borderId="2" xfId="0" applyFont="1" applyFill="1" applyBorder="1">
      <alignment vertical="center"/>
    </xf>
    <xf numFmtId="0" fontId="6" fillId="2" borderId="21" xfId="0" applyFont="1" applyFill="1" applyBorder="1" applyAlignment="1">
      <alignment horizontal="center" vertical="center"/>
    </xf>
    <xf numFmtId="0" fontId="22" fillId="2" borderId="5" xfId="0" applyFont="1" applyFill="1" applyBorder="1">
      <alignment vertical="center"/>
    </xf>
    <xf numFmtId="0" fontId="6" fillId="2" borderId="42" xfId="0" applyFont="1" applyFill="1" applyBorder="1" applyAlignment="1">
      <alignment horizontal="center" vertical="center"/>
    </xf>
    <xf numFmtId="0" fontId="22" fillId="2" borderId="3" xfId="0" applyFont="1" applyFill="1" applyBorder="1">
      <alignment vertical="center"/>
    </xf>
    <xf numFmtId="0" fontId="6" fillId="2" borderId="21" xfId="0" applyFont="1" applyFill="1" applyBorder="1">
      <alignment vertical="center"/>
    </xf>
    <xf numFmtId="0" fontId="6" fillId="2" borderId="42" xfId="0" applyFont="1" applyFill="1" applyBorder="1">
      <alignment vertical="center"/>
    </xf>
    <xf numFmtId="0" fontId="6" fillId="2" borderId="41" xfId="0" applyFont="1" applyFill="1" applyBorder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4" xfId="0" applyFont="1" applyFill="1" applyBorder="1">
      <alignment vertical="center"/>
    </xf>
    <xf numFmtId="0" fontId="6" fillId="2" borderId="9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Border="1">
      <alignment vertical="center"/>
    </xf>
    <xf numFmtId="0" fontId="23" fillId="2" borderId="0" xfId="0" applyFont="1" applyFill="1">
      <alignment vertical="center"/>
    </xf>
    <xf numFmtId="0" fontId="6" fillId="2" borderId="0" xfId="0" applyFont="1" applyFill="1" applyBorder="1" applyAlignment="1">
      <alignment horizontal="center" vertical="center"/>
    </xf>
    <xf numFmtId="0" fontId="6" fillId="3" borderId="47" xfId="0" applyFont="1" applyFill="1" applyBorder="1" applyAlignment="1">
      <alignment horizontal="center" vertical="center"/>
    </xf>
    <xf numFmtId="0" fontId="6" fillId="2" borderId="50" xfId="0" applyFont="1" applyFill="1" applyBorder="1">
      <alignment vertical="center"/>
    </xf>
    <xf numFmtId="0" fontId="22" fillId="2" borderId="51" xfId="0" applyFont="1" applyFill="1" applyBorder="1">
      <alignment vertical="center"/>
    </xf>
    <xf numFmtId="0" fontId="6" fillId="2" borderId="20" xfId="0" applyFont="1" applyFill="1" applyBorder="1">
      <alignment vertical="center"/>
    </xf>
    <xf numFmtId="0" fontId="22" fillId="2" borderId="44" xfId="0" applyFont="1" applyFill="1" applyBorder="1">
      <alignment vertical="center"/>
    </xf>
    <xf numFmtId="0" fontId="6" fillId="2" borderId="52" xfId="0" applyFont="1" applyFill="1" applyBorder="1">
      <alignment vertical="center"/>
    </xf>
    <xf numFmtId="0" fontId="22" fillId="2" borderId="43" xfId="0" applyFont="1" applyFill="1" applyBorder="1">
      <alignment vertical="center"/>
    </xf>
    <xf numFmtId="0" fontId="6" fillId="2" borderId="53" xfId="0" applyFont="1" applyFill="1" applyBorder="1">
      <alignment vertical="center"/>
    </xf>
    <xf numFmtId="0" fontId="22" fillId="2" borderId="37" xfId="0" applyFont="1" applyFill="1" applyBorder="1">
      <alignment vertical="center"/>
    </xf>
    <xf numFmtId="0" fontId="6" fillId="2" borderId="43" xfId="0" applyFont="1" applyFill="1" applyBorder="1">
      <alignment vertical="center"/>
    </xf>
    <xf numFmtId="0" fontId="6" fillId="2" borderId="44" xfId="0" applyFont="1" applyFill="1" applyBorder="1">
      <alignment vertical="center"/>
    </xf>
    <xf numFmtId="0" fontId="6" fillId="2" borderId="37" xfId="0" applyFont="1" applyFill="1" applyBorder="1">
      <alignment vertical="center"/>
    </xf>
    <xf numFmtId="0" fontId="6" fillId="2" borderId="32" xfId="0" applyFont="1" applyFill="1" applyBorder="1">
      <alignment vertical="center"/>
    </xf>
    <xf numFmtId="0" fontId="6" fillId="2" borderId="23" xfId="0" applyFont="1" applyFill="1" applyBorder="1">
      <alignment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56" xfId="0" applyFont="1" applyFill="1" applyBorder="1">
      <alignment vertical="center"/>
    </xf>
    <xf numFmtId="0" fontId="24" fillId="2" borderId="0" xfId="0" applyFont="1" applyFill="1">
      <alignment vertical="center"/>
    </xf>
    <xf numFmtId="0" fontId="25" fillId="2" borderId="0" xfId="0" applyFont="1" applyFill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5" xfId="0" applyFont="1" applyFill="1" applyBorder="1">
      <alignment vertical="center"/>
    </xf>
    <xf numFmtId="0" fontId="6" fillId="2" borderId="36" xfId="0" applyFont="1" applyFill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54" xfId="0" applyFont="1" applyFill="1" applyBorder="1">
      <alignment vertical="center"/>
    </xf>
    <xf numFmtId="0" fontId="6" fillId="2" borderId="38" xfId="0" applyFont="1" applyFill="1" applyBorder="1">
      <alignment vertical="center"/>
    </xf>
    <xf numFmtId="0" fontId="4" fillId="2" borderId="2" xfId="0" quotePrefix="1" applyFont="1" applyFill="1" applyBorder="1">
      <alignment vertical="center"/>
    </xf>
    <xf numFmtId="0" fontId="4" fillId="2" borderId="1" xfId="0" applyFont="1" applyFill="1" applyBorder="1">
      <alignment vertical="center"/>
    </xf>
    <xf numFmtId="14" fontId="0" fillId="2" borderId="0" xfId="0" applyNumberFormat="1" applyFill="1">
      <alignment vertical="center"/>
    </xf>
    <xf numFmtId="0" fontId="0" fillId="2" borderId="60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6" fillId="2" borderId="0" xfId="0" applyFont="1" applyFill="1">
      <alignment vertical="center"/>
    </xf>
    <xf numFmtId="0" fontId="22" fillId="2" borderId="11" xfId="0" applyFont="1" applyFill="1" applyBorder="1">
      <alignment vertical="center"/>
    </xf>
    <xf numFmtId="0" fontId="3" fillId="2" borderId="0" xfId="0" applyFont="1" applyFill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165" fontId="0" fillId="2" borderId="1" xfId="0" applyNumberFormat="1" applyFill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7" fillId="2" borderId="0" xfId="0" applyFont="1" applyFill="1">
      <alignment vertical="center"/>
    </xf>
    <xf numFmtId="0" fontId="6" fillId="2" borderId="2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29" fillId="2" borderId="0" xfId="0" applyFont="1" applyFill="1">
      <alignment vertical="center"/>
    </xf>
    <xf numFmtId="0" fontId="30" fillId="2" borderId="0" xfId="0" applyFont="1" applyFill="1">
      <alignment vertical="center"/>
    </xf>
    <xf numFmtId="0" fontId="31" fillId="2" borderId="0" xfId="0" applyFont="1" applyFill="1">
      <alignment vertical="center"/>
    </xf>
    <xf numFmtId="0" fontId="32" fillId="2" borderId="0" xfId="0" applyFont="1" applyFill="1">
      <alignment vertical="center"/>
    </xf>
    <xf numFmtId="0" fontId="13" fillId="2" borderId="0" xfId="3" applyFill="1" applyAlignment="1">
      <alignment horizontal="left" vertical="top"/>
    </xf>
    <xf numFmtId="0" fontId="33" fillId="2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35" fillId="2" borderId="0" xfId="3" applyFont="1" applyFill="1">
      <alignment vertical="center"/>
    </xf>
    <xf numFmtId="0" fontId="13" fillId="2" borderId="0" xfId="3" applyFill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0" fontId="38" fillId="2" borderId="0" xfId="0" applyFont="1" applyFill="1">
      <alignment vertical="center"/>
    </xf>
    <xf numFmtId="0" fontId="40" fillId="2" borderId="16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38" xfId="0" applyFill="1" applyBorder="1">
      <alignment vertical="center"/>
    </xf>
    <xf numFmtId="0" fontId="13" fillId="2" borderId="0" xfId="3" applyFill="1" applyAlignment="1">
      <alignment horizontal="left" vertical="top"/>
    </xf>
    <xf numFmtId="0" fontId="13" fillId="0" borderId="0" xfId="3">
      <alignment vertical="center"/>
    </xf>
    <xf numFmtId="0" fontId="13" fillId="2" borderId="0" xfId="3" applyFill="1" applyAlignment="1">
      <alignment vertical="top"/>
    </xf>
    <xf numFmtId="0" fontId="41" fillId="2" borderId="0" xfId="3" applyFont="1" applyFill="1">
      <alignment vertical="center"/>
    </xf>
    <xf numFmtId="0" fontId="41" fillId="2" borderId="0" xfId="3" applyFont="1" applyFill="1" applyAlignment="1">
      <alignment vertical="top"/>
    </xf>
    <xf numFmtId="0" fontId="29" fillId="2" borderId="0" xfId="3" applyFont="1" applyFill="1">
      <alignment vertical="center"/>
    </xf>
    <xf numFmtId="0" fontId="29" fillId="0" borderId="0" xfId="0" applyFont="1">
      <alignment vertical="center"/>
    </xf>
    <xf numFmtId="0" fontId="42" fillId="2" borderId="0" xfId="3" applyFont="1" applyFill="1" applyAlignment="1">
      <alignment vertical="top"/>
    </xf>
    <xf numFmtId="0" fontId="13" fillId="0" borderId="0" xfId="3" applyAlignment="1">
      <alignment horizontal="left" vertical="top"/>
    </xf>
    <xf numFmtId="0" fontId="13" fillId="2" borderId="0" xfId="3" applyFill="1" applyAlignment="1">
      <alignment horizontal="left" vertical="top" wrapText="1"/>
    </xf>
    <xf numFmtId="0" fontId="13" fillId="2" borderId="0" xfId="3" applyFill="1" applyBorder="1">
      <alignment vertical="center"/>
    </xf>
    <xf numFmtId="0" fontId="13" fillId="2" borderId="0" xfId="3" applyFill="1" applyAlignment="1">
      <alignment horizontal="center" vertical="center"/>
    </xf>
    <xf numFmtId="0" fontId="43" fillId="2" borderId="5" xfId="0" applyFont="1" applyFill="1" applyBorder="1">
      <alignment vertical="center"/>
    </xf>
    <xf numFmtId="0" fontId="43" fillId="2" borderId="2" xfId="0" applyFont="1" applyFill="1" applyBorder="1">
      <alignment vertical="center"/>
    </xf>
    <xf numFmtId="0" fontId="43" fillId="2" borderId="3" xfId="0" applyFont="1" applyFill="1" applyBorder="1">
      <alignment vertical="center"/>
    </xf>
    <xf numFmtId="0" fontId="44" fillId="2" borderId="3" xfId="0" applyFont="1" applyFill="1" applyBorder="1">
      <alignment vertical="center"/>
    </xf>
    <xf numFmtId="0" fontId="45" fillId="2" borderId="13" xfId="0" applyFont="1" applyFill="1" applyBorder="1">
      <alignment vertical="center"/>
    </xf>
    <xf numFmtId="0" fontId="46" fillId="2" borderId="0" xfId="0" applyFont="1" applyFill="1">
      <alignment vertical="center"/>
    </xf>
    <xf numFmtId="0" fontId="43" fillId="2" borderId="9" xfId="0" applyFont="1" applyFill="1" applyBorder="1">
      <alignment vertical="center"/>
    </xf>
    <xf numFmtId="0" fontId="43" fillId="2" borderId="10" xfId="0" applyFont="1" applyFill="1" applyBorder="1">
      <alignment vertical="center"/>
    </xf>
    <xf numFmtId="0" fontId="43" fillId="2" borderId="0" xfId="0" applyFont="1" applyFill="1" applyBorder="1">
      <alignment vertical="center"/>
    </xf>
    <xf numFmtId="0" fontId="43" fillId="2" borderId="11" xfId="0" applyFont="1" applyFill="1" applyBorder="1">
      <alignment vertical="center"/>
    </xf>
    <xf numFmtId="0" fontId="43" fillId="2" borderId="12" xfId="0" applyFont="1" applyFill="1" applyBorder="1">
      <alignment vertical="center"/>
    </xf>
    <xf numFmtId="0" fontId="43" fillId="2" borderId="14" xfId="0" applyFont="1" applyFill="1" applyBorder="1">
      <alignment vertical="center"/>
    </xf>
    <xf numFmtId="0" fontId="6" fillId="6" borderId="20" xfId="0" applyFont="1" applyFill="1" applyBorder="1">
      <alignment vertical="center"/>
    </xf>
    <xf numFmtId="0" fontId="6" fillId="6" borderId="21" xfId="0" applyFont="1" applyFill="1" applyBorder="1">
      <alignment vertical="center"/>
    </xf>
    <xf numFmtId="0" fontId="4" fillId="6" borderId="11" xfId="0" applyFont="1" applyFill="1" applyBorder="1">
      <alignment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2" xfId="0" applyFont="1" applyFill="1" applyBorder="1">
      <alignment vertical="center"/>
    </xf>
    <xf numFmtId="0" fontId="22" fillId="6" borderId="2" xfId="0" applyFont="1" applyFill="1" applyBorder="1">
      <alignment vertical="center"/>
    </xf>
    <xf numFmtId="0" fontId="22" fillId="6" borderId="44" xfId="0" applyFont="1" applyFill="1" applyBorder="1">
      <alignment vertical="center"/>
    </xf>
    <xf numFmtId="0" fontId="4" fillId="6" borderId="20" xfId="0" applyFont="1" applyFill="1" applyBorder="1">
      <alignment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52" xfId="0" applyFont="1" applyFill="1" applyBorder="1">
      <alignment vertical="center"/>
    </xf>
    <xf numFmtId="0" fontId="6" fillId="6" borderId="41" xfId="0" applyFont="1" applyFill="1" applyBorder="1">
      <alignment vertical="center"/>
    </xf>
    <xf numFmtId="0" fontId="4" fillId="6" borderId="9" xfId="0" applyFont="1" applyFill="1" applyBorder="1">
      <alignment vertical="center"/>
    </xf>
    <xf numFmtId="0" fontId="6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/>
    </xf>
    <xf numFmtId="0" fontId="4" fillId="6" borderId="2" xfId="0" applyFont="1" applyFill="1" applyBorder="1">
      <alignment vertical="center"/>
    </xf>
    <xf numFmtId="0" fontId="4" fillId="6" borderId="55" xfId="0" applyFont="1" applyFill="1" applyBorder="1">
      <alignment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53" xfId="0" applyFont="1" applyFill="1" applyBorder="1">
      <alignment vertical="center"/>
    </xf>
    <xf numFmtId="0" fontId="6" fillId="6" borderId="42" xfId="0" applyFont="1" applyFill="1" applyBorder="1">
      <alignment vertical="center"/>
    </xf>
    <xf numFmtId="0" fontId="4" fillId="6" borderId="14" xfId="0" applyFont="1" applyFill="1" applyBorder="1">
      <alignment vertical="center"/>
    </xf>
    <xf numFmtId="0" fontId="6" fillId="6" borderId="3" xfId="0" applyFont="1" applyFill="1" applyBorder="1" applyAlignment="1">
      <alignment horizontal="center" vertical="center" wrapText="1"/>
    </xf>
    <xf numFmtId="0" fontId="6" fillId="6" borderId="3" xfId="0" applyFont="1" applyFill="1" applyBorder="1">
      <alignment vertical="center"/>
    </xf>
    <xf numFmtId="0" fontId="22" fillId="6" borderId="3" xfId="0" applyFont="1" applyFill="1" applyBorder="1">
      <alignment vertical="center"/>
    </xf>
    <xf numFmtId="0" fontId="22" fillId="6" borderId="37" xfId="0" applyFont="1" applyFill="1" applyBorder="1">
      <alignment vertical="center"/>
    </xf>
    <xf numFmtId="0" fontId="6" fillId="6" borderId="54" xfId="0" applyFont="1" applyFill="1" applyBorder="1">
      <alignment vertical="center"/>
    </xf>
    <xf numFmtId="0" fontId="6" fillId="6" borderId="32" xfId="0" applyFont="1" applyFill="1" applyBorder="1">
      <alignment vertical="center"/>
    </xf>
    <xf numFmtId="0" fontId="6" fillId="6" borderId="38" xfId="0" applyFont="1" applyFill="1" applyBorder="1">
      <alignment vertical="center"/>
    </xf>
    <xf numFmtId="0" fontId="4" fillId="6" borderId="5" xfId="0" applyFont="1" applyFill="1" applyBorder="1">
      <alignment vertical="center"/>
    </xf>
    <xf numFmtId="0" fontId="6" fillId="6" borderId="43" xfId="0" applyFont="1" applyFill="1" applyBorder="1">
      <alignment vertical="center"/>
    </xf>
    <xf numFmtId="0" fontId="6" fillId="6" borderId="55" xfId="0" applyFont="1" applyFill="1" applyBorder="1">
      <alignment vertical="center"/>
    </xf>
    <xf numFmtId="0" fontId="6" fillId="6" borderId="9" xfId="0" applyFont="1" applyFill="1" applyBorder="1">
      <alignment vertical="center"/>
    </xf>
    <xf numFmtId="0" fontId="6" fillId="6" borderId="44" xfId="0" applyFont="1" applyFill="1" applyBorder="1">
      <alignment vertical="center"/>
    </xf>
    <xf numFmtId="0" fontId="6" fillId="6" borderId="11" xfId="0" applyFont="1" applyFill="1" applyBorder="1">
      <alignment vertical="center"/>
    </xf>
    <xf numFmtId="0" fontId="6" fillId="6" borderId="37" xfId="0" applyFont="1" applyFill="1" applyBorder="1">
      <alignment vertical="center"/>
    </xf>
    <xf numFmtId="0" fontId="6" fillId="6" borderId="14" xfId="0" applyFont="1" applyFill="1" applyBorder="1">
      <alignment vertical="center"/>
    </xf>
    <xf numFmtId="0" fontId="6" fillId="6" borderId="36" xfId="0" applyFont="1" applyFill="1" applyBorder="1">
      <alignment vertical="center"/>
    </xf>
    <xf numFmtId="0" fontId="4" fillId="6" borderId="3" xfId="0" applyFont="1" applyFill="1" applyBorder="1">
      <alignment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14" fillId="7" borderId="1" xfId="0" applyFont="1" applyFill="1" applyBorder="1" applyAlignment="1">
      <alignment horizontal="center" vertical="center"/>
    </xf>
    <xf numFmtId="0" fontId="0" fillId="7" borderId="3" xfId="0" applyFill="1" applyBorder="1">
      <alignment vertical="center"/>
    </xf>
    <xf numFmtId="0" fontId="14" fillId="7" borderId="3" xfId="0" applyFont="1" applyFill="1" applyBorder="1" applyAlignment="1">
      <alignment horizontal="center" vertical="center"/>
    </xf>
    <xf numFmtId="0" fontId="0" fillId="7" borderId="34" xfId="0" applyFill="1" applyBorder="1">
      <alignment vertical="center"/>
    </xf>
    <xf numFmtId="0" fontId="14" fillId="7" borderId="34" xfId="0" applyFont="1" applyFill="1" applyBorder="1" applyAlignment="1">
      <alignment horizontal="center" vertical="center"/>
    </xf>
    <xf numFmtId="0" fontId="0" fillId="7" borderId="29" xfId="0" applyFill="1" applyBorder="1">
      <alignment vertical="center"/>
    </xf>
    <xf numFmtId="0" fontId="14" fillId="7" borderId="29" xfId="0" applyFont="1" applyFill="1" applyBorder="1" applyAlignment="1">
      <alignment horizontal="center" vertical="center"/>
    </xf>
    <xf numFmtId="0" fontId="0" fillId="7" borderId="2" xfId="0" applyFill="1" applyBorder="1">
      <alignment vertical="center"/>
    </xf>
    <xf numFmtId="0" fontId="14" fillId="7" borderId="2" xfId="0" applyFont="1" applyFill="1" applyBorder="1" applyAlignment="1">
      <alignment horizontal="center" vertical="center"/>
    </xf>
    <xf numFmtId="0" fontId="0" fillId="7" borderId="47" xfId="0" applyFill="1" applyBorder="1">
      <alignment vertical="center"/>
    </xf>
    <xf numFmtId="0" fontId="0" fillId="7" borderId="57" xfId="0" applyFill="1" applyBorder="1">
      <alignment vertical="center"/>
    </xf>
    <xf numFmtId="0" fontId="14" fillId="7" borderId="57" xfId="0" applyFont="1" applyFill="1" applyBorder="1" applyAlignment="1">
      <alignment horizontal="center" vertical="center"/>
    </xf>
    <xf numFmtId="0" fontId="14" fillId="7" borderId="5" xfId="0" applyFont="1" applyFill="1" applyBorder="1" applyAlignment="1">
      <alignment horizontal="center" vertical="center"/>
    </xf>
    <xf numFmtId="0" fontId="0" fillId="7" borderId="29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34" xfId="0" applyFill="1" applyBorder="1" applyAlignment="1">
      <alignment horizontal="left" vertical="center"/>
    </xf>
    <xf numFmtId="0" fontId="0" fillId="7" borderId="57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29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7" borderId="34" xfId="0" applyFill="1" applyBorder="1" applyAlignment="1">
      <alignment horizontal="left" vertical="top"/>
    </xf>
    <xf numFmtId="0" fontId="0" fillId="7" borderId="5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/>
    </xf>
    <xf numFmtId="0" fontId="47" fillId="7" borderId="1" xfId="0" applyFont="1" applyFill="1" applyBorder="1" applyAlignment="1">
      <alignment horizontal="center" vertical="center"/>
    </xf>
    <xf numFmtId="14" fontId="0" fillId="2" borderId="68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14" fillId="7" borderId="34" xfId="0" applyFont="1" applyFill="1" applyBorder="1" applyAlignment="1">
      <alignment horizontal="center" vertical="top"/>
    </xf>
    <xf numFmtId="0" fontId="14" fillId="7" borderId="3" xfId="0" applyFont="1" applyFill="1" applyBorder="1" applyAlignment="1">
      <alignment horizontal="center" vertical="top"/>
    </xf>
    <xf numFmtId="0" fontId="12" fillId="2" borderId="0" xfId="0" applyFont="1" applyFill="1" applyBorder="1">
      <alignment vertical="center"/>
    </xf>
    <xf numFmtId="0" fontId="1" fillId="0" borderId="0" xfId="7"/>
    <xf numFmtId="49" fontId="1" fillId="13" borderId="3" xfId="6" applyNumberFormat="1" applyBorder="1" applyAlignment="1">
      <alignment vertical="center" wrapText="1"/>
    </xf>
    <xf numFmtId="49" fontId="1" fillId="13" borderId="69" xfId="6" applyNumberFormat="1" applyBorder="1" applyAlignment="1">
      <alignment vertical="center" wrapText="1"/>
    </xf>
    <xf numFmtId="49" fontId="1" fillId="13" borderId="2" xfId="6" applyNumberFormat="1" applyBorder="1" applyAlignment="1">
      <alignment vertical="center" wrapText="1"/>
    </xf>
    <xf numFmtId="49" fontId="0" fillId="13" borderId="69" xfId="6" applyNumberFormat="1" applyFont="1" applyBorder="1" applyAlignment="1">
      <alignment vertical="center" wrapText="1"/>
    </xf>
    <xf numFmtId="49" fontId="1" fillId="13" borderId="70" xfId="6" applyNumberFormat="1" applyBorder="1" applyAlignment="1">
      <alignment vertical="center" wrapText="1"/>
    </xf>
    <xf numFmtId="49" fontId="1" fillId="13" borderId="34" xfId="6" applyNumberFormat="1" applyBorder="1" applyAlignment="1">
      <alignment vertical="center" wrapText="1"/>
    </xf>
    <xf numFmtId="49" fontId="1" fillId="12" borderId="5" xfId="5" applyNumberFormat="1" applyBorder="1" applyAlignment="1">
      <alignment vertical="center" wrapText="1"/>
    </xf>
    <xf numFmtId="49" fontId="1" fillId="11" borderId="1" xfId="4" applyNumberFormat="1" applyBorder="1" applyAlignment="1">
      <alignment vertical="center" wrapText="1"/>
    </xf>
    <xf numFmtId="49" fontId="0" fillId="11" borderId="1" xfId="4" applyNumberFormat="1" applyFont="1" applyBorder="1" applyAlignment="1">
      <alignment vertical="center" wrapText="1"/>
    </xf>
    <xf numFmtId="49" fontId="48" fillId="0" borderId="1" xfId="7" applyNumberFormat="1" applyFont="1" applyBorder="1" applyAlignment="1">
      <alignment horizontal="center" vertical="center"/>
    </xf>
    <xf numFmtId="49" fontId="49" fillId="0" borderId="1" xfId="7" applyNumberFormat="1" applyFont="1" applyBorder="1" applyAlignment="1">
      <alignment horizontal="center" vertical="center"/>
    </xf>
    <xf numFmtId="0" fontId="0" fillId="14" borderId="1" xfId="0" applyFill="1" applyBorder="1">
      <alignment vertical="center"/>
    </xf>
    <xf numFmtId="0" fontId="34" fillId="14" borderId="1" xfId="0" applyFont="1" applyFill="1" applyBorder="1" applyAlignment="1">
      <alignment horizontal="center" vertical="center"/>
    </xf>
    <xf numFmtId="0" fontId="37" fillId="14" borderId="1" xfId="0" applyFont="1" applyFill="1" applyBorder="1" applyAlignment="1">
      <alignment horizontal="center" vertical="center"/>
    </xf>
    <xf numFmtId="0" fontId="36" fillId="14" borderId="1" xfId="0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9" fillId="2" borderId="1" xfId="1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4" fillId="2" borderId="0" xfId="0" applyFont="1" applyFill="1">
      <alignment vertical="center"/>
    </xf>
    <xf numFmtId="0" fontId="13" fillId="2" borderId="0" xfId="3" applyFill="1" applyAlignment="1">
      <alignment horizontal="left" vertical="top"/>
    </xf>
    <xf numFmtId="0" fontId="13" fillId="2" borderId="0" xfId="3" applyFill="1" applyAlignment="1">
      <alignment horizontal="left" vertical="top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5" xfId="0" quotePrefix="1" applyFont="1" applyFill="1" applyBorder="1">
      <alignment vertical="center"/>
    </xf>
    <xf numFmtId="0" fontId="6" fillId="15" borderId="52" xfId="0" applyFont="1" applyFill="1" applyBorder="1">
      <alignment vertical="center"/>
    </xf>
    <xf numFmtId="0" fontId="6" fillId="15" borderId="43" xfId="0" applyFont="1" applyFill="1" applyBorder="1">
      <alignment vertical="center"/>
    </xf>
    <xf numFmtId="0" fontId="6" fillId="15" borderId="9" xfId="0" applyFont="1" applyFill="1" applyBorder="1">
      <alignment vertical="center"/>
    </xf>
    <xf numFmtId="0" fontId="6" fillId="15" borderId="5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horizontal="center" vertical="center"/>
    </xf>
    <xf numFmtId="0" fontId="4" fillId="15" borderId="5" xfId="0" applyFont="1" applyFill="1" applyBorder="1">
      <alignment vertical="center"/>
    </xf>
    <xf numFmtId="0" fontId="22" fillId="15" borderId="2" xfId="0" applyFont="1" applyFill="1" applyBorder="1">
      <alignment vertical="center"/>
    </xf>
    <xf numFmtId="0" fontId="6" fillId="15" borderId="20" xfId="0" applyFont="1" applyFill="1" applyBorder="1">
      <alignment vertical="center"/>
    </xf>
    <xf numFmtId="0" fontId="6" fillId="15" borderId="44" xfId="0" applyFont="1" applyFill="1" applyBorder="1">
      <alignment vertical="center"/>
    </xf>
    <xf numFmtId="0" fontId="6" fillId="15" borderId="11" xfId="0" applyFont="1" applyFill="1" applyBorder="1">
      <alignment vertical="center"/>
    </xf>
    <xf numFmtId="0" fontId="6" fillId="15" borderId="2" xfId="0" applyFont="1" applyFill="1" applyBorder="1" applyAlignment="1">
      <alignment horizontal="center" vertical="center" wrapText="1"/>
    </xf>
    <xf numFmtId="0" fontId="6" fillId="15" borderId="2" xfId="0" applyFont="1" applyFill="1" applyBorder="1" applyAlignment="1">
      <alignment horizontal="center" vertical="center"/>
    </xf>
    <xf numFmtId="0" fontId="4" fillId="15" borderId="2" xfId="0" applyFont="1" applyFill="1" applyBorder="1">
      <alignment vertical="center"/>
    </xf>
    <xf numFmtId="0" fontId="6" fillId="15" borderId="10" xfId="0" applyFont="1" applyFill="1" applyBorder="1" applyAlignment="1">
      <alignment horizontal="center" vertical="center"/>
    </xf>
    <xf numFmtId="0" fontId="4" fillId="15" borderId="2" xfId="0" quotePrefix="1" applyFont="1" applyFill="1" applyBorder="1">
      <alignment vertical="center"/>
    </xf>
    <xf numFmtId="0" fontId="6" fillId="15" borderId="37" xfId="0" applyFont="1" applyFill="1" applyBorder="1">
      <alignment vertical="center"/>
    </xf>
    <xf numFmtId="0" fontId="6" fillId="15" borderId="14" xfId="0" applyFont="1" applyFill="1" applyBorder="1">
      <alignment vertical="center"/>
    </xf>
    <xf numFmtId="0" fontId="6" fillId="15" borderId="3" xfId="0" applyFont="1" applyFill="1" applyBorder="1" applyAlignment="1">
      <alignment horizontal="center" vertical="center" wrapText="1"/>
    </xf>
    <xf numFmtId="0" fontId="6" fillId="15" borderId="3" xfId="0" applyFont="1" applyFill="1" applyBorder="1" applyAlignment="1">
      <alignment horizontal="center" vertical="center"/>
    </xf>
    <xf numFmtId="0" fontId="4" fillId="15" borderId="3" xfId="0" applyFont="1" applyFill="1" applyBorder="1">
      <alignment vertical="center"/>
    </xf>
    <xf numFmtId="0" fontId="6" fillId="15" borderId="53" xfId="0" applyFont="1" applyFill="1" applyBorder="1">
      <alignment vertical="center"/>
    </xf>
    <xf numFmtId="0" fontId="6" fillId="15" borderId="55" xfId="0" applyFont="1" applyFill="1" applyBorder="1">
      <alignment vertical="center"/>
    </xf>
    <xf numFmtId="0" fontId="6" fillId="15" borderId="8" xfId="0" applyFont="1" applyFill="1" applyBorder="1">
      <alignment vertical="center"/>
    </xf>
    <xf numFmtId="0" fontId="6" fillId="15" borderId="31" xfId="0" applyFont="1" applyFill="1" applyBorder="1">
      <alignment vertical="center"/>
    </xf>
    <xf numFmtId="0" fontId="6" fillId="15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/>
    </xf>
    <xf numFmtId="0" fontId="6" fillId="15" borderId="36" xfId="0" applyFont="1" applyFill="1" applyBorder="1">
      <alignment vertical="center"/>
    </xf>
    <xf numFmtId="0" fontId="22" fillId="15" borderId="3" xfId="0" applyFont="1" applyFill="1" applyBorder="1">
      <alignment vertical="center"/>
    </xf>
    <xf numFmtId="0" fontId="1" fillId="2" borderId="48" xfId="0" applyFont="1" applyFill="1" applyBorder="1">
      <alignment vertical="center"/>
    </xf>
    <xf numFmtId="0" fontId="1" fillId="2" borderId="32" xfId="0" applyFont="1" applyFill="1" applyBorder="1">
      <alignment vertical="center"/>
    </xf>
    <xf numFmtId="0" fontId="6" fillId="0" borderId="20" xfId="0" applyFont="1" applyFill="1" applyBorder="1">
      <alignment vertical="center"/>
    </xf>
    <xf numFmtId="0" fontId="6" fillId="0" borderId="43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9" xfId="0" applyFont="1" applyFill="1" applyBorder="1">
      <alignment vertical="center"/>
    </xf>
    <xf numFmtId="0" fontId="22" fillId="0" borderId="2" xfId="0" applyFont="1" applyFill="1" applyBorder="1">
      <alignment vertical="center"/>
    </xf>
    <xf numFmtId="0" fontId="6" fillId="0" borderId="36" xfId="0" applyFont="1" applyFill="1" applyBorder="1">
      <alignment vertical="center"/>
    </xf>
    <xf numFmtId="0" fontId="6" fillId="0" borderId="37" xfId="0" applyFont="1" applyFill="1" applyBorder="1">
      <alignment vertical="center"/>
    </xf>
    <xf numFmtId="0" fontId="6" fillId="0" borderId="14" xfId="0" applyFont="1" applyFill="1" applyBorder="1">
      <alignment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4" xfId="0" applyFont="1" applyFill="1" applyBorder="1">
      <alignment vertical="center"/>
    </xf>
    <xf numFmtId="0" fontId="0" fillId="0" borderId="1" xfId="0" applyFill="1" applyBorder="1">
      <alignment vertical="center"/>
    </xf>
    <xf numFmtId="0" fontId="34" fillId="0" borderId="1" xfId="0" applyFont="1" applyFill="1" applyBorder="1" applyAlignment="1">
      <alignment horizontal="center" vertical="center"/>
    </xf>
    <xf numFmtId="0" fontId="52" fillId="0" borderId="0" xfId="3" applyFont="1" applyFill="1">
      <alignment vertical="center"/>
    </xf>
    <xf numFmtId="14" fontId="0" fillId="2" borderId="1" xfId="0" applyNumberFormat="1" applyFill="1" applyBorder="1" applyAlignment="1">
      <alignment horizontal="center" vertical="center"/>
    </xf>
    <xf numFmtId="165" fontId="23" fillId="2" borderId="1" xfId="0" applyNumberFormat="1" applyFont="1" applyFill="1" applyBorder="1">
      <alignment vertical="center"/>
    </xf>
    <xf numFmtId="0" fontId="13" fillId="2" borderId="0" xfId="3" applyFill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vertical="center" shrinkToFit="1"/>
    </xf>
    <xf numFmtId="14" fontId="6" fillId="2" borderId="1" xfId="0" applyNumberFormat="1" applyFont="1" applyFill="1" applyBorder="1" applyAlignment="1">
      <alignment horizontal="center" vertical="center" shrinkToFit="1"/>
    </xf>
    <xf numFmtId="1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 shrinkToFit="1"/>
    </xf>
    <xf numFmtId="0" fontId="0" fillId="2" borderId="1" xfId="0" applyFill="1" applyBorder="1" applyAlignment="1">
      <alignment horizontal="center" vertical="center" shrinkToFit="1"/>
    </xf>
    <xf numFmtId="14" fontId="0" fillId="2" borderId="1" xfId="0" applyNumberFormat="1" applyFill="1" applyBorder="1" applyAlignment="1">
      <alignment vertical="center" shrinkToFit="1"/>
    </xf>
    <xf numFmtId="14" fontId="0" fillId="2" borderId="1" xfId="0" applyNumberFormat="1" applyFill="1" applyBorder="1" applyAlignment="1">
      <alignment horizontal="center" vertical="center" shrinkToFit="1"/>
    </xf>
    <xf numFmtId="0" fontId="13" fillId="0" borderId="0" xfId="3" applyFill="1">
      <alignment vertical="center"/>
    </xf>
    <xf numFmtId="0" fontId="13" fillId="2" borderId="0" xfId="3" applyFill="1" applyAlignment="1">
      <alignment horizontal="left" vertical="top"/>
    </xf>
    <xf numFmtId="0" fontId="0" fillId="0" borderId="0" xfId="0" applyFill="1">
      <alignment vertical="center"/>
    </xf>
    <xf numFmtId="0" fontId="55" fillId="2" borderId="1" xfId="0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49" fontId="7" fillId="2" borderId="1" xfId="1" applyNumberFormat="1" applyFont="1" applyFill="1" applyBorder="1" applyAlignment="1">
      <alignment vertical="center" wrapText="1"/>
    </xf>
    <xf numFmtId="14" fontId="55" fillId="2" borderId="1" xfId="0" applyNumberFormat="1" applyFont="1" applyFill="1" applyBorder="1" applyAlignment="1">
      <alignment horizontal="left" vertical="center"/>
    </xf>
    <xf numFmtId="0" fontId="55" fillId="2" borderId="1" xfId="0" applyFont="1" applyFill="1" applyBorder="1">
      <alignment vertical="center"/>
    </xf>
    <xf numFmtId="0" fontId="55" fillId="2" borderId="1" xfId="0" applyFont="1" applyFill="1" applyBorder="1" applyAlignment="1">
      <alignment horizontal="left" vertical="center"/>
    </xf>
    <xf numFmtId="0" fontId="55" fillId="2" borderId="5" xfId="0" applyFont="1" applyFill="1" applyBorder="1" applyAlignment="1">
      <alignment horizontal="center" vertical="center"/>
    </xf>
    <xf numFmtId="0" fontId="55" fillId="2" borderId="3" xfId="0" applyFont="1" applyFill="1" applyBorder="1" applyAlignment="1">
      <alignment horizontal="center" vertical="center"/>
    </xf>
    <xf numFmtId="14" fontId="55" fillId="2" borderId="5" xfId="0" applyNumberFormat="1" applyFont="1" applyFill="1" applyBorder="1" applyAlignment="1">
      <alignment horizontal="left" vertical="center"/>
    </xf>
    <xf numFmtId="0" fontId="55" fillId="2" borderId="3" xfId="0" applyFont="1" applyFill="1" applyBorder="1" applyAlignment="1">
      <alignment horizontal="left" vertical="center"/>
    </xf>
    <xf numFmtId="0" fontId="13" fillId="0" borderId="5" xfId="3" applyBorder="1">
      <alignment vertical="center"/>
    </xf>
    <xf numFmtId="0" fontId="0" fillId="6" borderId="1" xfId="0" applyFill="1" applyBorder="1">
      <alignment vertical="center"/>
    </xf>
    <xf numFmtId="0" fontId="13" fillId="2" borderId="5" xfId="3" applyFill="1" applyBorder="1">
      <alignment vertical="center"/>
    </xf>
    <xf numFmtId="0" fontId="13" fillId="2" borderId="1" xfId="3" applyFill="1" applyBorder="1">
      <alignment vertical="center"/>
    </xf>
    <xf numFmtId="0" fontId="0" fillId="5" borderId="1" xfId="0" applyFill="1" applyBorder="1">
      <alignment vertical="center"/>
    </xf>
    <xf numFmtId="0" fontId="13" fillId="2" borderId="2" xfId="3" applyFill="1" applyBorder="1">
      <alignment vertical="center"/>
    </xf>
    <xf numFmtId="0" fontId="13" fillId="2" borderId="3" xfId="3" applyFill="1" applyBorder="1">
      <alignment vertical="center"/>
    </xf>
    <xf numFmtId="0" fontId="13" fillId="6" borderId="5" xfId="3" applyFill="1" applyBorder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29" xfId="0" applyFill="1" applyBorder="1">
      <alignment vertical="center"/>
    </xf>
    <xf numFmtId="0" fontId="14" fillId="6" borderId="29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14" fillId="6" borderId="5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0" fillId="6" borderId="34" xfId="0" applyFill="1" applyBorder="1">
      <alignment vertical="center"/>
    </xf>
    <xf numFmtId="0" fontId="14" fillId="6" borderId="34" xfId="0" applyFont="1" applyFill="1" applyBorder="1" applyAlignment="1">
      <alignment horizontal="center" vertical="center"/>
    </xf>
    <xf numFmtId="0" fontId="13" fillId="0" borderId="0" xfId="3" applyFill="1">
      <alignment vertical="center"/>
    </xf>
    <xf numFmtId="0" fontId="0" fillId="2" borderId="64" xfId="0" applyFill="1" applyBorder="1" applyAlignment="1">
      <alignment horizontal="left" vertical="top"/>
    </xf>
    <xf numFmtId="0" fontId="0" fillId="2" borderId="18" xfId="0" applyFill="1" applyBorder="1" applyAlignment="1">
      <alignment horizontal="left" vertical="top"/>
    </xf>
    <xf numFmtId="0" fontId="0" fillId="2" borderId="65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0" fontId="0" fillId="2" borderId="62" xfId="0" applyFill="1" applyBorder="1" applyAlignment="1">
      <alignment horizontal="left" vertical="top"/>
    </xf>
    <xf numFmtId="0" fontId="0" fillId="2" borderId="23" xfId="0" applyFill="1" applyBorder="1" applyAlignment="1">
      <alignment horizontal="left" vertical="top"/>
    </xf>
    <xf numFmtId="0" fontId="0" fillId="2" borderId="63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0" fillId="2" borderId="26" xfId="0" applyFill="1" applyBorder="1" applyAlignment="1">
      <alignment horizontal="center" vertical="center"/>
    </xf>
    <xf numFmtId="0" fontId="0" fillId="2" borderId="62" xfId="0" applyFill="1" applyBorder="1" applyAlignment="1">
      <alignment horizontal="left" vertical="top" wrapText="1"/>
    </xf>
    <xf numFmtId="0" fontId="0" fillId="2" borderId="23" xfId="0" applyFill="1" applyBorder="1" applyAlignment="1">
      <alignment horizontal="left" vertical="top" wrapText="1"/>
    </xf>
    <xf numFmtId="0" fontId="0" fillId="2" borderId="63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2" borderId="47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57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55" fillId="2" borderId="2" xfId="0" applyFont="1" applyFill="1" applyBorder="1" applyAlignment="1">
      <alignment horizontal="center" vertical="center"/>
    </xf>
    <xf numFmtId="0" fontId="55" fillId="2" borderId="2" xfId="0" applyFont="1" applyFill="1" applyBorder="1" applyAlignment="1">
      <alignment horizontal="left" vertical="center"/>
    </xf>
    <xf numFmtId="0" fontId="55" fillId="2" borderId="1" xfId="0" applyFont="1" applyFill="1" applyBorder="1" applyAlignment="1">
      <alignment vertical="center" wrapText="1"/>
    </xf>
    <xf numFmtId="0" fontId="10" fillId="2" borderId="0" xfId="0" applyFont="1" applyFill="1">
      <alignment vertical="center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top"/>
    </xf>
    <xf numFmtId="0" fontId="1" fillId="2" borderId="30" xfId="0" applyFont="1" applyFill="1" applyBorder="1" applyAlignment="1">
      <alignment horizontal="left" vertical="center" indent="1"/>
    </xf>
    <xf numFmtId="0" fontId="1" fillId="2" borderId="32" xfId="0" applyFont="1" applyFill="1" applyBorder="1" applyAlignment="1">
      <alignment horizontal="left" vertical="center" indent="1"/>
    </xf>
    <xf numFmtId="0" fontId="1" fillId="2" borderId="35" xfId="0" applyFont="1" applyFill="1" applyBorder="1" applyAlignment="1">
      <alignment horizontal="left" vertical="center" indent="1"/>
    </xf>
    <xf numFmtId="0" fontId="1" fillId="2" borderId="37" xfId="0" applyFont="1" applyFill="1" applyBorder="1">
      <alignment vertical="center"/>
    </xf>
    <xf numFmtId="0" fontId="1" fillId="2" borderId="35" xfId="0" applyFont="1" applyFill="1" applyBorder="1">
      <alignment vertical="center"/>
    </xf>
    <xf numFmtId="0" fontId="1" fillId="2" borderId="37" xfId="0" applyFont="1" applyFill="1" applyBorder="1" applyAlignment="1">
      <alignment horizontal="left" vertical="center" indent="1"/>
    </xf>
    <xf numFmtId="0" fontId="1" fillId="2" borderId="32" xfId="0" quotePrefix="1" applyFont="1" applyFill="1" applyBorder="1" applyAlignment="1">
      <alignment horizontal="left" vertical="center" wrapText="1" indent="1"/>
    </xf>
    <xf numFmtId="0" fontId="1" fillId="2" borderId="56" xfId="0" applyFont="1" applyFill="1" applyBorder="1" applyAlignment="1">
      <alignment horizontal="left" vertical="center" indent="1"/>
    </xf>
    <xf numFmtId="0" fontId="1" fillId="2" borderId="30" xfId="0" quotePrefix="1" applyFont="1" applyFill="1" applyBorder="1" applyAlignment="1">
      <alignment horizontal="left" vertical="center" wrapText="1" indent="1"/>
    </xf>
    <xf numFmtId="0" fontId="1" fillId="2" borderId="44" xfId="0" applyFont="1" applyFill="1" applyBorder="1">
      <alignment vertical="center"/>
    </xf>
    <xf numFmtId="0" fontId="1" fillId="2" borderId="56" xfId="0" applyFont="1" applyFill="1" applyBorder="1">
      <alignment vertical="center"/>
    </xf>
    <xf numFmtId="0" fontId="0" fillId="7" borderId="5" xfId="0" applyFill="1" applyBorder="1">
      <alignment vertical="center"/>
    </xf>
    <xf numFmtId="0" fontId="0" fillId="7" borderId="47" xfId="0" applyFill="1" applyBorder="1" applyAlignment="1">
      <alignment horizontal="left" vertical="top"/>
    </xf>
    <xf numFmtId="0" fontId="14" fillId="7" borderId="4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left" vertical="center" indent="1"/>
    </xf>
    <xf numFmtId="0" fontId="0" fillId="7" borderId="38" xfId="0" applyFill="1" applyBorder="1" applyAlignment="1">
      <alignment horizontal="left" vertical="top"/>
    </xf>
    <xf numFmtId="0" fontId="0" fillId="7" borderId="57" xfId="0" applyFill="1" applyBorder="1" applyAlignment="1">
      <alignment horizontal="left" vertical="top"/>
    </xf>
    <xf numFmtId="0" fontId="1" fillId="2" borderId="37" xfId="0" quotePrefix="1" applyFont="1" applyFill="1" applyBorder="1" applyAlignment="1">
      <alignment horizontal="left" vertical="center" wrapText="1" indent="1"/>
    </xf>
    <xf numFmtId="0" fontId="1" fillId="2" borderId="35" xfId="0" quotePrefix="1" applyFont="1" applyFill="1" applyBorder="1" applyAlignment="1">
      <alignment horizontal="left" vertical="center" wrapText="1" indent="1"/>
    </xf>
    <xf numFmtId="0" fontId="1" fillId="6" borderId="48" xfId="0" applyFont="1" applyFill="1" applyBorder="1">
      <alignment vertical="center"/>
    </xf>
    <xf numFmtId="0" fontId="1" fillId="6" borderId="32" xfId="0" applyFont="1" applyFill="1" applyBorder="1">
      <alignment vertical="center"/>
    </xf>
    <xf numFmtId="0" fontId="0" fillId="6" borderId="0" xfId="0" applyFill="1" applyAlignment="1">
      <alignment horizontal="left" vertical="top" wrapText="1"/>
    </xf>
    <xf numFmtId="0" fontId="1" fillId="6" borderId="35" xfId="0" applyFont="1" applyFill="1" applyBorder="1">
      <alignment vertical="center"/>
    </xf>
    <xf numFmtId="0" fontId="1" fillId="2" borderId="30" xfId="0" applyFont="1" applyFill="1" applyBorder="1">
      <alignment vertical="center"/>
    </xf>
    <xf numFmtId="0" fontId="0" fillId="2" borderId="0" xfId="0" applyFill="1" applyAlignment="1">
      <alignment horizontal="left" vertical="top" wrapText="1"/>
    </xf>
    <xf numFmtId="0" fontId="1" fillId="2" borderId="44" xfId="0" applyFont="1" applyFill="1" applyBorder="1" applyAlignment="1">
      <alignment horizontal="left" vertical="center" indent="1"/>
    </xf>
    <xf numFmtId="0" fontId="1" fillId="2" borderId="43" xfId="0" applyFont="1" applyFill="1" applyBorder="1">
      <alignment vertical="center"/>
    </xf>
    <xf numFmtId="0" fontId="14" fillId="7" borderId="5" xfId="0" applyFont="1" applyFill="1" applyBorder="1" applyAlignment="1">
      <alignment horizontal="center" vertical="top"/>
    </xf>
    <xf numFmtId="0" fontId="14" fillId="7" borderId="29" xfId="0" applyFont="1" applyFill="1" applyBorder="1" applyAlignment="1">
      <alignment horizontal="center" vertical="top"/>
    </xf>
    <xf numFmtId="0" fontId="0" fillId="2" borderId="23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2" borderId="43" xfId="0" applyFont="1" applyFill="1" applyBorder="1" applyAlignment="1">
      <alignment horizontal="left" vertical="center" indent="1"/>
    </xf>
    <xf numFmtId="0" fontId="0" fillId="6" borderId="47" xfId="0" applyFill="1" applyBorder="1">
      <alignment vertical="center"/>
    </xf>
    <xf numFmtId="0" fontId="1" fillId="6" borderId="37" xfId="0" applyFont="1" applyFill="1" applyBorder="1" applyAlignment="1">
      <alignment horizontal="left" vertical="center" indent="1"/>
    </xf>
    <xf numFmtId="0" fontId="1" fillId="6" borderId="32" xfId="0" applyFont="1" applyFill="1" applyBorder="1" applyAlignment="1">
      <alignment horizontal="left" vertical="center" indent="1"/>
    </xf>
    <xf numFmtId="0" fontId="0" fillId="6" borderId="57" xfId="0" applyFill="1" applyBorder="1">
      <alignment vertical="center"/>
    </xf>
    <xf numFmtId="0" fontId="1" fillId="6" borderId="35" xfId="0" applyFont="1" applyFill="1" applyBorder="1" applyAlignment="1">
      <alignment horizontal="left" vertical="center" indent="1"/>
    </xf>
    <xf numFmtId="0" fontId="45" fillId="2" borderId="5" xfId="0" applyFont="1" applyFill="1" applyBorder="1">
      <alignment vertical="center"/>
    </xf>
    <xf numFmtId="0" fontId="45" fillId="2" borderId="2" xfId="0" applyFont="1" applyFill="1" applyBorder="1">
      <alignment vertical="center"/>
    </xf>
    <xf numFmtId="0" fontId="45" fillId="2" borderId="3" xfId="0" applyFont="1" applyFill="1" applyBorder="1">
      <alignment vertical="center"/>
    </xf>
    <xf numFmtId="0" fontId="57" fillId="2" borderId="0" xfId="0" applyFont="1" applyFill="1">
      <alignment vertical="center"/>
    </xf>
    <xf numFmtId="0" fontId="43" fillId="2" borderId="7" xfId="0" applyFont="1" applyFill="1" applyBorder="1">
      <alignment vertical="center"/>
    </xf>
    <xf numFmtId="0" fontId="43" fillId="8" borderId="7" xfId="0" applyFont="1" applyFill="1" applyBorder="1">
      <alignment vertical="center"/>
    </xf>
    <xf numFmtId="0" fontId="43" fillId="8" borderId="11" xfId="0" applyFont="1" applyFill="1" applyBorder="1" applyAlignment="1">
      <alignment vertical="center"/>
    </xf>
    <xf numFmtId="0" fontId="43" fillId="8" borderId="2" xfId="0" applyFont="1" applyFill="1" applyBorder="1">
      <alignment vertical="center"/>
    </xf>
    <xf numFmtId="0" fontId="43" fillId="8" borderId="5" xfId="0" applyFont="1" applyFill="1" applyBorder="1">
      <alignment vertical="center"/>
    </xf>
    <xf numFmtId="0" fontId="43" fillId="8" borderId="10" xfId="0" applyFont="1" applyFill="1" applyBorder="1" applyAlignment="1">
      <alignment vertical="center"/>
    </xf>
    <xf numFmtId="0" fontId="43" fillId="8" borderId="12" xfId="0" applyFont="1" applyFill="1" applyBorder="1" applyAlignment="1">
      <alignment vertical="center"/>
    </xf>
    <xf numFmtId="0" fontId="43" fillId="8" borderId="14" xfId="0" applyFont="1" applyFill="1" applyBorder="1" applyAlignment="1">
      <alignment vertical="center"/>
    </xf>
    <xf numFmtId="0" fontId="43" fillId="8" borderId="3" xfId="0" applyFont="1" applyFill="1" applyBorder="1">
      <alignment vertical="center"/>
    </xf>
    <xf numFmtId="0" fontId="43" fillId="8" borderId="7" xfId="0" applyFont="1" applyFill="1" applyBorder="1" applyAlignment="1">
      <alignment vertical="center"/>
    </xf>
    <xf numFmtId="0" fontId="45" fillId="8" borderId="2" xfId="0" applyFont="1" applyFill="1" applyBorder="1">
      <alignment vertical="center"/>
    </xf>
    <xf numFmtId="0" fontId="43" fillId="8" borderId="10" xfId="0" applyFont="1" applyFill="1" applyBorder="1">
      <alignment vertical="center"/>
    </xf>
    <xf numFmtId="0" fontId="25" fillId="2" borderId="2" xfId="0" applyFont="1" applyFill="1" applyBorder="1">
      <alignment vertical="center"/>
    </xf>
    <xf numFmtId="0" fontId="59" fillId="2" borderId="0" xfId="0" applyFont="1" applyFill="1" applyAlignment="1">
      <alignment horizontal="right" vertical="center"/>
    </xf>
    <xf numFmtId="0" fontId="43" fillId="2" borderId="12" xfId="0" applyFont="1" applyFill="1" applyBorder="1" applyAlignment="1">
      <alignment vertical="center" wrapText="1"/>
    </xf>
    <xf numFmtId="0" fontId="12" fillId="2" borderId="0" xfId="0" applyFont="1" applyFill="1">
      <alignment vertical="center"/>
    </xf>
    <xf numFmtId="0" fontId="0" fillId="2" borderId="13" xfId="0" applyFill="1" applyBorder="1">
      <alignment vertical="center"/>
    </xf>
    <xf numFmtId="0" fontId="0" fillId="16" borderId="0" xfId="0" applyFill="1">
      <alignment vertical="center"/>
    </xf>
    <xf numFmtId="0" fontId="0" fillId="16" borderId="1" xfId="0" applyFill="1" applyBorder="1">
      <alignment vertical="center"/>
    </xf>
    <xf numFmtId="0" fontId="6" fillId="16" borderId="1" xfId="0" applyFont="1" applyFill="1" applyBorder="1">
      <alignment vertical="center"/>
    </xf>
    <xf numFmtId="0" fontId="0" fillId="2" borderId="1" xfId="0" quotePrefix="1" applyFill="1" applyBorder="1">
      <alignment vertical="center"/>
    </xf>
    <xf numFmtId="0" fontId="41" fillId="2" borderId="0" xfId="0" applyFont="1" applyFill="1">
      <alignment vertical="center"/>
    </xf>
    <xf numFmtId="0" fontId="62" fillId="2" borderId="0" xfId="0" applyFont="1" applyFill="1">
      <alignment vertical="center"/>
    </xf>
    <xf numFmtId="0" fontId="60" fillId="2" borderId="0" xfId="0" applyFont="1" applyFill="1">
      <alignment vertical="center"/>
    </xf>
    <xf numFmtId="0" fontId="61" fillId="2" borderId="0" xfId="0" applyFont="1" applyFill="1">
      <alignment vertical="center"/>
    </xf>
    <xf numFmtId="0" fontId="64" fillId="8" borderId="1" xfId="0" applyFont="1" applyFill="1" applyBorder="1">
      <alignment vertical="center"/>
    </xf>
    <xf numFmtId="165" fontId="16" fillId="2" borderId="0" xfId="0" applyNumberFormat="1" applyFont="1" applyFill="1">
      <alignment vertical="center"/>
    </xf>
    <xf numFmtId="165" fontId="65" fillId="2" borderId="0" xfId="0" applyNumberFormat="1" applyFont="1" applyFill="1">
      <alignment vertical="center"/>
    </xf>
    <xf numFmtId="0" fontId="0" fillId="6" borderId="0" xfId="0" applyFill="1">
      <alignment vertical="center"/>
    </xf>
    <xf numFmtId="0" fontId="0" fillId="17" borderId="1" xfId="0" applyFill="1" applyBorder="1">
      <alignment vertical="center"/>
    </xf>
    <xf numFmtId="0" fontId="0" fillId="2" borderId="58" xfId="0" applyFill="1" applyBorder="1">
      <alignment vertical="center"/>
    </xf>
    <xf numFmtId="0" fontId="66" fillId="8" borderId="58" xfId="0" applyFont="1" applyFill="1" applyBorder="1">
      <alignment vertical="center"/>
    </xf>
    <xf numFmtId="0" fontId="53" fillId="8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20" fontId="0" fillId="2" borderId="1" xfId="0" applyNumberFormat="1" applyFill="1" applyBorder="1">
      <alignment vertical="center"/>
    </xf>
    <xf numFmtId="0" fontId="13" fillId="2" borderId="0" xfId="3" applyFill="1" applyAlignment="1">
      <alignment horizontal="left" vertical="top"/>
    </xf>
    <xf numFmtId="0" fontId="13" fillId="0" borderId="0" xfId="3" applyAlignment="1">
      <alignment horizontal="left" vertical="top"/>
    </xf>
    <xf numFmtId="0" fontId="13" fillId="2" borderId="0" xfId="3" applyFill="1" applyAlignment="1">
      <alignment horizontal="left" vertical="center"/>
    </xf>
    <xf numFmtId="0" fontId="13" fillId="2" borderId="0" xfId="3" applyFill="1" applyAlignment="1">
      <alignment horizontal="center" vertical="center"/>
    </xf>
    <xf numFmtId="0" fontId="13" fillId="2" borderId="0" xfId="3" applyFill="1" applyAlignment="1">
      <alignment horizontal="left" vertical="top" wrapText="1"/>
    </xf>
    <xf numFmtId="0" fontId="13" fillId="2" borderId="0" xfId="3" applyFill="1" applyAlignment="1">
      <alignment horizontal="center" vertical="center" wrapText="1"/>
    </xf>
    <xf numFmtId="0" fontId="13" fillId="0" borderId="0" xfId="3" applyFill="1">
      <alignment vertical="center"/>
    </xf>
    <xf numFmtId="0" fontId="13" fillId="0" borderId="0" xfId="3" applyAlignment="1">
      <alignment horizontal="left" vertical="center"/>
    </xf>
    <xf numFmtId="0" fontId="12" fillId="3" borderId="58" xfId="0" applyFont="1" applyFill="1" applyBorder="1" applyAlignment="1">
      <alignment horizontal="left" vertical="top"/>
    </xf>
    <xf numFmtId="0" fontId="12" fillId="3" borderId="59" xfId="0" applyFont="1" applyFill="1" applyBorder="1" applyAlignment="1">
      <alignment horizontal="left" vertical="top"/>
    </xf>
    <xf numFmtId="0" fontId="0" fillId="2" borderId="58" xfId="0" applyFill="1" applyBorder="1" applyAlignment="1">
      <alignment horizontal="left" vertical="top"/>
    </xf>
    <xf numFmtId="0" fontId="0" fillId="2" borderId="59" xfId="0" applyFill="1" applyBorder="1" applyAlignment="1">
      <alignment horizontal="left" vertical="top"/>
    </xf>
    <xf numFmtId="0" fontId="0" fillId="2" borderId="0" xfId="0" applyFill="1" applyBorder="1" applyAlignment="1">
      <alignment vertical="top"/>
    </xf>
    <xf numFmtId="0" fontId="0" fillId="2" borderId="0" xfId="0" applyFill="1" applyAlignment="1">
      <alignment vertical="top"/>
    </xf>
    <xf numFmtId="0" fontId="6" fillId="2" borderId="58" xfId="0" applyFont="1" applyFill="1" applyBorder="1" applyAlignment="1">
      <alignment horizontal="left" vertical="top"/>
    </xf>
    <xf numFmtId="0" fontId="6" fillId="2" borderId="59" xfId="0" applyFont="1" applyFill="1" applyBorder="1" applyAlignment="1">
      <alignment horizontal="left" vertical="top"/>
    </xf>
    <xf numFmtId="0" fontId="0" fillId="2" borderId="38" xfId="0" applyFill="1" applyBorder="1" applyAlignment="1">
      <alignment horizontal="left" vertical="top"/>
    </xf>
    <xf numFmtId="0" fontId="12" fillId="4" borderId="1" xfId="0" applyFont="1" applyFill="1" applyBorder="1" applyAlignment="1">
      <alignment vertical="top"/>
    </xf>
    <xf numFmtId="0" fontId="12" fillId="4" borderId="58" xfId="0" applyFont="1" applyFill="1" applyBorder="1" applyAlignment="1">
      <alignment vertical="top"/>
    </xf>
    <xf numFmtId="0" fontId="13" fillId="2" borderId="1" xfId="3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12" fillId="3" borderId="1" xfId="0" applyFont="1" applyFill="1" applyBorder="1" applyAlignment="1">
      <alignment vertical="top"/>
    </xf>
    <xf numFmtId="0" fontId="12" fillId="3" borderId="58" xfId="0" applyFont="1" applyFill="1" applyBorder="1" applyAlignment="1">
      <alignment vertical="top"/>
    </xf>
    <xf numFmtId="0" fontId="0" fillId="2" borderId="58" xfId="0" applyFill="1" applyBorder="1" applyAlignment="1">
      <alignment vertical="top"/>
    </xf>
    <xf numFmtId="0" fontId="13" fillId="2" borderId="58" xfId="3" applyFill="1" applyBorder="1" applyAlignment="1">
      <alignment vertical="top"/>
    </xf>
    <xf numFmtId="0" fontId="0" fillId="2" borderId="59" xfId="0" applyFill="1" applyBorder="1" applyAlignment="1">
      <alignment vertical="top"/>
    </xf>
    <xf numFmtId="0" fontId="0" fillId="2" borderId="38" xfId="0" applyFill="1" applyBorder="1" applyAlignment="1">
      <alignment vertical="top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6" fillId="2" borderId="52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top"/>
    </xf>
    <xf numFmtId="0" fontId="22" fillId="2" borderId="2" xfId="0" applyFont="1" applyFill="1" applyBorder="1" applyAlignment="1">
      <alignment horizontal="center" vertical="top"/>
    </xf>
    <xf numFmtId="0" fontId="22" fillId="2" borderId="57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57" xfId="0" applyFont="1" applyFill="1" applyBorder="1" applyAlignment="1">
      <alignment horizontal="center" vertical="top"/>
    </xf>
    <xf numFmtId="0" fontId="6" fillId="2" borderId="5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top"/>
    </xf>
    <xf numFmtId="0" fontId="6" fillId="2" borderId="57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3" borderId="48" xfId="0" applyFont="1" applyFill="1" applyBorder="1" applyAlignment="1">
      <alignment horizontal="center" vertical="center"/>
    </xf>
    <xf numFmtId="0" fontId="6" fillId="3" borderId="49" xfId="0" applyFont="1" applyFill="1" applyBorder="1" applyAlignment="1">
      <alignment horizontal="center" vertical="center"/>
    </xf>
    <xf numFmtId="0" fontId="6" fillId="3" borderId="46" xfId="0" applyFont="1" applyFill="1" applyBorder="1" applyAlignment="1">
      <alignment horizontal="center" vertical="center"/>
    </xf>
    <xf numFmtId="0" fontId="6" fillId="3" borderId="39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47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3" borderId="4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2" borderId="58" xfId="0" applyFill="1" applyBorder="1" applyAlignment="1">
      <alignment horizontal="left" vertical="center"/>
    </xf>
    <xf numFmtId="0" fontId="0" fillId="2" borderId="59" xfId="0" applyFill="1" applyBorder="1" applyAlignment="1">
      <alignment horizontal="left" vertical="center"/>
    </xf>
    <xf numFmtId="0" fontId="0" fillId="2" borderId="38" xfId="0" applyFill="1" applyBorder="1" applyAlignment="1">
      <alignment horizontal="left" vertical="center"/>
    </xf>
    <xf numFmtId="0" fontId="0" fillId="2" borderId="58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28" fillId="0" borderId="58" xfId="0" applyFont="1" applyBorder="1" applyAlignment="1">
      <alignment horizontal="left" vertical="top"/>
    </xf>
    <xf numFmtId="0" fontId="28" fillId="0" borderId="59" xfId="0" applyFont="1" applyBorder="1" applyAlignment="1">
      <alignment horizontal="left" vertical="top"/>
    </xf>
    <xf numFmtId="0" fontId="28" fillId="0" borderId="38" xfId="0" applyFont="1" applyBorder="1" applyAlignment="1">
      <alignment horizontal="left" vertical="top"/>
    </xf>
    <xf numFmtId="0" fontId="6" fillId="2" borderId="38" xfId="0" applyFont="1" applyFill="1" applyBorder="1" applyAlignment="1">
      <alignment horizontal="left" vertical="top"/>
    </xf>
    <xf numFmtId="0" fontId="0" fillId="8" borderId="66" xfId="0" applyFill="1" applyBorder="1" applyAlignment="1">
      <alignment horizontal="center" vertical="center" wrapText="1"/>
    </xf>
    <xf numFmtId="0" fontId="0" fillId="8" borderId="55" xfId="0" applyFill="1" applyBorder="1" applyAlignment="1">
      <alignment horizontal="center" vertical="center"/>
    </xf>
    <xf numFmtId="0" fontId="0" fillId="8" borderId="67" xfId="0" applyFill="1" applyBorder="1" applyAlignment="1">
      <alignment horizontal="center" vertical="center"/>
    </xf>
    <xf numFmtId="0" fontId="0" fillId="2" borderId="47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2" borderId="57" xfId="0" applyFill="1" applyBorder="1" applyAlignment="1">
      <alignment horizontal="left" vertical="center"/>
    </xf>
    <xf numFmtId="0" fontId="0" fillId="2" borderId="64" xfId="0" applyFill="1" applyBorder="1" applyAlignment="1">
      <alignment horizontal="left" vertical="top"/>
    </xf>
    <xf numFmtId="0" fontId="0" fillId="2" borderId="18" xfId="0" applyFill="1" applyBorder="1" applyAlignment="1">
      <alignment horizontal="left" vertical="top"/>
    </xf>
    <xf numFmtId="0" fontId="0" fillId="2" borderId="65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2" borderId="11" xfId="0" applyFill="1" applyBorder="1" applyAlignment="1">
      <alignment horizontal="left" vertical="top"/>
    </xf>
    <xf numFmtId="0" fontId="0" fillId="2" borderId="62" xfId="0" applyFill="1" applyBorder="1" applyAlignment="1">
      <alignment horizontal="left" vertical="top"/>
    </xf>
    <xf numFmtId="0" fontId="0" fillId="2" borderId="23" xfId="0" applyFill="1" applyBorder="1" applyAlignment="1">
      <alignment horizontal="left" vertical="top"/>
    </xf>
    <xf numFmtId="0" fontId="0" fillId="2" borderId="63" xfId="0" applyFill="1" applyBorder="1" applyAlignment="1">
      <alignment horizontal="left" vertical="top"/>
    </xf>
    <xf numFmtId="0" fontId="0" fillId="2" borderId="64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left" vertical="top" wrapText="1"/>
    </xf>
    <xf numFmtId="0" fontId="0" fillId="2" borderId="65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0" fillId="2" borderId="62" xfId="0" applyFill="1" applyBorder="1" applyAlignment="1">
      <alignment horizontal="left" vertical="top" wrapText="1"/>
    </xf>
    <xf numFmtId="0" fontId="0" fillId="2" borderId="23" xfId="0" applyFill="1" applyBorder="1" applyAlignment="1">
      <alignment horizontal="left" vertical="top" wrapText="1"/>
    </xf>
    <xf numFmtId="0" fontId="0" fillId="2" borderId="63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left" vertical="center" wrapText="1"/>
    </xf>
    <xf numFmtId="0" fontId="0" fillId="9" borderId="57" xfId="0" applyFill="1" applyBorder="1" applyAlignment="1">
      <alignment horizontal="left" vertical="center" wrapText="1"/>
    </xf>
    <xf numFmtId="0" fontId="0" fillId="9" borderId="47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9" borderId="57" xfId="0" applyFill="1" applyBorder="1" applyAlignment="1">
      <alignment horizontal="left" vertical="center"/>
    </xf>
    <xf numFmtId="0" fontId="0" fillId="2" borderId="26" xfId="0" applyFill="1" applyBorder="1" applyAlignment="1">
      <alignment horizontal="center" vertical="center"/>
    </xf>
    <xf numFmtId="0" fontId="13" fillId="2" borderId="64" xfId="3" applyFill="1" applyBorder="1" applyAlignment="1">
      <alignment horizontal="left" vertical="top" wrapText="1"/>
    </xf>
    <xf numFmtId="0" fontId="13" fillId="2" borderId="18" xfId="3" applyFill="1" applyBorder="1" applyAlignment="1">
      <alignment horizontal="left" vertical="top" wrapText="1"/>
    </xf>
    <xf numFmtId="0" fontId="13" fillId="2" borderId="65" xfId="3" applyFill="1" applyBorder="1" applyAlignment="1">
      <alignment horizontal="left" vertical="top" wrapText="1"/>
    </xf>
    <xf numFmtId="0" fontId="13" fillId="2" borderId="10" xfId="3" applyFill="1" applyBorder="1" applyAlignment="1">
      <alignment horizontal="left" vertical="top" wrapText="1"/>
    </xf>
    <xf numFmtId="0" fontId="13" fillId="2" borderId="0" xfId="3" applyFill="1" applyBorder="1" applyAlignment="1">
      <alignment horizontal="left" vertical="top" wrapText="1"/>
    </xf>
    <xf numFmtId="0" fontId="13" fillId="2" borderId="11" xfId="3" applyFill="1" applyBorder="1" applyAlignment="1">
      <alignment horizontal="left" vertical="top" wrapText="1"/>
    </xf>
    <xf numFmtId="0" fontId="13" fillId="2" borderId="62" xfId="3" applyFill="1" applyBorder="1" applyAlignment="1">
      <alignment horizontal="left" vertical="top" wrapText="1"/>
    </xf>
    <xf numFmtId="0" fontId="13" fillId="2" borderId="23" xfId="3" applyFill="1" applyBorder="1" applyAlignment="1">
      <alignment horizontal="left" vertical="top" wrapText="1"/>
    </xf>
    <xf numFmtId="0" fontId="13" fillId="2" borderId="63" xfId="3" applyFill="1" applyBorder="1" applyAlignment="1">
      <alignment horizontal="left" vertical="top" wrapText="1"/>
    </xf>
    <xf numFmtId="0" fontId="0" fillId="2" borderId="47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57" xfId="0" applyFill="1" applyBorder="1" applyAlignment="1">
      <alignment horizontal="left" vertical="center" wrapText="1"/>
    </xf>
    <xf numFmtId="0" fontId="0" fillId="8" borderId="55" xfId="0" applyFill="1" applyBorder="1" applyAlignment="1">
      <alignment horizontal="center" vertical="center" wrapText="1"/>
    </xf>
    <xf numFmtId="0" fontId="0" fillId="8" borderId="67" xfId="0" applyFill="1" applyBorder="1" applyAlignment="1">
      <alignment horizontal="center" vertical="center" wrapText="1"/>
    </xf>
    <xf numFmtId="0" fontId="0" fillId="2" borderId="47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57" xfId="0" applyFill="1" applyBorder="1" applyAlignment="1">
      <alignment horizontal="left" vertical="top"/>
    </xf>
    <xf numFmtId="0" fontId="56" fillId="0" borderId="64" xfId="0" applyFont="1" applyBorder="1" applyAlignment="1">
      <alignment horizontal="left" vertical="top"/>
    </xf>
    <xf numFmtId="0" fontId="56" fillId="0" borderId="18" xfId="0" applyFont="1" applyBorder="1" applyAlignment="1">
      <alignment horizontal="left" vertical="top"/>
    </xf>
    <xf numFmtId="0" fontId="56" fillId="0" borderId="65" xfId="0" applyFont="1" applyBorder="1" applyAlignment="1">
      <alignment horizontal="left" vertical="top"/>
    </xf>
    <xf numFmtId="0" fontId="56" fillId="0" borderId="10" xfId="0" applyFont="1" applyBorder="1" applyAlignment="1">
      <alignment horizontal="left" vertical="top"/>
    </xf>
    <xf numFmtId="0" fontId="56" fillId="0" borderId="0" xfId="0" applyFont="1" applyAlignment="1">
      <alignment horizontal="left" vertical="top"/>
    </xf>
    <xf numFmtId="0" fontId="56" fillId="0" borderId="11" xfId="0" applyFont="1" applyBorder="1" applyAlignment="1">
      <alignment horizontal="left" vertical="top"/>
    </xf>
    <xf numFmtId="0" fontId="56" fillId="0" borderId="62" xfId="0" applyFont="1" applyBorder="1" applyAlignment="1">
      <alignment horizontal="left" vertical="top"/>
    </xf>
    <xf numFmtId="0" fontId="56" fillId="0" borderId="23" xfId="0" applyFont="1" applyBorder="1" applyAlignment="1">
      <alignment horizontal="left" vertical="top"/>
    </xf>
    <xf numFmtId="0" fontId="56" fillId="0" borderId="63" xfId="0" applyFont="1" applyBorder="1" applyAlignment="1">
      <alignment horizontal="left" vertical="top"/>
    </xf>
    <xf numFmtId="0" fontId="0" fillId="9" borderId="47" xfId="0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4" fillId="2" borderId="11" xfId="0" applyFont="1" applyFill="1" applyBorder="1" applyAlignment="1">
      <alignment horizontal="left" vertical="top" wrapText="1"/>
    </xf>
    <xf numFmtId="0" fontId="4" fillId="2" borderId="62" xfId="0" applyFont="1" applyFill="1" applyBorder="1" applyAlignment="1">
      <alignment horizontal="left" vertical="top" wrapText="1"/>
    </xf>
    <xf numFmtId="0" fontId="4" fillId="2" borderId="23" xfId="0" applyFont="1" applyFill="1" applyBorder="1" applyAlignment="1">
      <alignment horizontal="left" vertical="top" wrapText="1"/>
    </xf>
    <xf numFmtId="0" fontId="4" fillId="2" borderId="63" xfId="0" applyFont="1" applyFill="1" applyBorder="1" applyAlignment="1">
      <alignment horizontal="left" vertical="top" wrapText="1"/>
    </xf>
    <xf numFmtId="0" fontId="4" fillId="2" borderId="64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horizontal="left" vertical="top" wrapText="1"/>
    </xf>
    <xf numFmtId="0" fontId="4" fillId="2" borderId="65" xfId="0" applyFont="1" applyFill="1" applyBorder="1" applyAlignment="1">
      <alignment horizontal="left" vertical="top" wrapText="1"/>
    </xf>
    <xf numFmtId="0" fontId="4" fillId="2" borderId="62" xfId="0" applyFont="1" applyFill="1" applyBorder="1" applyAlignment="1">
      <alignment horizontal="center" vertical="top" wrapText="1"/>
    </xf>
    <xf numFmtId="0" fontId="4" fillId="2" borderId="23" xfId="0" applyFont="1" applyFill="1" applyBorder="1" applyAlignment="1">
      <alignment horizontal="center" vertical="top" wrapText="1"/>
    </xf>
    <xf numFmtId="0" fontId="4" fillId="2" borderId="63" xfId="0" applyFont="1" applyFill="1" applyBorder="1" applyAlignment="1">
      <alignment horizontal="center" vertical="top" wrapText="1"/>
    </xf>
    <xf numFmtId="0" fontId="0" fillId="6" borderId="10" xfId="0" applyFill="1" applyBorder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0" fillId="6" borderId="11" xfId="0" applyFill="1" applyBorder="1" applyAlignment="1">
      <alignment horizontal="center" vertical="top" wrapText="1"/>
    </xf>
    <xf numFmtId="0" fontId="0" fillId="6" borderId="62" xfId="0" applyFill="1" applyBorder="1" applyAlignment="1">
      <alignment horizontal="center" vertical="top" wrapText="1"/>
    </xf>
    <xf numFmtId="0" fontId="0" fillId="6" borderId="23" xfId="0" applyFill="1" applyBorder="1" applyAlignment="1">
      <alignment horizontal="center" vertical="top" wrapText="1"/>
    </xf>
    <xf numFmtId="0" fontId="0" fillId="6" borderId="63" xfId="0" applyFill="1" applyBorder="1" applyAlignment="1">
      <alignment horizontal="center" vertical="top" wrapText="1"/>
    </xf>
    <xf numFmtId="0" fontId="0" fillId="6" borderId="47" xfId="0" applyFill="1" applyBorder="1" applyAlignment="1">
      <alignment horizontal="left" vertical="center" wrapText="1"/>
    </xf>
    <xf numFmtId="0" fontId="0" fillId="6" borderId="2" xfId="0" applyFill="1" applyBorder="1" applyAlignment="1">
      <alignment horizontal="left" vertical="center" wrapText="1"/>
    </xf>
    <xf numFmtId="0" fontId="0" fillId="6" borderId="57" xfId="0" applyFill="1" applyBorder="1" applyAlignment="1">
      <alignment horizontal="left" vertical="center" wrapText="1"/>
    </xf>
    <xf numFmtId="0" fontId="0" fillId="6" borderId="64" xfId="0" applyFill="1" applyBorder="1" applyAlignment="1">
      <alignment horizontal="left" vertical="top"/>
    </xf>
    <xf numFmtId="0" fontId="0" fillId="6" borderId="18" xfId="0" applyFill="1" applyBorder="1" applyAlignment="1">
      <alignment horizontal="left" vertical="top"/>
    </xf>
    <xf numFmtId="0" fontId="0" fillId="6" borderId="65" xfId="0" applyFill="1" applyBorder="1" applyAlignment="1">
      <alignment horizontal="left" vertical="top"/>
    </xf>
    <xf numFmtId="0" fontId="0" fillId="6" borderId="10" xfId="0" applyFill="1" applyBorder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0" fontId="0" fillId="6" borderId="62" xfId="0" applyFill="1" applyBorder="1" applyAlignment="1">
      <alignment horizontal="left" vertical="top"/>
    </xf>
    <xf numFmtId="0" fontId="0" fillId="6" borderId="23" xfId="0" applyFill="1" applyBorder="1" applyAlignment="1">
      <alignment horizontal="left" vertical="top"/>
    </xf>
    <xf numFmtId="0" fontId="0" fillId="6" borderId="63" xfId="0" applyFill="1" applyBorder="1" applyAlignment="1">
      <alignment horizontal="left" vertical="top"/>
    </xf>
    <xf numFmtId="0" fontId="0" fillId="6" borderId="64" xfId="0" applyFill="1" applyBorder="1" applyAlignment="1">
      <alignment horizontal="center" vertical="top" wrapText="1"/>
    </xf>
    <xf numFmtId="0" fontId="0" fillId="6" borderId="18" xfId="0" applyFill="1" applyBorder="1" applyAlignment="1">
      <alignment horizontal="center" vertical="top" wrapText="1"/>
    </xf>
    <xf numFmtId="0" fontId="0" fillId="6" borderId="65" xfId="0" applyFill="1" applyBorder="1" applyAlignment="1">
      <alignment horizontal="center" vertical="top" wrapText="1"/>
    </xf>
    <xf numFmtId="0" fontId="0" fillId="0" borderId="18" xfId="0" applyBorder="1" applyAlignment="1">
      <alignment horizontal="left" vertical="top" wrapText="1"/>
    </xf>
    <xf numFmtId="0" fontId="0" fillId="0" borderId="6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63" xfId="0" applyBorder="1" applyAlignment="1">
      <alignment horizontal="left" vertical="top" wrapText="1"/>
    </xf>
    <xf numFmtId="0" fontId="0" fillId="2" borderId="66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67" xfId="0" applyFill="1" applyBorder="1" applyAlignment="1">
      <alignment horizontal="center" vertical="center"/>
    </xf>
    <xf numFmtId="0" fontId="0" fillId="10" borderId="66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0" fillId="10" borderId="67" xfId="0" applyFill="1" applyBorder="1" applyAlignment="1">
      <alignment horizontal="center" vertical="center"/>
    </xf>
    <xf numFmtId="0" fontId="0" fillId="6" borderId="47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6" borderId="57" xfId="0" applyFill="1" applyBorder="1" applyAlignment="1">
      <alignment horizontal="left" vertical="center"/>
    </xf>
    <xf numFmtId="0" fontId="0" fillId="2" borderId="29" xfId="0" applyFill="1" applyBorder="1" applyAlignment="1">
      <alignment horizontal="left" vertical="top"/>
    </xf>
    <xf numFmtId="0" fontId="0" fillId="2" borderId="34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center"/>
    </xf>
    <xf numFmtId="0" fontId="0" fillId="2" borderId="34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62" xfId="0" applyFill="1" applyBorder="1" applyAlignment="1">
      <alignment horizontal="left" vertical="top" wrapText="1"/>
    </xf>
    <xf numFmtId="0" fontId="0" fillId="6" borderId="23" xfId="0" applyFill="1" applyBorder="1" applyAlignment="1">
      <alignment horizontal="left" vertical="top" wrapText="1"/>
    </xf>
    <xf numFmtId="0" fontId="0" fillId="6" borderId="63" xfId="0" applyFill="1" applyBorder="1" applyAlignment="1">
      <alignment horizontal="left" vertical="top" wrapText="1"/>
    </xf>
    <xf numFmtId="0" fontId="0" fillId="6" borderId="64" xfId="0" applyFill="1" applyBorder="1" applyAlignment="1">
      <alignment horizontal="left" vertical="top" wrapText="1"/>
    </xf>
    <xf numFmtId="0" fontId="0" fillId="6" borderId="18" xfId="0" applyFill="1" applyBorder="1" applyAlignment="1">
      <alignment horizontal="left" vertical="top" wrapText="1"/>
    </xf>
    <xf numFmtId="0" fontId="0" fillId="6" borderId="65" xfId="0" applyFill="1" applyBorder="1" applyAlignment="1">
      <alignment horizontal="left" vertical="top" wrapText="1"/>
    </xf>
    <xf numFmtId="164" fontId="3" fillId="2" borderId="55" xfId="0" applyNumberFormat="1" applyFont="1" applyFill="1" applyBorder="1" applyAlignment="1">
      <alignment horizontal="center" vertical="center" textRotation="90"/>
    </xf>
    <xf numFmtId="164" fontId="3" fillId="2" borderId="36" xfId="0" applyNumberFormat="1" applyFont="1" applyFill="1" applyBorder="1" applyAlignment="1">
      <alignment horizontal="center" vertical="center" textRotation="90"/>
    </xf>
    <xf numFmtId="0" fontId="3" fillId="2" borderId="61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2" borderId="1" xfId="0" applyFill="1" applyBorder="1" applyAlignment="1">
      <alignment horizontal="left" vertical="top"/>
    </xf>
    <xf numFmtId="0" fontId="0" fillId="3" borderId="58" xfId="0" applyFill="1" applyBorder="1" applyAlignment="1">
      <alignment horizontal="center" vertical="center"/>
    </xf>
    <xf numFmtId="0" fontId="0" fillId="3" borderId="59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</cellXfs>
  <cellStyles count="8">
    <cellStyle name="20% - Accent3" xfId="4" builtinId="38"/>
    <cellStyle name="20% - Accent4" xfId="5" builtinId="42"/>
    <cellStyle name="20% - Accent6" xfId="6" builtinId="50"/>
    <cellStyle name="Hyperlink" xfId="3" builtinId="8"/>
    <cellStyle name="Normal" xfId="0" builtinId="0"/>
    <cellStyle name="Normal 6" xfId="7" xr:uid="{F04DACCC-F891-4E64-81F9-B67FF5A89AC4}"/>
    <cellStyle name="標準 2" xfId="2" xr:uid="{00000000-0005-0000-0000-000002000000}"/>
    <cellStyle name="標準 3" xfId="1" xr:uid="{00000000-0005-0000-0000-000003000000}"/>
  </cellStyles>
  <dxfs count="4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  <dxf>
      <font>
        <b/>
        <i val="0"/>
        <color rgb="FFFF0000"/>
      </font>
      <fill>
        <patternFill patternType="gray0625">
          <fgColor theme="6" tint="0.39994506668294322"/>
        </patternFill>
      </fill>
    </dxf>
  </dxfs>
  <tableStyles count="0" defaultTableStyle="TableStyleMedium2" defaultPivotStyle="PivotStyleLight16"/>
  <colors>
    <mruColors>
      <color rgb="FF000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0</xdr:row>
      <xdr:rowOff>179292</xdr:rowOff>
    </xdr:from>
    <xdr:to>
      <xdr:col>16</xdr:col>
      <xdr:colOff>11206</xdr:colOff>
      <xdr:row>16</xdr:row>
      <xdr:rowOff>78439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9C1B7FA5-0911-45D2-A11D-58EC7C4F2056}"/>
            </a:ext>
          </a:extLst>
        </xdr:cNvPr>
        <xdr:cNvSpPr/>
      </xdr:nvSpPr>
      <xdr:spPr>
        <a:xfrm>
          <a:off x="571500" y="179292"/>
          <a:ext cx="10376647" cy="2454088"/>
        </a:xfrm>
        <a:prstGeom prst="rect">
          <a:avLst/>
        </a:prstGeom>
        <a:noFill/>
        <a:ln w="349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571500</xdr:colOff>
      <xdr:row>17</xdr:row>
      <xdr:rowOff>168088</xdr:rowOff>
    </xdr:from>
    <xdr:to>
      <xdr:col>16</xdr:col>
      <xdr:colOff>11206</xdr:colOff>
      <xdr:row>41</xdr:row>
      <xdr:rowOff>201706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35B0B25-5106-4965-9665-E276CD463BD9}"/>
            </a:ext>
          </a:extLst>
        </xdr:cNvPr>
        <xdr:cNvSpPr/>
      </xdr:nvSpPr>
      <xdr:spPr>
        <a:xfrm>
          <a:off x="571500" y="2723029"/>
          <a:ext cx="10376647" cy="4706471"/>
        </a:xfrm>
        <a:prstGeom prst="rect">
          <a:avLst/>
        </a:prstGeom>
        <a:noFill/>
        <a:ln w="349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571500</xdr:colOff>
      <xdr:row>49</xdr:row>
      <xdr:rowOff>123265</xdr:rowOff>
    </xdr:from>
    <xdr:to>
      <xdr:col>16</xdr:col>
      <xdr:colOff>11206</xdr:colOff>
      <xdr:row>62</xdr:row>
      <xdr:rowOff>168089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3F5EDC78-29E6-4229-A8E1-DA96275477D3}"/>
            </a:ext>
          </a:extLst>
        </xdr:cNvPr>
        <xdr:cNvSpPr/>
      </xdr:nvSpPr>
      <xdr:spPr>
        <a:xfrm>
          <a:off x="571500" y="9043147"/>
          <a:ext cx="10376647" cy="2577354"/>
        </a:xfrm>
        <a:prstGeom prst="rect">
          <a:avLst/>
        </a:prstGeom>
        <a:noFill/>
        <a:ln w="349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582705</xdr:colOff>
      <xdr:row>64</xdr:row>
      <xdr:rowOff>134469</xdr:rowOff>
    </xdr:from>
    <xdr:to>
      <xdr:col>16</xdr:col>
      <xdr:colOff>22411</xdr:colOff>
      <xdr:row>73</xdr:row>
      <xdr:rowOff>201705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FFBB7D9-5EEB-4A84-BBD4-66F7C853D56D}"/>
            </a:ext>
          </a:extLst>
        </xdr:cNvPr>
        <xdr:cNvSpPr/>
      </xdr:nvSpPr>
      <xdr:spPr>
        <a:xfrm>
          <a:off x="582705" y="12057528"/>
          <a:ext cx="10376647" cy="2386853"/>
        </a:xfrm>
        <a:prstGeom prst="rect">
          <a:avLst/>
        </a:prstGeom>
        <a:noFill/>
        <a:ln w="349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593912</xdr:colOff>
      <xdr:row>79</xdr:row>
      <xdr:rowOff>123264</xdr:rowOff>
    </xdr:from>
    <xdr:to>
      <xdr:col>16</xdr:col>
      <xdr:colOff>33618</xdr:colOff>
      <xdr:row>90</xdr:row>
      <xdr:rowOff>190499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943ABE2-3923-45E5-BE5C-A7674210B243}"/>
            </a:ext>
          </a:extLst>
        </xdr:cNvPr>
        <xdr:cNvSpPr/>
      </xdr:nvSpPr>
      <xdr:spPr>
        <a:xfrm>
          <a:off x="593912" y="13514293"/>
          <a:ext cx="10376647" cy="2386853"/>
        </a:xfrm>
        <a:prstGeom prst="rect">
          <a:avLst/>
        </a:prstGeom>
        <a:noFill/>
        <a:ln w="349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571500</xdr:colOff>
      <xdr:row>43</xdr:row>
      <xdr:rowOff>145678</xdr:rowOff>
    </xdr:from>
    <xdr:to>
      <xdr:col>16</xdr:col>
      <xdr:colOff>11206</xdr:colOff>
      <xdr:row>47</xdr:row>
      <xdr:rowOff>145678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B69860A7-341D-40A2-B123-07690949021B}"/>
            </a:ext>
          </a:extLst>
        </xdr:cNvPr>
        <xdr:cNvSpPr/>
      </xdr:nvSpPr>
      <xdr:spPr>
        <a:xfrm>
          <a:off x="571500" y="7844119"/>
          <a:ext cx="10376647" cy="728383"/>
        </a:xfrm>
        <a:prstGeom prst="rect">
          <a:avLst/>
        </a:prstGeom>
        <a:noFill/>
        <a:ln w="34925">
          <a:solidFill>
            <a:srgbClr val="0000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582706</xdr:colOff>
      <xdr:row>75</xdr:row>
      <xdr:rowOff>56029</xdr:rowOff>
    </xdr:from>
    <xdr:to>
      <xdr:col>16</xdr:col>
      <xdr:colOff>22412</xdr:colOff>
      <xdr:row>78</xdr:row>
      <xdr:rowOff>123266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D0BE8F79-83D2-4E01-903F-DAC67F355BC7}"/>
            </a:ext>
          </a:extLst>
        </xdr:cNvPr>
        <xdr:cNvSpPr/>
      </xdr:nvSpPr>
      <xdr:spPr>
        <a:xfrm>
          <a:off x="582706" y="14769353"/>
          <a:ext cx="10376647" cy="840442"/>
        </a:xfrm>
        <a:prstGeom prst="rect">
          <a:avLst/>
        </a:prstGeom>
        <a:noFill/>
        <a:ln w="349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616323</xdr:colOff>
      <xdr:row>91</xdr:row>
      <xdr:rowOff>190500</xdr:rowOff>
    </xdr:from>
    <xdr:to>
      <xdr:col>16</xdr:col>
      <xdr:colOff>56029</xdr:colOff>
      <xdr:row>96</xdr:row>
      <xdr:rowOff>134471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F4914FC-2900-46D5-B631-36A13DB9860E}"/>
            </a:ext>
          </a:extLst>
        </xdr:cNvPr>
        <xdr:cNvSpPr/>
      </xdr:nvSpPr>
      <xdr:spPr>
        <a:xfrm>
          <a:off x="616323" y="19206882"/>
          <a:ext cx="10376647" cy="1187824"/>
        </a:xfrm>
        <a:prstGeom prst="rect">
          <a:avLst/>
        </a:prstGeom>
        <a:noFill/>
        <a:ln w="349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1524000</xdr:colOff>
      <xdr:row>62</xdr:row>
      <xdr:rowOff>204107</xdr:rowOff>
    </xdr:from>
    <xdr:to>
      <xdr:col>3</xdr:col>
      <xdr:colOff>6943048</xdr:colOff>
      <xdr:row>86</xdr:row>
      <xdr:rowOff>106773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C820063B-B45A-46AC-B266-082272281EA4}"/>
            </a:ext>
          </a:extLst>
        </xdr:cNvPr>
        <xdr:cNvGrpSpPr/>
      </xdr:nvGrpSpPr>
      <xdr:grpSpPr>
        <a:xfrm>
          <a:off x="7689273" y="13102977"/>
          <a:ext cx="5422223" cy="4093666"/>
          <a:chOff x="6721929" y="15770678"/>
          <a:chExt cx="5419048" cy="5780952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id="{E6CF6399-3AC6-47B3-850B-88D469F81E7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21929" y="15770678"/>
            <a:ext cx="5419048" cy="5780952"/>
          </a:xfrm>
          <a:prstGeom prst="rect">
            <a:avLst/>
          </a:prstGeom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E3EBB850-7C23-4086-82D1-439615C9026A}"/>
              </a:ext>
            </a:extLst>
          </xdr:cNvPr>
          <xdr:cNvSpPr/>
        </xdr:nvSpPr>
        <xdr:spPr>
          <a:xfrm>
            <a:off x="7334250" y="17961429"/>
            <a:ext cx="816429" cy="462642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CCA37F5D-E7FC-4B96-9E41-B6E0032412AC}"/>
              </a:ext>
            </a:extLst>
          </xdr:cNvPr>
          <xdr:cNvSpPr/>
        </xdr:nvSpPr>
        <xdr:spPr>
          <a:xfrm>
            <a:off x="10055679" y="17947821"/>
            <a:ext cx="816429" cy="462642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00CF2387-4BE4-4FEB-BBA7-6D4B81B49CAB}"/>
              </a:ext>
            </a:extLst>
          </xdr:cNvPr>
          <xdr:cNvSpPr/>
        </xdr:nvSpPr>
        <xdr:spPr>
          <a:xfrm>
            <a:off x="10055679" y="19662320"/>
            <a:ext cx="816429" cy="299357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DE3D6873-EDCB-4F39-84AA-3E9EA93FEEDF}"/>
              </a:ext>
            </a:extLst>
          </xdr:cNvPr>
          <xdr:cNvSpPr/>
        </xdr:nvSpPr>
        <xdr:spPr>
          <a:xfrm>
            <a:off x="7334251" y="19621498"/>
            <a:ext cx="816429" cy="299357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5B956193-38C7-4616-A4A3-33C8BC13FDCC}"/>
              </a:ext>
            </a:extLst>
          </xdr:cNvPr>
          <xdr:cNvSpPr txBox="1"/>
        </xdr:nvSpPr>
        <xdr:spPr>
          <a:xfrm>
            <a:off x="6871208" y="17652547"/>
            <a:ext cx="1002280" cy="261257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en-US" altLang="ja-JP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LeftTIOPower</a:t>
            </a:r>
            <a:endPara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CA70305C-E773-44A1-AAEC-3D52D7D051F2}"/>
              </a:ext>
            </a:extLst>
          </xdr:cNvPr>
          <xdr:cNvSpPr txBox="1"/>
        </xdr:nvSpPr>
        <xdr:spPr>
          <a:xfrm>
            <a:off x="10157332" y="17652547"/>
            <a:ext cx="1050871" cy="261257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en-US" altLang="ja-JP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RightIOPower</a:t>
            </a:r>
            <a:endPara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A6241B7C-6901-4BC4-8FF9-4CDA98168563}"/>
              </a:ext>
            </a:extLst>
          </xdr:cNvPr>
          <xdr:cNvSpPr txBox="1"/>
        </xdr:nvSpPr>
        <xdr:spPr>
          <a:xfrm>
            <a:off x="10214482" y="19376572"/>
            <a:ext cx="1050871" cy="261257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en-US" altLang="ja-JP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RightIOGround</a:t>
            </a:r>
            <a:endPara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44DE3BA6-DF29-4F8A-B432-DA63E9768FCC}"/>
              </a:ext>
            </a:extLst>
          </xdr:cNvPr>
          <xdr:cNvSpPr txBox="1"/>
        </xdr:nvSpPr>
        <xdr:spPr>
          <a:xfrm>
            <a:off x="6833107" y="19328947"/>
            <a:ext cx="1050871" cy="261257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en-US" altLang="ja-JP" sz="11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LeftIOGround</a:t>
            </a:r>
            <a:endPara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99F473ED-53FE-4E55-AE41-2A8EA165CB40}"/>
              </a:ext>
            </a:extLst>
          </xdr:cNvPr>
          <xdr:cNvSpPr txBox="1"/>
        </xdr:nvSpPr>
        <xdr:spPr>
          <a:xfrm>
            <a:off x="6864404" y="15910833"/>
            <a:ext cx="4470346" cy="1220560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kumimoji="1" lang="en-US" altLang="ja-JP" sz="3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Bridge</a:t>
            </a:r>
            <a:r>
              <a:rPr kumimoji="1" lang="ja-JP" altLang="en-US" sz="3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  <a:r>
              <a:rPr kumimoji="1" lang="en-US" altLang="ja-JP" sz="3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cell</a:t>
            </a:r>
            <a:endParaRPr kumimoji="1" lang="ja-JP" altLang="en-US" sz="360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26</xdr:colOff>
      <xdr:row>2</xdr:row>
      <xdr:rowOff>19</xdr:rowOff>
    </xdr:from>
    <xdr:to>
      <xdr:col>32</xdr:col>
      <xdr:colOff>191455</xdr:colOff>
      <xdr:row>15</xdr:row>
      <xdr:rowOff>11959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2B6151A-75ED-4E48-A56D-1DAEEBE25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59726" y="463569"/>
          <a:ext cx="5677829" cy="298374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0</xdr:colOff>
      <xdr:row>16</xdr:row>
      <xdr:rowOff>0</xdr:rowOff>
    </xdr:from>
    <xdr:to>
      <xdr:col>32</xdr:col>
      <xdr:colOff>187619</xdr:colOff>
      <xdr:row>29</xdr:row>
      <xdr:rowOff>6859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BFD7D29-A189-4990-A454-E506C8BCD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459700" y="3663950"/>
          <a:ext cx="5674019" cy="297865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14</xdr:colOff>
      <xdr:row>30</xdr:row>
      <xdr:rowOff>15</xdr:rowOff>
    </xdr:from>
    <xdr:to>
      <xdr:col>32</xdr:col>
      <xdr:colOff>258585</xdr:colOff>
      <xdr:row>43</xdr:row>
      <xdr:rowOff>21372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CE17ACB-A391-4D21-9CC9-D4156B5B2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459714" y="6864365"/>
          <a:ext cx="5744971" cy="299315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33</xdr:col>
      <xdr:colOff>24</xdr:colOff>
      <xdr:row>2</xdr:row>
      <xdr:rowOff>9</xdr:rowOff>
    </xdr:from>
    <xdr:to>
      <xdr:col>41</xdr:col>
      <xdr:colOff>44752</xdr:colOff>
      <xdr:row>15</xdr:row>
      <xdr:rowOff>10673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B533FFE-5A1C-411E-9D6A-F1854E371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31924" y="463559"/>
          <a:ext cx="5531128" cy="298246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33</xdr:col>
      <xdr:colOff>24</xdr:colOff>
      <xdr:row>16</xdr:row>
      <xdr:rowOff>29</xdr:rowOff>
    </xdr:from>
    <xdr:to>
      <xdr:col>41</xdr:col>
      <xdr:colOff>44752</xdr:colOff>
      <xdr:row>29</xdr:row>
      <xdr:rowOff>7961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153877CB-6013-4BB3-A2A0-F8C81A146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631924" y="3663979"/>
          <a:ext cx="5531128" cy="297973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33</xdr:col>
      <xdr:colOff>24</xdr:colOff>
      <xdr:row>30</xdr:row>
      <xdr:rowOff>9</xdr:rowOff>
    </xdr:from>
    <xdr:to>
      <xdr:col>41</xdr:col>
      <xdr:colOff>45640</xdr:colOff>
      <xdr:row>43</xdr:row>
      <xdr:rowOff>10672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C9FA93C-4A61-4E97-B1EE-54BBB4E0B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631924" y="6864359"/>
          <a:ext cx="5532016" cy="298246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0</xdr:colOff>
      <xdr:row>44</xdr:row>
      <xdr:rowOff>0</xdr:rowOff>
    </xdr:from>
    <xdr:to>
      <xdr:col>32</xdr:col>
      <xdr:colOff>259773</xdr:colOff>
      <xdr:row>58</xdr:row>
      <xdr:rowOff>9979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1EC929F2-C02D-4AED-81C5-806530DF3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459700" y="10064750"/>
          <a:ext cx="5746173" cy="3210379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33</xdr:col>
      <xdr:colOff>1</xdr:colOff>
      <xdr:row>44</xdr:row>
      <xdr:rowOff>0</xdr:rowOff>
    </xdr:from>
    <xdr:to>
      <xdr:col>41</xdr:col>
      <xdr:colOff>116473</xdr:colOff>
      <xdr:row>58</xdr:row>
      <xdr:rowOff>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CF460CF-2913-40E1-BA25-F944B3E06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6631901" y="10064750"/>
          <a:ext cx="5602872" cy="3200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426892</xdr:colOff>
      <xdr:row>74</xdr:row>
      <xdr:rowOff>86472</xdr:rowOff>
    </xdr:from>
    <xdr:to>
      <xdr:col>24</xdr:col>
      <xdr:colOff>407788</xdr:colOff>
      <xdr:row>80</xdr:row>
      <xdr:rowOff>78441</xdr:rowOff>
    </xdr:to>
    <xdr:grpSp>
      <xdr:nvGrpSpPr>
        <xdr:cNvPr id="10" name="グループ化 1">
          <a:extLst>
            <a:ext uri="{FF2B5EF4-FFF2-40B4-BE49-F238E27FC236}">
              <a16:creationId xmlns:a16="http://schemas.microsoft.com/office/drawing/2014/main" id="{1E35A1F6-35B0-40F4-91CF-8109F48B0664}"/>
            </a:ext>
          </a:extLst>
        </xdr:cNvPr>
        <xdr:cNvGrpSpPr/>
      </xdr:nvGrpSpPr>
      <xdr:grpSpPr>
        <a:xfrm>
          <a:off x="20405353" y="13200583"/>
          <a:ext cx="606824" cy="1097322"/>
          <a:chOff x="7877175" y="1200150"/>
          <a:chExt cx="666750" cy="1162050"/>
        </a:xfrm>
      </xdr:grpSpPr>
      <xdr:sp macro="" textlink="">
        <xdr:nvSpPr>
          <xdr:cNvPr id="11" name="正方形/長方形 2">
            <a:extLst>
              <a:ext uri="{FF2B5EF4-FFF2-40B4-BE49-F238E27FC236}">
                <a16:creationId xmlns:a16="http://schemas.microsoft.com/office/drawing/2014/main" id="{20976BE9-EC1A-4DA4-94EB-DE3234116489}"/>
              </a:ext>
            </a:extLst>
          </xdr:cNvPr>
          <xdr:cNvSpPr/>
        </xdr:nvSpPr>
        <xdr:spPr>
          <a:xfrm>
            <a:off x="7877175" y="1200150"/>
            <a:ext cx="666750" cy="1162050"/>
          </a:xfrm>
          <a:prstGeom prst="rect">
            <a:avLst/>
          </a:prstGeom>
          <a:solidFill>
            <a:srgbClr val="F1B9EE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テキスト ボックス 3">
            <a:extLst>
              <a:ext uri="{FF2B5EF4-FFF2-40B4-BE49-F238E27FC236}">
                <a16:creationId xmlns:a16="http://schemas.microsoft.com/office/drawing/2014/main" id="{2E76FA8C-F70B-4CC4-BCD8-18278CF601DE}"/>
              </a:ext>
            </a:extLst>
          </xdr:cNvPr>
          <xdr:cNvSpPr txBox="1"/>
        </xdr:nvSpPr>
        <xdr:spPr>
          <a:xfrm>
            <a:off x="7991475" y="1304925"/>
            <a:ext cx="523875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PAD</a:t>
            </a:r>
            <a:endParaRPr kumimoji="1" lang="ja-JP" altLang="en-US" sz="1100"/>
          </a:p>
        </xdr:txBody>
      </xdr:sp>
    </xdr:grpSp>
    <xdr:clientData/>
  </xdr:twoCellAnchor>
  <xdr:twoCellAnchor>
    <xdr:from>
      <xdr:col>28</xdr:col>
      <xdr:colOff>10700</xdr:colOff>
      <xdr:row>74</xdr:row>
      <xdr:rowOff>105522</xdr:rowOff>
    </xdr:from>
    <xdr:to>
      <xdr:col>28</xdr:col>
      <xdr:colOff>584014</xdr:colOff>
      <xdr:row>80</xdr:row>
      <xdr:rowOff>78441</xdr:rowOff>
    </xdr:to>
    <xdr:grpSp>
      <xdr:nvGrpSpPr>
        <xdr:cNvPr id="13" name="グループ化 4">
          <a:extLst>
            <a:ext uri="{FF2B5EF4-FFF2-40B4-BE49-F238E27FC236}">
              <a16:creationId xmlns:a16="http://schemas.microsoft.com/office/drawing/2014/main" id="{0C932318-424D-4642-A633-477AF7FF5D46}"/>
            </a:ext>
          </a:extLst>
        </xdr:cNvPr>
        <xdr:cNvGrpSpPr/>
      </xdr:nvGrpSpPr>
      <xdr:grpSpPr>
        <a:xfrm>
          <a:off x="23112454" y="13219633"/>
          <a:ext cx="573314" cy="1078272"/>
          <a:chOff x="7877175" y="1200150"/>
          <a:chExt cx="666750" cy="1162050"/>
        </a:xfrm>
      </xdr:grpSpPr>
      <xdr:sp macro="" textlink="">
        <xdr:nvSpPr>
          <xdr:cNvPr id="14" name="正方形/長方形 5">
            <a:extLst>
              <a:ext uri="{FF2B5EF4-FFF2-40B4-BE49-F238E27FC236}">
                <a16:creationId xmlns:a16="http://schemas.microsoft.com/office/drawing/2014/main" id="{495DAA32-89AE-40D6-9DA7-00C0874D6F7E}"/>
              </a:ext>
            </a:extLst>
          </xdr:cNvPr>
          <xdr:cNvSpPr/>
        </xdr:nvSpPr>
        <xdr:spPr>
          <a:xfrm>
            <a:off x="7877175" y="1200150"/>
            <a:ext cx="666750" cy="1162050"/>
          </a:xfrm>
          <a:prstGeom prst="rect">
            <a:avLst/>
          </a:prstGeom>
          <a:solidFill>
            <a:srgbClr val="F1B9EE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5" name="テキスト ボックス 6">
            <a:extLst>
              <a:ext uri="{FF2B5EF4-FFF2-40B4-BE49-F238E27FC236}">
                <a16:creationId xmlns:a16="http://schemas.microsoft.com/office/drawing/2014/main" id="{5EA1EE49-FAAB-453B-8DFE-8CEDC0322560}"/>
              </a:ext>
            </a:extLst>
          </xdr:cNvPr>
          <xdr:cNvSpPr txBox="1"/>
        </xdr:nvSpPr>
        <xdr:spPr>
          <a:xfrm>
            <a:off x="7991475" y="1304925"/>
            <a:ext cx="523875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PAD</a:t>
            </a:r>
            <a:endParaRPr kumimoji="1" lang="ja-JP" altLang="en-US" sz="1100"/>
          </a:p>
        </xdr:txBody>
      </xdr:sp>
    </xdr:grpSp>
    <xdr:clientData/>
  </xdr:twoCellAnchor>
  <xdr:twoCellAnchor>
    <xdr:from>
      <xdr:col>22</xdr:col>
      <xdr:colOff>372970</xdr:colOff>
      <xdr:row>85</xdr:row>
      <xdr:rowOff>179538</xdr:rowOff>
    </xdr:from>
    <xdr:to>
      <xdr:col>26</xdr:col>
      <xdr:colOff>39382</xdr:colOff>
      <xdr:row>88</xdr:row>
      <xdr:rowOff>200932</xdr:rowOff>
    </xdr:to>
    <xdr:grpSp>
      <xdr:nvGrpSpPr>
        <xdr:cNvPr id="16" name="グループ化 7">
          <a:extLst>
            <a:ext uri="{FF2B5EF4-FFF2-40B4-BE49-F238E27FC236}">
              <a16:creationId xmlns:a16="http://schemas.microsoft.com/office/drawing/2014/main" id="{9CCE3D9A-AD44-476B-A6BC-C26800B6EFDC}"/>
            </a:ext>
          </a:extLst>
        </xdr:cNvPr>
        <xdr:cNvGrpSpPr/>
      </xdr:nvGrpSpPr>
      <xdr:grpSpPr>
        <a:xfrm>
          <a:off x="19515045" y="15286642"/>
          <a:ext cx="2377408" cy="526672"/>
          <a:chOff x="6747090" y="3688255"/>
          <a:chExt cx="2623734" cy="592667"/>
        </a:xfrm>
      </xdr:grpSpPr>
      <xdr:sp macro="" textlink="">
        <xdr:nvSpPr>
          <xdr:cNvPr id="17" name="正方形/長方形 8">
            <a:extLst>
              <a:ext uri="{FF2B5EF4-FFF2-40B4-BE49-F238E27FC236}">
                <a16:creationId xmlns:a16="http://schemas.microsoft.com/office/drawing/2014/main" id="{6E879BB9-1028-4346-BA53-BEDAB5465D31}"/>
              </a:ext>
            </a:extLst>
          </xdr:cNvPr>
          <xdr:cNvSpPr/>
        </xdr:nvSpPr>
        <xdr:spPr>
          <a:xfrm>
            <a:off x="6747090" y="3698283"/>
            <a:ext cx="1226142" cy="58263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8" name="正方形/長方形 9">
            <a:extLst>
              <a:ext uri="{FF2B5EF4-FFF2-40B4-BE49-F238E27FC236}">
                <a16:creationId xmlns:a16="http://schemas.microsoft.com/office/drawing/2014/main" id="{A3FC5C82-CDA3-4E2D-9074-D9F613C94EF2}"/>
              </a:ext>
            </a:extLst>
          </xdr:cNvPr>
          <xdr:cNvSpPr/>
        </xdr:nvSpPr>
        <xdr:spPr>
          <a:xfrm>
            <a:off x="8144682" y="3688758"/>
            <a:ext cx="1226142" cy="58263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19" name="グループ化 10">
            <a:extLst>
              <a:ext uri="{FF2B5EF4-FFF2-40B4-BE49-F238E27FC236}">
                <a16:creationId xmlns:a16="http://schemas.microsoft.com/office/drawing/2014/main" id="{555BB15C-E811-40EC-9FB6-5F559263DEC3}"/>
              </a:ext>
            </a:extLst>
          </xdr:cNvPr>
          <xdr:cNvGrpSpPr/>
        </xdr:nvGrpSpPr>
        <xdr:grpSpPr>
          <a:xfrm>
            <a:off x="7528886" y="3697941"/>
            <a:ext cx="494008" cy="306796"/>
            <a:chOff x="7525658" y="3694713"/>
            <a:chExt cx="494008" cy="306796"/>
          </a:xfrm>
        </xdr:grpSpPr>
        <xdr:sp macro="" textlink="">
          <xdr:nvSpPr>
            <xdr:cNvPr id="23" name="正方形/長方形 14">
              <a:extLst>
                <a:ext uri="{FF2B5EF4-FFF2-40B4-BE49-F238E27FC236}">
                  <a16:creationId xmlns:a16="http://schemas.microsoft.com/office/drawing/2014/main" id="{1F018D5F-1A50-4696-92FD-86FD09A619F8}"/>
                </a:ext>
              </a:extLst>
            </xdr:cNvPr>
            <xdr:cNvSpPr/>
          </xdr:nvSpPr>
          <xdr:spPr>
            <a:xfrm>
              <a:off x="7620908" y="3694713"/>
              <a:ext cx="136922" cy="85723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テキスト ボックス 15">
              <a:extLst>
                <a:ext uri="{FF2B5EF4-FFF2-40B4-BE49-F238E27FC236}">
                  <a16:creationId xmlns:a16="http://schemas.microsoft.com/office/drawing/2014/main" id="{72FDF5FA-2897-462A-8EC4-C5349E9901E3}"/>
                </a:ext>
              </a:extLst>
            </xdr:cNvPr>
            <xdr:cNvSpPr txBox="1"/>
          </xdr:nvSpPr>
          <xdr:spPr>
            <a:xfrm>
              <a:off x="7525658" y="3720905"/>
              <a:ext cx="494008" cy="28060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800"/>
                <a:t>PIN</a:t>
              </a:r>
              <a:endParaRPr kumimoji="1" lang="ja-JP" altLang="en-US" sz="800"/>
            </a:p>
          </xdr:txBody>
        </xdr:sp>
      </xdr:grpSp>
      <xdr:grpSp>
        <xdr:nvGrpSpPr>
          <xdr:cNvPr id="20" name="グループ化 11">
            <a:extLst>
              <a:ext uri="{FF2B5EF4-FFF2-40B4-BE49-F238E27FC236}">
                <a16:creationId xmlns:a16="http://schemas.microsoft.com/office/drawing/2014/main" id="{8253DF27-D94F-408E-A8DE-9B42E3E9FA66}"/>
              </a:ext>
            </a:extLst>
          </xdr:cNvPr>
          <xdr:cNvGrpSpPr/>
        </xdr:nvGrpSpPr>
        <xdr:grpSpPr>
          <a:xfrm>
            <a:off x="8194022" y="3688255"/>
            <a:ext cx="494008" cy="306796"/>
            <a:chOff x="7525658" y="3694713"/>
            <a:chExt cx="494008" cy="306796"/>
          </a:xfrm>
        </xdr:grpSpPr>
        <xdr:sp macro="" textlink="">
          <xdr:nvSpPr>
            <xdr:cNvPr id="21" name="正方形/長方形 12">
              <a:extLst>
                <a:ext uri="{FF2B5EF4-FFF2-40B4-BE49-F238E27FC236}">
                  <a16:creationId xmlns:a16="http://schemas.microsoft.com/office/drawing/2014/main" id="{C0E654DC-1B1B-4277-9EF8-36EA05AA91C8}"/>
                </a:ext>
              </a:extLst>
            </xdr:cNvPr>
            <xdr:cNvSpPr/>
          </xdr:nvSpPr>
          <xdr:spPr>
            <a:xfrm>
              <a:off x="7620908" y="3694713"/>
              <a:ext cx="136922" cy="85723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" name="テキスト ボックス 13">
              <a:extLst>
                <a:ext uri="{FF2B5EF4-FFF2-40B4-BE49-F238E27FC236}">
                  <a16:creationId xmlns:a16="http://schemas.microsoft.com/office/drawing/2014/main" id="{E8F62ABB-0BAA-43AC-AAE3-B0FED41EE428}"/>
                </a:ext>
              </a:extLst>
            </xdr:cNvPr>
            <xdr:cNvSpPr txBox="1"/>
          </xdr:nvSpPr>
          <xdr:spPr>
            <a:xfrm>
              <a:off x="7525658" y="3720905"/>
              <a:ext cx="494008" cy="28060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800"/>
                <a:t>PIN</a:t>
              </a:r>
              <a:endParaRPr kumimoji="1" lang="ja-JP" altLang="en-US" sz="800"/>
            </a:p>
          </xdr:txBody>
        </xdr:sp>
      </xdr:grpSp>
    </xdr:grpSp>
    <xdr:clientData/>
  </xdr:twoCellAnchor>
  <xdr:twoCellAnchor>
    <xdr:from>
      <xdr:col>26</xdr:col>
      <xdr:colOff>496582</xdr:colOff>
      <xdr:row>85</xdr:row>
      <xdr:rowOff>179538</xdr:rowOff>
    </xdr:from>
    <xdr:to>
      <xdr:col>30</xdr:col>
      <xdr:colOff>353493</xdr:colOff>
      <xdr:row>88</xdr:row>
      <xdr:rowOff>220889</xdr:rowOff>
    </xdr:to>
    <xdr:grpSp>
      <xdr:nvGrpSpPr>
        <xdr:cNvPr id="25" name="グループ化 16">
          <a:extLst>
            <a:ext uri="{FF2B5EF4-FFF2-40B4-BE49-F238E27FC236}">
              <a16:creationId xmlns:a16="http://schemas.microsoft.com/office/drawing/2014/main" id="{B9109882-B244-49EF-9339-B807D16B1503}"/>
            </a:ext>
          </a:extLst>
        </xdr:cNvPr>
        <xdr:cNvGrpSpPr/>
      </xdr:nvGrpSpPr>
      <xdr:grpSpPr>
        <a:xfrm>
          <a:off x="22349653" y="15286642"/>
          <a:ext cx="2357451" cy="527579"/>
          <a:chOff x="6747090" y="3688255"/>
          <a:chExt cx="2623734" cy="592667"/>
        </a:xfrm>
      </xdr:grpSpPr>
      <xdr:sp macro="" textlink="">
        <xdr:nvSpPr>
          <xdr:cNvPr id="26" name="正方形/長方形 17">
            <a:extLst>
              <a:ext uri="{FF2B5EF4-FFF2-40B4-BE49-F238E27FC236}">
                <a16:creationId xmlns:a16="http://schemas.microsoft.com/office/drawing/2014/main" id="{A158554A-E9C1-490F-99E2-40C09F94431C}"/>
              </a:ext>
            </a:extLst>
          </xdr:cNvPr>
          <xdr:cNvSpPr/>
        </xdr:nvSpPr>
        <xdr:spPr>
          <a:xfrm>
            <a:off x="6747090" y="3698283"/>
            <a:ext cx="1226142" cy="58263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7" name="正方形/長方形 18">
            <a:extLst>
              <a:ext uri="{FF2B5EF4-FFF2-40B4-BE49-F238E27FC236}">
                <a16:creationId xmlns:a16="http://schemas.microsoft.com/office/drawing/2014/main" id="{9CC0E2C4-F4CC-40A1-B90F-4634D49C8502}"/>
              </a:ext>
            </a:extLst>
          </xdr:cNvPr>
          <xdr:cNvSpPr/>
        </xdr:nvSpPr>
        <xdr:spPr>
          <a:xfrm>
            <a:off x="8144682" y="3688758"/>
            <a:ext cx="1226142" cy="58263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28" name="グループ化 19">
            <a:extLst>
              <a:ext uri="{FF2B5EF4-FFF2-40B4-BE49-F238E27FC236}">
                <a16:creationId xmlns:a16="http://schemas.microsoft.com/office/drawing/2014/main" id="{F5A89A42-F899-4B1E-A660-A368C3A7D4F2}"/>
              </a:ext>
            </a:extLst>
          </xdr:cNvPr>
          <xdr:cNvGrpSpPr/>
        </xdr:nvGrpSpPr>
        <xdr:grpSpPr>
          <a:xfrm>
            <a:off x="7528886" y="3697941"/>
            <a:ext cx="494008" cy="306796"/>
            <a:chOff x="7525658" y="3694713"/>
            <a:chExt cx="494008" cy="306796"/>
          </a:xfrm>
        </xdr:grpSpPr>
        <xdr:sp macro="" textlink="">
          <xdr:nvSpPr>
            <xdr:cNvPr id="32" name="正方形/長方形 23">
              <a:extLst>
                <a:ext uri="{FF2B5EF4-FFF2-40B4-BE49-F238E27FC236}">
                  <a16:creationId xmlns:a16="http://schemas.microsoft.com/office/drawing/2014/main" id="{20A84166-45D7-47B0-BC85-008816A51A84}"/>
                </a:ext>
              </a:extLst>
            </xdr:cNvPr>
            <xdr:cNvSpPr/>
          </xdr:nvSpPr>
          <xdr:spPr>
            <a:xfrm>
              <a:off x="7620908" y="3694713"/>
              <a:ext cx="136922" cy="85723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3" name="テキスト ボックス 24">
              <a:extLst>
                <a:ext uri="{FF2B5EF4-FFF2-40B4-BE49-F238E27FC236}">
                  <a16:creationId xmlns:a16="http://schemas.microsoft.com/office/drawing/2014/main" id="{0D3A59FA-4E70-4144-B588-31A13CE6C77F}"/>
                </a:ext>
              </a:extLst>
            </xdr:cNvPr>
            <xdr:cNvSpPr txBox="1"/>
          </xdr:nvSpPr>
          <xdr:spPr>
            <a:xfrm>
              <a:off x="7525658" y="3720905"/>
              <a:ext cx="494008" cy="28060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800"/>
                <a:t>PIN</a:t>
              </a:r>
              <a:endParaRPr kumimoji="1" lang="ja-JP" altLang="en-US" sz="800"/>
            </a:p>
          </xdr:txBody>
        </xdr:sp>
      </xdr:grpSp>
      <xdr:grpSp>
        <xdr:nvGrpSpPr>
          <xdr:cNvPr id="29" name="グループ化 20">
            <a:extLst>
              <a:ext uri="{FF2B5EF4-FFF2-40B4-BE49-F238E27FC236}">
                <a16:creationId xmlns:a16="http://schemas.microsoft.com/office/drawing/2014/main" id="{EA6DE8D4-B28D-45B3-A882-A6C5B804C4AB}"/>
              </a:ext>
            </a:extLst>
          </xdr:cNvPr>
          <xdr:cNvGrpSpPr/>
        </xdr:nvGrpSpPr>
        <xdr:grpSpPr>
          <a:xfrm>
            <a:off x="8194022" y="3688255"/>
            <a:ext cx="494008" cy="306796"/>
            <a:chOff x="7525658" y="3694713"/>
            <a:chExt cx="494008" cy="306796"/>
          </a:xfrm>
        </xdr:grpSpPr>
        <xdr:sp macro="" textlink="">
          <xdr:nvSpPr>
            <xdr:cNvPr id="30" name="正方形/長方形 21">
              <a:extLst>
                <a:ext uri="{FF2B5EF4-FFF2-40B4-BE49-F238E27FC236}">
                  <a16:creationId xmlns:a16="http://schemas.microsoft.com/office/drawing/2014/main" id="{C302F6B4-88CF-4830-B45E-43FE9917EC46}"/>
                </a:ext>
              </a:extLst>
            </xdr:cNvPr>
            <xdr:cNvSpPr/>
          </xdr:nvSpPr>
          <xdr:spPr>
            <a:xfrm>
              <a:off x="7620908" y="3694713"/>
              <a:ext cx="136922" cy="85723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1" name="テキスト ボックス 22">
              <a:extLst>
                <a:ext uri="{FF2B5EF4-FFF2-40B4-BE49-F238E27FC236}">
                  <a16:creationId xmlns:a16="http://schemas.microsoft.com/office/drawing/2014/main" id="{C50229C6-1D33-47A3-97D1-72A1B9E1E0BA}"/>
                </a:ext>
              </a:extLst>
            </xdr:cNvPr>
            <xdr:cNvSpPr txBox="1"/>
          </xdr:nvSpPr>
          <xdr:spPr>
            <a:xfrm>
              <a:off x="7525658" y="3720905"/>
              <a:ext cx="494008" cy="28060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800"/>
                <a:t>PIN</a:t>
              </a:r>
              <a:endParaRPr kumimoji="1" lang="ja-JP" altLang="en-US" sz="800"/>
            </a:p>
          </xdr:txBody>
        </xdr:sp>
      </xdr:grpSp>
    </xdr:grpSp>
    <xdr:clientData/>
  </xdr:twoCellAnchor>
  <xdr:twoCellAnchor>
    <xdr:from>
      <xdr:col>24</xdr:col>
      <xdr:colOff>78278</xdr:colOff>
      <xdr:row>80</xdr:row>
      <xdr:rowOff>78441</xdr:rowOff>
    </xdr:from>
    <xdr:to>
      <xdr:col>24</xdr:col>
      <xdr:colOff>87803</xdr:colOff>
      <xdr:row>84</xdr:row>
      <xdr:rowOff>126066</xdr:rowOff>
    </xdr:to>
    <xdr:cxnSp macro="">
      <xdr:nvCxnSpPr>
        <xdr:cNvPr id="34" name="直線コネクタ 25">
          <a:extLst>
            <a:ext uri="{FF2B5EF4-FFF2-40B4-BE49-F238E27FC236}">
              <a16:creationId xmlns:a16="http://schemas.microsoft.com/office/drawing/2014/main" id="{43332A50-9D6E-46F9-B6B8-20686222B550}"/>
            </a:ext>
          </a:extLst>
        </xdr:cNvPr>
        <xdr:cNvCxnSpPr/>
      </xdr:nvCxnSpPr>
      <xdr:spPr>
        <a:xfrm flipH="1">
          <a:off x="20537978" y="18353741"/>
          <a:ext cx="9525" cy="962025"/>
        </a:xfrm>
        <a:prstGeom prst="line">
          <a:avLst/>
        </a:prstGeom>
        <a:ln w="149225">
          <a:solidFill>
            <a:srgbClr val="F1B9EE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354695</xdr:colOff>
      <xdr:row>84</xdr:row>
      <xdr:rowOff>79098</xdr:rowOff>
    </xdr:from>
    <xdr:to>
      <xdr:col>24</xdr:col>
      <xdr:colOff>474244</xdr:colOff>
      <xdr:row>84</xdr:row>
      <xdr:rowOff>79098</xdr:rowOff>
    </xdr:to>
    <xdr:cxnSp macro="">
      <xdr:nvCxnSpPr>
        <xdr:cNvPr id="35" name="直線コネクタ 26">
          <a:extLst>
            <a:ext uri="{FF2B5EF4-FFF2-40B4-BE49-F238E27FC236}">
              <a16:creationId xmlns:a16="http://schemas.microsoft.com/office/drawing/2014/main" id="{75F38E73-1E45-4167-A9AB-7A32AC186D89}"/>
            </a:ext>
          </a:extLst>
        </xdr:cNvPr>
        <xdr:cNvCxnSpPr/>
      </xdr:nvCxnSpPr>
      <xdr:spPr>
        <a:xfrm flipV="1">
          <a:off x="20128595" y="19268798"/>
          <a:ext cx="805349" cy="0"/>
        </a:xfrm>
        <a:prstGeom prst="line">
          <a:avLst/>
        </a:prstGeom>
        <a:ln w="149225">
          <a:solidFill>
            <a:srgbClr val="F1B9E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432553</xdr:colOff>
      <xdr:row>84</xdr:row>
      <xdr:rowOff>58734</xdr:rowOff>
    </xdr:from>
    <xdr:to>
      <xdr:col>23</xdr:col>
      <xdr:colOff>434666</xdr:colOff>
      <xdr:row>85</xdr:row>
      <xdr:rowOff>184044</xdr:rowOff>
    </xdr:to>
    <xdr:cxnSp macro="">
      <xdr:nvCxnSpPr>
        <xdr:cNvPr id="36" name="直線コネクタ 27">
          <a:extLst>
            <a:ext uri="{FF2B5EF4-FFF2-40B4-BE49-F238E27FC236}">
              <a16:creationId xmlns:a16="http://schemas.microsoft.com/office/drawing/2014/main" id="{5EF3B149-8C08-4526-9086-5E01D57AED53}"/>
            </a:ext>
          </a:extLst>
        </xdr:cNvPr>
        <xdr:cNvCxnSpPr/>
      </xdr:nvCxnSpPr>
      <xdr:spPr>
        <a:xfrm flipH="1">
          <a:off x="20206453" y="19248434"/>
          <a:ext cx="2113" cy="353910"/>
        </a:xfrm>
        <a:prstGeom prst="line">
          <a:avLst/>
        </a:prstGeom>
        <a:ln w="149225">
          <a:solidFill>
            <a:srgbClr val="F1B9E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408554</xdr:colOff>
      <xdr:row>84</xdr:row>
      <xdr:rowOff>39027</xdr:rowOff>
    </xdr:from>
    <xdr:to>
      <xdr:col>24</xdr:col>
      <xdr:colOff>409584</xdr:colOff>
      <xdr:row>85</xdr:row>
      <xdr:rowOff>184044</xdr:rowOff>
    </xdr:to>
    <xdr:cxnSp macro="">
      <xdr:nvCxnSpPr>
        <xdr:cNvPr id="37" name="直線コネクタ 28">
          <a:extLst>
            <a:ext uri="{FF2B5EF4-FFF2-40B4-BE49-F238E27FC236}">
              <a16:creationId xmlns:a16="http://schemas.microsoft.com/office/drawing/2014/main" id="{4BFA3781-F278-4FAE-9F7A-FD2C33D3628D}"/>
            </a:ext>
          </a:extLst>
        </xdr:cNvPr>
        <xdr:cNvCxnSpPr/>
      </xdr:nvCxnSpPr>
      <xdr:spPr>
        <a:xfrm>
          <a:off x="20868254" y="19228727"/>
          <a:ext cx="1030" cy="373617"/>
        </a:xfrm>
        <a:prstGeom prst="line">
          <a:avLst/>
        </a:prstGeom>
        <a:ln w="149225">
          <a:solidFill>
            <a:srgbClr val="F1B9E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60948</xdr:colOff>
      <xdr:row>81</xdr:row>
      <xdr:rowOff>37027</xdr:rowOff>
    </xdr:from>
    <xdr:to>
      <xdr:col>28</xdr:col>
      <xdr:colOff>65917</xdr:colOff>
      <xdr:row>85</xdr:row>
      <xdr:rowOff>184044</xdr:rowOff>
    </xdr:to>
    <xdr:cxnSp macro="">
      <xdr:nvCxnSpPr>
        <xdr:cNvPr id="38" name="直線コネクタ 29">
          <a:extLst>
            <a:ext uri="{FF2B5EF4-FFF2-40B4-BE49-F238E27FC236}">
              <a16:creationId xmlns:a16="http://schemas.microsoft.com/office/drawing/2014/main" id="{1223B5C4-838D-4900-BE1E-6D78722063B7}"/>
            </a:ext>
          </a:extLst>
        </xdr:cNvPr>
        <xdr:cNvCxnSpPr/>
      </xdr:nvCxnSpPr>
      <xdr:spPr>
        <a:xfrm flipH="1">
          <a:off x="23263848" y="18540927"/>
          <a:ext cx="4969" cy="1061417"/>
        </a:xfrm>
        <a:prstGeom prst="line">
          <a:avLst/>
        </a:prstGeom>
        <a:ln w="149225">
          <a:solidFill>
            <a:srgbClr val="F1B9E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123895</xdr:colOff>
      <xdr:row>80</xdr:row>
      <xdr:rowOff>82995</xdr:rowOff>
    </xdr:from>
    <xdr:to>
      <xdr:col>28</xdr:col>
      <xdr:colOff>123897</xdr:colOff>
      <xdr:row>81</xdr:row>
      <xdr:rowOff>136419</xdr:rowOff>
    </xdr:to>
    <xdr:cxnSp macro="">
      <xdr:nvCxnSpPr>
        <xdr:cNvPr id="39" name="直線コネクタ 30">
          <a:extLst>
            <a:ext uri="{FF2B5EF4-FFF2-40B4-BE49-F238E27FC236}">
              <a16:creationId xmlns:a16="http://schemas.microsoft.com/office/drawing/2014/main" id="{B25B860A-BBD3-425D-84DF-B4C3A8C6DB6C}"/>
            </a:ext>
          </a:extLst>
        </xdr:cNvPr>
        <xdr:cNvCxnSpPr/>
      </xdr:nvCxnSpPr>
      <xdr:spPr>
        <a:xfrm flipH="1">
          <a:off x="23326795" y="18358295"/>
          <a:ext cx="2" cy="282024"/>
        </a:xfrm>
        <a:prstGeom prst="line">
          <a:avLst/>
        </a:prstGeom>
        <a:ln w="149225">
          <a:solidFill>
            <a:srgbClr val="F1B9E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37980</xdr:colOff>
      <xdr:row>81</xdr:row>
      <xdr:rowOff>32458</xdr:rowOff>
    </xdr:from>
    <xdr:to>
      <xdr:col>29</xdr:col>
      <xdr:colOff>48089</xdr:colOff>
      <xdr:row>85</xdr:row>
      <xdr:rowOff>184044</xdr:rowOff>
    </xdr:to>
    <xdr:cxnSp macro="">
      <xdr:nvCxnSpPr>
        <xdr:cNvPr id="40" name="直線コネクタ 31">
          <a:extLst>
            <a:ext uri="{FF2B5EF4-FFF2-40B4-BE49-F238E27FC236}">
              <a16:creationId xmlns:a16="http://schemas.microsoft.com/office/drawing/2014/main" id="{6ECC5B79-8B77-48EA-89A1-1D86E533AB43}"/>
            </a:ext>
          </a:extLst>
        </xdr:cNvPr>
        <xdr:cNvCxnSpPr/>
      </xdr:nvCxnSpPr>
      <xdr:spPr>
        <a:xfrm flipH="1">
          <a:off x="23926680" y="18536358"/>
          <a:ext cx="10109" cy="1065986"/>
        </a:xfrm>
        <a:prstGeom prst="line">
          <a:avLst/>
        </a:prstGeom>
        <a:ln w="149225">
          <a:solidFill>
            <a:srgbClr val="F1B9E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485845</xdr:colOff>
      <xdr:row>81</xdr:row>
      <xdr:rowOff>79754</xdr:rowOff>
    </xdr:from>
    <xdr:to>
      <xdr:col>29</xdr:col>
      <xdr:colOff>94072</xdr:colOff>
      <xdr:row>81</xdr:row>
      <xdr:rowOff>81755</xdr:rowOff>
    </xdr:to>
    <xdr:cxnSp macro="">
      <xdr:nvCxnSpPr>
        <xdr:cNvPr id="41" name="直線コネクタ 32">
          <a:extLst>
            <a:ext uri="{FF2B5EF4-FFF2-40B4-BE49-F238E27FC236}">
              <a16:creationId xmlns:a16="http://schemas.microsoft.com/office/drawing/2014/main" id="{31CFC2B8-371C-48CA-A975-5A9266B51F9E}"/>
            </a:ext>
          </a:extLst>
        </xdr:cNvPr>
        <xdr:cNvCxnSpPr/>
      </xdr:nvCxnSpPr>
      <xdr:spPr>
        <a:xfrm flipV="1">
          <a:off x="23688745" y="18583654"/>
          <a:ext cx="294027" cy="2001"/>
        </a:xfrm>
        <a:prstGeom prst="line">
          <a:avLst/>
        </a:prstGeom>
        <a:ln w="149225">
          <a:solidFill>
            <a:srgbClr val="F1B9E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482414</xdr:colOff>
      <xdr:row>80</xdr:row>
      <xdr:rowOff>81754</xdr:rowOff>
    </xdr:from>
    <xdr:to>
      <xdr:col>28</xdr:col>
      <xdr:colOff>488983</xdr:colOff>
      <xdr:row>81</xdr:row>
      <xdr:rowOff>157269</xdr:rowOff>
    </xdr:to>
    <xdr:cxnSp macro="">
      <xdr:nvCxnSpPr>
        <xdr:cNvPr id="42" name="直線コネクタ 33">
          <a:extLst>
            <a:ext uri="{FF2B5EF4-FFF2-40B4-BE49-F238E27FC236}">
              <a16:creationId xmlns:a16="http://schemas.microsoft.com/office/drawing/2014/main" id="{B2A2F673-8808-4B7D-A931-D24BDC1B9599}"/>
            </a:ext>
          </a:extLst>
        </xdr:cNvPr>
        <xdr:cNvCxnSpPr/>
      </xdr:nvCxnSpPr>
      <xdr:spPr>
        <a:xfrm>
          <a:off x="23685314" y="18357054"/>
          <a:ext cx="6569" cy="304115"/>
        </a:xfrm>
        <a:prstGeom prst="line">
          <a:avLst/>
        </a:prstGeom>
        <a:ln w="149225">
          <a:solidFill>
            <a:srgbClr val="F1B9E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424781</xdr:colOff>
      <xdr:row>87</xdr:row>
      <xdr:rowOff>138632</xdr:rowOff>
    </xdr:from>
    <xdr:to>
      <xdr:col>24</xdr:col>
      <xdr:colOff>98209</xdr:colOff>
      <xdr:row>88</xdr:row>
      <xdr:rowOff>146477</xdr:rowOff>
    </xdr:to>
    <xdr:sp macro="" textlink="">
      <xdr:nvSpPr>
        <xdr:cNvPr id="43" name="テキスト ボックス 34">
          <a:extLst>
            <a:ext uri="{FF2B5EF4-FFF2-40B4-BE49-F238E27FC236}">
              <a16:creationId xmlns:a16="http://schemas.microsoft.com/office/drawing/2014/main" id="{44E5BC56-CC2A-4992-BB0A-9422A86F9BF3}"/>
            </a:ext>
          </a:extLst>
        </xdr:cNvPr>
        <xdr:cNvSpPr txBox="1"/>
      </xdr:nvSpPr>
      <xdr:spPr>
        <a:xfrm>
          <a:off x="19296981" y="20014132"/>
          <a:ext cx="1260928" cy="2364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Hard</a:t>
          </a:r>
          <a:r>
            <a:rPr kumimoji="1" lang="ja-JP" altLang="en-US" sz="1100"/>
            <a:t> </a:t>
          </a:r>
          <a:r>
            <a:rPr kumimoji="1" lang="en-US" altLang="ja-JP" sz="1100"/>
            <a:t>Macro</a:t>
          </a:r>
          <a:endParaRPr kumimoji="1" lang="ja-JP" altLang="en-US" sz="1100"/>
        </a:p>
      </xdr:txBody>
    </xdr:sp>
    <xdr:clientData/>
  </xdr:twoCellAnchor>
  <xdr:twoCellAnchor>
    <xdr:from>
      <xdr:col>24</xdr:col>
      <xdr:colOff>237802</xdr:colOff>
      <xdr:row>87</xdr:row>
      <xdr:rowOff>144395</xdr:rowOff>
    </xdr:from>
    <xdr:to>
      <xdr:col>26</xdr:col>
      <xdr:colOff>139832</xdr:colOff>
      <xdr:row>88</xdr:row>
      <xdr:rowOff>171290</xdr:rowOff>
    </xdr:to>
    <xdr:sp macro="" textlink="">
      <xdr:nvSpPr>
        <xdr:cNvPr id="44" name="テキスト ボックス 35">
          <a:extLst>
            <a:ext uri="{FF2B5EF4-FFF2-40B4-BE49-F238E27FC236}">
              <a16:creationId xmlns:a16="http://schemas.microsoft.com/office/drawing/2014/main" id="{A264A085-4E27-4985-A9F5-5FC76889EB2E}"/>
            </a:ext>
          </a:extLst>
        </xdr:cNvPr>
        <xdr:cNvSpPr txBox="1"/>
      </xdr:nvSpPr>
      <xdr:spPr>
        <a:xfrm>
          <a:off x="20697502" y="20019895"/>
          <a:ext cx="1273630" cy="255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Hard</a:t>
          </a:r>
          <a:r>
            <a:rPr kumimoji="1" lang="ja-JP" altLang="en-US" sz="1100"/>
            <a:t> </a:t>
          </a:r>
          <a:r>
            <a:rPr kumimoji="1" lang="en-US" altLang="ja-JP" sz="1100"/>
            <a:t>Macro</a:t>
          </a:r>
          <a:endParaRPr kumimoji="1" lang="ja-JP" altLang="en-US" sz="1100"/>
        </a:p>
      </xdr:txBody>
    </xdr:sp>
    <xdr:clientData/>
  </xdr:twoCellAnchor>
  <xdr:twoCellAnchor>
    <xdr:from>
      <xdr:col>26</xdr:col>
      <xdr:colOff>565657</xdr:colOff>
      <xdr:row>87</xdr:row>
      <xdr:rowOff>144395</xdr:rowOff>
    </xdr:from>
    <xdr:to>
      <xdr:col>28</xdr:col>
      <xdr:colOff>429585</xdr:colOff>
      <xdr:row>88</xdr:row>
      <xdr:rowOff>171290</xdr:rowOff>
    </xdr:to>
    <xdr:sp macro="" textlink="">
      <xdr:nvSpPr>
        <xdr:cNvPr id="45" name="テキスト ボックス 36">
          <a:extLst>
            <a:ext uri="{FF2B5EF4-FFF2-40B4-BE49-F238E27FC236}">
              <a16:creationId xmlns:a16="http://schemas.microsoft.com/office/drawing/2014/main" id="{202076D7-A3BD-4974-9864-B20A59782EEA}"/>
            </a:ext>
          </a:extLst>
        </xdr:cNvPr>
        <xdr:cNvSpPr txBox="1"/>
      </xdr:nvSpPr>
      <xdr:spPr>
        <a:xfrm>
          <a:off x="22396957" y="20019895"/>
          <a:ext cx="1235528" cy="255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Hard</a:t>
          </a:r>
          <a:r>
            <a:rPr kumimoji="1" lang="ja-JP" altLang="en-US" sz="1100"/>
            <a:t> </a:t>
          </a:r>
          <a:r>
            <a:rPr kumimoji="1" lang="en-US" altLang="ja-JP" sz="1100"/>
            <a:t>Macro</a:t>
          </a:r>
          <a:endParaRPr kumimoji="1" lang="ja-JP" altLang="en-US" sz="1100"/>
        </a:p>
      </xdr:txBody>
    </xdr:sp>
    <xdr:clientData/>
  </xdr:twoCellAnchor>
  <xdr:twoCellAnchor>
    <xdr:from>
      <xdr:col>28</xdr:col>
      <xdr:colOff>608077</xdr:colOff>
      <xdr:row>87</xdr:row>
      <xdr:rowOff>97811</xdr:rowOff>
    </xdr:from>
    <xdr:to>
      <xdr:col>30</xdr:col>
      <xdr:colOff>472007</xdr:colOff>
      <xdr:row>88</xdr:row>
      <xdr:rowOff>105656</xdr:rowOff>
    </xdr:to>
    <xdr:sp macro="" textlink="">
      <xdr:nvSpPr>
        <xdr:cNvPr id="46" name="テキスト ボックス 37">
          <a:extLst>
            <a:ext uri="{FF2B5EF4-FFF2-40B4-BE49-F238E27FC236}">
              <a16:creationId xmlns:a16="http://schemas.microsoft.com/office/drawing/2014/main" id="{2BA7BA22-8880-489C-9857-E460CEF810C2}"/>
            </a:ext>
          </a:extLst>
        </xdr:cNvPr>
        <xdr:cNvSpPr txBox="1"/>
      </xdr:nvSpPr>
      <xdr:spPr>
        <a:xfrm>
          <a:off x="23810977" y="19973311"/>
          <a:ext cx="1235530" cy="2364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Hard</a:t>
          </a:r>
          <a:r>
            <a:rPr kumimoji="1" lang="ja-JP" altLang="en-US" sz="1100"/>
            <a:t> </a:t>
          </a:r>
          <a:r>
            <a:rPr kumimoji="1" lang="en-US" altLang="ja-JP" sz="1100"/>
            <a:t>Macro</a:t>
          </a:r>
          <a:endParaRPr kumimoji="1" lang="ja-JP" altLang="en-US" sz="1100"/>
        </a:p>
      </xdr:txBody>
    </xdr:sp>
    <xdr:clientData/>
  </xdr:twoCellAnchor>
  <xdr:twoCellAnchor>
    <xdr:from>
      <xdr:col>24</xdr:col>
      <xdr:colOff>504907</xdr:colOff>
      <xdr:row>80</xdr:row>
      <xdr:rowOff>134471</xdr:rowOff>
    </xdr:from>
    <xdr:to>
      <xdr:col>25</xdr:col>
      <xdr:colOff>362351</xdr:colOff>
      <xdr:row>81</xdr:row>
      <xdr:rowOff>168088</xdr:rowOff>
    </xdr:to>
    <xdr:sp macro="" textlink="">
      <xdr:nvSpPr>
        <xdr:cNvPr id="47" name="吹き出し: 線 38">
          <a:extLst>
            <a:ext uri="{FF2B5EF4-FFF2-40B4-BE49-F238E27FC236}">
              <a16:creationId xmlns:a16="http://schemas.microsoft.com/office/drawing/2014/main" id="{E5B315C5-B4FF-4994-A129-733EFBECF3BD}"/>
            </a:ext>
          </a:extLst>
        </xdr:cNvPr>
        <xdr:cNvSpPr/>
      </xdr:nvSpPr>
      <xdr:spPr>
        <a:xfrm>
          <a:off x="20964607" y="18409771"/>
          <a:ext cx="543244" cy="262217"/>
        </a:xfrm>
        <a:prstGeom prst="borderCallout1">
          <a:avLst>
            <a:gd name="adj1" fmla="val 54648"/>
            <a:gd name="adj2" fmla="val 363"/>
            <a:gd name="adj3" fmla="val 341581"/>
            <a:gd name="adj4" fmla="val -72473"/>
          </a:avLst>
        </a:prstGeom>
        <a:solidFill>
          <a:schemeClr val="bg1"/>
        </a:solidFill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</a:t>
          </a:r>
          <a:endParaRPr kumimoji="1" lang="ja-JP" altLang="en-US" sz="1100"/>
        </a:p>
      </xdr:txBody>
    </xdr:sp>
    <xdr:clientData/>
  </xdr:twoCellAnchor>
  <xdr:twoCellAnchor>
    <xdr:from>
      <xdr:col>26</xdr:col>
      <xdr:colOff>606482</xdr:colOff>
      <xdr:row>79</xdr:row>
      <xdr:rowOff>160</xdr:rowOff>
    </xdr:from>
    <xdr:to>
      <xdr:col>27</xdr:col>
      <xdr:colOff>510432</xdr:colOff>
      <xdr:row>80</xdr:row>
      <xdr:rowOff>75238</xdr:rowOff>
    </xdr:to>
    <xdr:sp macro="" textlink="">
      <xdr:nvSpPr>
        <xdr:cNvPr id="48" name="吹き出し: 線 39">
          <a:extLst>
            <a:ext uri="{FF2B5EF4-FFF2-40B4-BE49-F238E27FC236}">
              <a16:creationId xmlns:a16="http://schemas.microsoft.com/office/drawing/2014/main" id="{9EDE97E3-84A8-4C20-B059-43C781D45CEC}"/>
            </a:ext>
          </a:extLst>
        </xdr:cNvPr>
        <xdr:cNvSpPr/>
      </xdr:nvSpPr>
      <xdr:spPr>
        <a:xfrm>
          <a:off x="22437782" y="18040510"/>
          <a:ext cx="589750" cy="310028"/>
        </a:xfrm>
        <a:prstGeom prst="borderCallout1">
          <a:avLst>
            <a:gd name="adj1" fmla="val 54648"/>
            <a:gd name="adj2" fmla="val 100363"/>
            <a:gd name="adj3" fmla="val 99188"/>
            <a:gd name="adj4" fmla="val 176081"/>
          </a:avLst>
        </a:prstGeom>
        <a:solidFill>
          <a:schemeClr val="bg1"/>
        </a:solidFill>
        <a:ln>
          <a:solidFill>
            <a:srgbClr val="00B0F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OK</a:t>
          </a:r>
          <a:endParaRPr kumimoji="1" lang="ja-JP" altLang="en-US" sz="1100"/>
        </a:p>
      </xdr:txBody>
    </xdr:sp>
    <xdr:clientData/>
  </xdr:twoCellAnchor>
  <xdr:twoCellAnchor>
    <xdr:from>
      <xdr:col>22</xdr:col>
      <xdr:colOff>353786</xdr:colOff>
      <xdr:row>90</xdr:row>
      <xdr:rowOff>40821</xdr:rowOff>
    </xdr:from>
    <xdr:to>
      <xdr:col>27</xdr:col>
      <xdr:colOff>149680</xdr:colOff>
      <xdr:row>92</xdr:row>
      <xdr:rowOff>211206</xdr:rowOff>
    </xdr:to>
    <xdr:sp macro="" textlink="">
      <xdr:nvSpPr>
        <xdr:cNvPr id="49" name="TextBox 91">
          <a:extLst>
            <a:ext uri="{FF2B5EF4-FFF2-40B4-BE49-F238E27FC236}">
              <a16:creationId xmlns:a16="http://schemas.microsoft.com/office/drawing/2014/main" id="{A5EA9424-4A15-4BCE-B5F7-0778866D84E0}"/>
            </a:ext>
          </a:extLst>
        </xdr:cNvPr>
        <xdr:cNvSpPr txBox="1"/>
      </xdr:nvSpPr>
      <xdr:spPr>
        <a:xfrm>
          <a:off x="19225986" y="20602121"/>
          <a:ext cx="3440794" cy="633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500"/>
            <a:t>Need to confirm is it branching from</a:t>
          </a:r>
          <a:r>
            <a:rPr lang="en-US" sz="1500" baseline="0"/>
            <a:t> PAD</a:t>
          </a:r>
          <a:r>
            <a:rPr lang="en-US" sz="1500"/>
            <a:t> or NOT?</a:t>
          </a:r>
        </a:p>
      </xdr:txBody>
    </xdr:sp>
    <xdr:clientData/>
  </xdr:twoCellAnchor>
  <xdr:twoCellAnchor>
    <xdr:from>
      <xdr:col>26</xdr:col>
      <xdr:colOff>285750</xdr:colOff>
      <xdr:row>97</xdr:row>
      <xdr:rowOff>95250</xdr:rowOff>
    </xdr:from>
    <xdr:to>
      <xdr:col>26</xdr:col>
      <xdr:colOff>344958</xdr:colOff>
      <xdr:row>104</xdr:row>
      <xdr:rowOff>130469</xdr:rowOff>
    </xdr:to>
    <xdr:cxnSp macro="">
      <xdr:nvCxnSpPr>
        <xdr:cNvPr id="50" name="直線コネクタ 29">
          <a:extLst>
            <a:ext uri="{FF2B5EF4-FFF2-40B4-BE49-F238E27FC236}">
              <a16:creationId xmlns:a16="http://schemas.microsoft.com/office/drawing/2014/main" id="{5CD55640-6BA4-446D-8EEA-435D67A246AB}"/>
            </a:ext>
          </a:extLst>
        </xdr:cNvPr>
        <xdr:cNvCxnSpPr/>
      </xdr:nvCxnSpPr>
      <xdr:spPr>
        <a:xfrm>
          <a:off x="22117050" y="22269450"/>
          <a:ext cx="59208" cy="2105319"/>
        </a:xfrm>
        <a:prstGeom prst="line">
          <a:avLst/>
        </a:prstGeom>
        <a:ln w="149225">
          <a:solidFill>
            <a:srgbClr val="F1B9E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381000</xdr:colOff>
      <xdr:row>98</xdr:row>
      <xdr:rowOff>285750</xdr:rowOff>
    </xdr:from>
    <xdr:to>
      <xdr:col>23</xdr:col>
      <xdr:colOff>418910</xdr:colOff>
      <xdr:row>104</xdr:row>
      <xdr:rowOff>154411</xdr:rowOff>
    </xdr:to>
    <xdr:cxnSp macro="">
      <xdr:nvCxnSpPr>
        <xdr:cNvPr id="51" name="直線コネクタ 29">
          <a:extLst>
            <a:ext uri="{FF2B5EF4-FFF2-40B4-BE49-F238E27FC236}">
              <a16:creationId xmlns:a16="http://schemas.microsoft.com/office/drawing/2014/main" id="{C613BFD0-7D49-40E3-8438-90716F83FA30}"/>
            </a:ext>
          </a:extLst>
        </xdr:cNvPr>
        <xdr:cNvCxnSpPr/>
      </xdr:nvCxnSpPr>
      <xdr:spPr>
        <a:xfrm>
          <a:off x="20154900" y="22860000"/>
          <a:ext cx="37910" cy="1538711"/>
        </a:xfrm>
        <a:prstGeom prst="line">
          <a:avLst/>
        </a:prstGeom>
        <a:ln w="149225">
          <a:solidFill>
            <a:srgbClr val="F1B9E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668671</xdr:colOff>
      <xdr:row>92</xdr:row>
      <xdr:rowOff>225880</xdr:rowOff>
    </xdr:from>
    <xdr:to>
      <xdr:col>24</xdr:col>
      <xdr:colOff>649620</xdr:colOff>
      <xdr:row>96</xdr:row>
      <xdr:rowOff>149679</xdr:rowOff>
    </xdr:to>
    <xdr:grpSp>
      <xdr:nvGrpSpPr>
        <xdr:cNvPr id="52" name="グループ化 4">
          <a:extLst>
            <a:ext uri="{FF2B5EF4-FFF2-40B4-BE49-F238E27FC236}">
              <a16:creationId xmlns:a16="http://schemas.microsoft.com/office/drawing/2014/main" id="{A193980F-299B-4CF2-964E-E9785DBD19EB}"/>
            </a:ext>
          </a:extLst>
        </xdr:cNvPr>
        <xdr:cNvGrpSpPr/>
      </xdr:nvGrpSpPr>
      <xdr:grpSpPr>
        <a:xfrm>
          <a:off x="20605857" y="16534041"/>
          <a:ext cx="625927" cy="692602"/>
          <a:chOff x="7877175" y="1200150"/>
          <a:chExt cx="666750" cy="1162050"/>
        </a:xfrm>
      </xdr:grpSpPr>
      <xdr:sp macro="" textlink="">
        <xdr:nvSpPr>
          <xdr:cNvPr id="53" name="正方形/長方形 5">
            <a:extLst>
              <a:ext uri="{FF2B5EF4-FFF2-40B4-BE49-F238E27FC236}">
                <a16:creationId xmlns:a16="http://schemas.microsoft.com/office/drawing/2014/main" id="{0F24FAD2-595B-4066-91B8-569C211DA5C8}"/>
              </a:ext>
            </a:extLst>
          </xdr:cNvPr>
          <xdr:cNvSpPr/>
        </xdr:nvSpPr>
        <xdr:spPr>
          <a:xfrm>
            <a:off x="7877175" y="1200150"/>
            <a:ext cx="666750" cy="1162050"/>
          </a:xfrm>
          <a:prstGeom prst="rect">
            <a:avLst/>
          </a:prstGeom>
          <a:solidFill>
            <a:srgbClr val="F1B9EE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4" name="テキスト ボックス 6">
            <a:extLst>
              <a:ext uri="{FF2B5EF4-FFF2-40B4-BE49-F238E27FC236}">
                <a16:creationId xmlns:a16="http://schemas.microsoft.com/office/drawing/2014/main" id="{A973BCAD-112D-46DA-96A6-1D9F98EFB54C}"/>
              </a:ext>
            </a:extLst>
          </xdr:cNvPr>
          <xdr:cNvSpPr txBox="1"/>
        </xdr:nvSpPr>
        <xdr:spPr>
          <a:xfrm>
            <a:off x="7991475" y="1304925"/>
            <a:ext cx="523875" cy="2857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PAD</a:t>
            </a:r>
            <a:endParaRPr kumimoji="1" lang="ja-JP" altLang="en-US" sz="1100"/>
          </a:p>
        </xdr:txBody>
      </xdr:sp>
    </xdr:grpSp>
    <xdr:clientData/>
  </xdr:twoCellAnchor>
  <xdr:twoCellAnchor>
    <xdr:from>
      <xdr:col>22</xdr:col>
      <xdr:colOff>350613</xdr:colOff>
      <xdr:row>104</xdr:row>
      <xdr:rowOff>88396</xdr:rowOff>
    </xdr:from>
    <xdr:to>
      <xdr:col>28</xdr:col>
      <xdr:colOff>352127</xdr:colOff>
      <xdr:row>107</xdr:row>
      <xdr:rowOff>960</xdr:rowOff>
    </xdr:to>
    <xdr:grpSp>
      <xdr:nvGrpSpPr>
        <xdr:cNvPr id="55" name="Group 100">
          <a:extLst>
            <a:ext uri="{FF2B5EF4-FFF2-40B4-BE49-F238E27FC236}">
              <a16:creationId xmlns:a16="http://schemas.microsoft.com/office/drawing/2014/main" id="{DE3BD739-0D61-4AA9-A0F4-794144AA3EE3}"/>
            </a:ext>
          </a:extLst>
        </xdr:cNvPr>
        <xdr:cNvGrpSpPr/>
      </xdr:nvGrpSpPr>
      <xdr:grpSpPr>
        <a:xfrm>
          <a:off x="19499038" y="18985542"/>
          <a:ext cx="3961193" cy="460025"/>
          <a:chOff x="16893564" y="7150287"/>
          <a:chExt cx="3804572" cy="500845"/>
        </a:xfrm>
      </xdr:grpSpPr>
      <xdr:sp macro="" textlink="">
        <xdr:nvSpPr>
          <xdr:cNvPr id="56" name="正方形/長方形 17">
            <a:extLst>
              <a:ext uri="{FF2B5EF4-FFF2-40B4-BE49-F238E27FC236}">
                <a16:creationId xmlns:a16="http://schemas.microsoft.com/office/drawing/2014/main" id="{D9C574BA-A17D-46A9-B298-EAC9DC3C68D2}"/>
              </a:ext>
            </a:extLst>
          </xdr:cNvPr>
          <xdr:cNvSpPr/>
        </xdr:nvSpPr>
        <xdr:spPr>
          <a:xfrm>
            <a:off x="16933347" y="7158193"/>
            <a:ext cx="1061342" cy="45932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正方形/長方形 18">
            <a:extLst>
              <a:ext uri="{FF2B5EF4-FFF2-40B4-BE49-F238E27FC236}">
                <a16:creationId xmlns:a16="http://schemas.microsoft.com/office/drawing/2014/main" id="{D1729A74-6401-457D-A0CB-33F51DF0ADEA}"/>
              </a:ext>
            </a:extLst>
          </xdr:cNvPr>
          <xdr:cNvSpPr/>
        </xdr:nvSpPr>
        <xdr:spPr>
          <a:xfrm>
            <a:off x="18143096" y="7150684"/>
            <a:ext cx="1061342" cy="45932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58" name="グループ化 19">
            <a:extLst>
              <a:ext uri="{FF2B5EF4-FFF2-40B4-BE49-F238E27FC236}">
                <a16:creationId xmlns:a16="http://schemas.microsoft.com/office/drawing/2014/main" id="{DA26F501-8F70-410B-AE6C-0EDF2D6BBEF8}"/>
              </a:ext>
            </a:extLst>
          </xdr:cNvPr>
          <xdr:cNvGrpSpPr/>
        </xdr:nvGrpSpPr>
        <xdr:grpSpPr>
          <a:xfrm>
            <a:off x="17610066" y="7157923"/>
            <a:ext cx="427611" cy="241862"/>
            <a:chOff x="7525658" y="3694713"/>
            <a:chExt cx="494008" cy="306796"/>
          </a:xfrm>
        </xdr:grpSpPr>
        <xdr:sp macro="" textlink="">
          <xdr:nvSpPr>
            <xdr:cNvPr id="69" name="正方形/長方形 23">
              <a:extLst>
                <a:ext uri="{FF2B5EF4-FFF2-40B4-BE49-F238E27FC236}">
                  <a16:creationId xmlns:a16="http://schemas.microsoft.com/office/drawing/2014/main" id="{94425614-CDF3-428C-8CD7-15B9F32BC8D6}"/>
                </a:ext>
              </a:extLst>
            </xdr:cNvPr>
            <xdr:cNvSpPr/>
          </xdr:nvSpPr>
          <xdr:spPr>
            <a:xfrm>
              <a:off x="7620908" y="3694713"/>
              <a:ext cx="136922" cy="85723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0" name="テキスト ボックス 24">
              <a:extLst>
                <a:ext uri="{FF2B5EF4-FFF2-40B4-BE49-F238E27FC236}">
                  <a16:creationId xmlns:a16="http://schemas.microsoft.com/office/drawing/2014/main" id="{659E9183-3E52-48A7-928F-9775650E61D6}"/>
                </a:ext>
              </a:extLst>
            </xdr:cNvPr>
            <xdr:cNvSpPr txBox="1"/>
          </xdr:nvSpPr>
          <xdr:spPr>
            <a:xfrm>
              <a:off x="7525658" y="3720905"/>
              <a:ext cx="494008" cy="28060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800"/>
                <a:t>PIN</a:t>
              </a:r>
              <a:endParaRPr kumimoji="1" lang="ja-JP" altLang="en-US" sz="800"/>
            </a:p>
          </xdr:txBody>
        </xdr:sp>
      </xdr:grpSp>
      <xdr:grpSp>
        <xdr:nvGrpSpPr>
          <xdr:cNvPr id="59" name="グループ化 20">
            <a:extLst>
              <a:ext uri="{FF2B5EF4-FFF2-40B4-BE49-F238E27FC236}">
                <a16:creationId xmlns:a16="http://schemas.microsoft.com/office/drawing/2014/main" id="{455A6C2C-C971-40BF-A632-31FAA3D56132}"/>
              </a:ext>
            </a:extLst>
          </xdr:cNvPr>
          <xdr:cNvGrpSpPr/>
        </xdr:nvGrpSpPr>
        <xdr:grpSpPr>
          <a:xfrm>
            <a:off x="18185804" y="7150287"/>
            <a:ext cx="427611" cy="241862"/>
            <a:chOff x="7525658" y="3694713"/>
            <a:chExt cx="494008" cy="306796"/>
          </a:xfrm>
        </xdr:grpSpPr>
        <xdr:sp macro="" textlink="">
          <xdr:nvSpPr>
            <xdr:cNvPr id="67" name="正方形/長方形 21">
              <a:extLst>
                <a:ext uri="{FF2B5EF4-FFF2-40B4-BE49-F238E27FC236}">
                  <a16:creationId xmlns:a16="http://schemas.microsoft.com/office/drawing/2014/main" id="{717E9224-ACA9-4F2A-95BB-8A1D1A990A12}"/>
                </a:ext>
              </a:extLst>
            </xdr:cNvPr>
            <xdr:cNvSpPr/>
          </xdr:nvSpPr>
          <xdr:spPr>
            <a:xfrm>
              <a:off x="7620908" y="3694713"/>
              <a:ext cx="136922" cy="85723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8" name="テキスト ボックス 22">
              <a:extLst>
                <a:ext uri="{FF2B5EF4-FFF2-40B4-BE49-F238E27FC236}">
                  <a16:creationId xmlns:a16="http://schemas.microsoft.com/office/drawing/2014/main" id="{941D6183-34F6-4C61-A815-3848C883A3FA}"/>
                </a:ext>
              </a:extLst>
            </xdr:cNvPr>
            <xdr:cNvSpPr txBox="1"/>
          </xdr:nvSpPr>
          <xdr:spPr>
            <a:xfrm>
              <a:off x="7525658" y="3720905"/>
              <a:ext cx="494008" cy="28060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800"/>
                <a:t>PIN</a:t>
              </a:r>
              <a:endParaRPr kumimoji="1" lang="ja-JP" altLang="en-US" sz="800"/>
            </a:p>
          </xdr:txBody>
        </xdr:sp>
      </xdr:grpSp>
      <xdr:sp macro="" textlink="">
        <xdr:nvSpPr>
          <xdr:cNvPr id="60" name="テキスト ボックス 36">
            <a:extLst>
              <a:ext uri="{FF2B5EF4-FFF2-40B4-BE49-F238E27FC236}">
                <a16:creationId xmlns:a16="http://schemas.microsoft.com/office/drawing/2014/main" id="{0FC0449D-B0AB-44EE-AA37-CDE4E250169B}"/>
              </a:ext>
            </a:extLst>
          </xdr:cNvPr>
          <xdr:cNvSpPr txBox="1"/>
        </xdr:nvSpPr>
        <xdr:spPr>
          <a:xfrm>
            <a:off x="16893564" y="7422533"/>
            <a:ext cx="1069431" cy="2285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Hard</a:t>
            </a:r>
            <a:r>
              <a:rPr kumimoji="1" lang="ja-JP" altLang="en-US" sz="1100"/>
              <a:t> </a:t>
            </a:r>
            <a:r>
              <a:rPr kumimoji="1" lang="en-US" altLang="ja-JP" sz="1100"/>
              <a:t>Macro</a:t>
            </a:r>
            <a:endParaRPr kumimoji="1" lang="ja-JP" altLang="en-US" sz="1100"/>
          </a:p>
        </xdr:txBody>
      </xdr:sp>
      <xdr:sp macro="" textlink="">
        <xdr:nvSpPr>
          <xdr:cNvPr id="61" name="テキスト ボックス 37">
            <a:extLst>
              <a:ext uri="{FF2B5EF4-FFF2-40B4-BE49-F238E27FC236}">
                <a16:creationId xmlns:a16="http://schemas.microsoft.com/office/drawing/2014/main" id="{907FA5E0-4857-47B7-8831-7BE9BBCED758}"/>
              </a:ext>
            </a:extLst>
          </xdr:cNvPr>
          <xdr:cNvSpPr txBox="1"/>
        </xdr:nvSpPr>
        <xdr:spPr>
          <a:xfrm>
            <a:off x="18460856" y="7430377"/>
            <a:ext cx="1069432" cy="2095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Hard</a:t>
            </a:r>
            <a:r>
              <a:rPr kumimoji="1" lang="ja-JP" altLang="en-US" sz="1100"/>
              <a:t> </a:t>
            </a:r>
            <a:r>
              <a:rPr kumimoji="1" lang="en-US" altLang="ja-JP" sz="1100"/>
              <a:t>Macro</a:t>
            </a:r>
            <a:endParaRPr kumimoji="1" lang="ja-JP" altLang="en-US" sz="1100"/>
          </a:p>
        </xdr:txBody>
      </xdr:sp>
      <xdr:sp macro="" textlink="">
        <xdr:nvSpPr>
          <xdr:cNvPr id="62" name="正方形/長方形 18">
            <a:extLst>
              <a:ext uri="{FF2B5EF4-FFF2-40B4-BE49-F238E27FC236}">
                <a16:creationId xmlns:a16="http://schemas.microsoft.com/office/drawing/2014/main" id="{3C368B17-9654-4803-A92D-492EE759B308}"/>
              </a:ext>
            </a:extLst>
          </xdr:cNvPr>
          <xdr:cNvSpPr/>
        </xdr:nvSpPr>
        <xdr:spPr>
          <a:xfrm>
            <a:off x="19314257" y="7153997"/>
            <a:ext cx="1061342" cy="45932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63" name="グループ化 20">
            <a:extLst>
              <a:ext uri="{FF2B5EF4-FFF2-40B4-BE49-F238E27FC236}">
                <a16:creationId xmlns:a16="http://schemas.microsoft.com/office/drawing/2014/main" id="{3F345E29-E401-4A60-AA0D-6C60805B05A7}"/>
              </a:ext>
            </a:extLst>
          </xdr:cNvPr>
          <xdr:cNvGrpSpPr/>
        </xdr:nvGrpSpPr>
        <xdr:grpSpPr>
          <a:xfrm>
            <a:off x="19356965" y="7153600"/>
            <a:ext cx="427611" cy="241862"/>
            <a:chOff x="7525658" y="3694713"/>
            <a:chExt cx="494008" cy="306796"/>
          </a:xfrm>
        </xdr:grpSpPr>
        <xdr:sp macro="" textlink="">
          <xdr:nvSpPr>
            <xdr:cNvPr id="65" name="正方形/長方形 21">
              <a:extLst>
                <a:ext uri="{FF2B5EF4-FFF2-40B4-BE49-F238E27FC236}">
                  <a16:creationId xmlns:a16="http://schemas.microsoft.com/office/drawing/2014/main" id="{4B39AC65-5FA1-4829-A987-5D1D274D0525}"/>
                </a:ext>
              </a:extLst>
            </xdr:cNvPr>
            <xdr:cNvSpPr/>
          </xdr:nvSpPr>
          <xdr:spPr>
            <a:xfrm>
              <a:off x="7620908" y="3694713"/>
              <a:ext cx="136922" cy="85723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6" name="テキスト ボックス 22">
              <a:extLst>
                <a:ext uri="{FF2B5EF4-FFF2-40B4-BE49-F238E27FC236}">
                  <a16:creationId xmlns:a16="http://schemas.microsoft.com/office/drawing/2014/main" id="{2474F964-6EFD-4616-AA30-CAE26014FD50}"/>
                </a:ext>
              </a:extLst>
            </xdr:cNvPr>
            <xdr:cNvSpPr txBox="1"/>
          </xdr:nvSpPr>
          <xdr:spPr>
            <a:xfrm>
              <a:off x="7525658" y="3720905"/>
              <a:ext cx="494008" cy="28060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800"/>
                <a:t>PIN</a:t>
              </a:r>
              <a:endParaRPr kumimoji="1" lang="ja-JP" altLang="en-US" sz="800"/>
            </a:p>
          </xdr:txBody>
        </xdr:sp>
      </xdr:grpSp>
      <xdr:sp macro="" textlink="">
        <xdr:nvSpPr>
          <xdr:cNvPr id="64" name="テキスト ボックス 37">
            <a:extLst>
              <a:ext uri="{FF2B5EF4-FFF2-40B4-BE49-F238E27FC236}">
                <a16:creationId xmlns:a16="http://schemas.microsoft.com/office/drawing/2014/main" id="{CC570DC1-B180-45AF-BF46-77870A9767C2}"/>
              </a:ext>
            </a:extLst>
          </xdr:cNvPr>
          <xdr:cNvSpPr txBox="1"/>
        </xdr:nvSpPr>
        <xdr:spPr>
          <a:xfrm>
            <a:off x="19628704" y="7405529"/>
            <a:ext cx="1069432" cy="2095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Hard</a:t>
            </a:r>
            <a:r>
              <a:rPr kumimoji="1" lang="ja-JP" altLang="en-US" sz="1100"/>
              <a:t> </a:t>
            </a:r>
            <a:r>
              <a:rPr kumimoji="1" lang="en-US" altLang="ja-JP" sz="1100"/>
              <a:t>Macro</a:t>
            </a:r>
            <a:endParaRPr kumimoji="1" lang="ja-JP" altLang="en-US" sz="1100"/>
          </a:p>
        </xdr:txBody>
      </xdr:sp>
    </xdr:grpSp>
    <xdr:clientData/>
  </xdr:twoCellAnchor>
  <xdr:twoCellAnchor>
    <xdr:from>
      <xdr:col>24</xdr:col>
      <xdr:colOff>353786</xdr:colOff>
      <xdr:row>97</xdr:row>
      <xdr:rowOff>149678</xdr:rowOff>
    </xdr:from>
    <xdr:to>
      <xdr:col>24</xdr:col>
      <xdr:colOff>401160</xdr:colOff>
      <xdr:row>104</xdr:row>
      <xdr:rowOff>115678</xdr:rowOff>
    </xdr:to>
    <xdr:cxnSp macro="">
      <xdr:nvCxnSpPr>
        <xdr:cNvPr id="71" name="直線コネクタ 29">
          <a:extLst>
            <a:ext uri="{FF2B5EF4-FFF2-40B4-BE49-F238E27FC236}">
              <a16:creationId xmlns:a16="http://schemas.microsoft.com/office/drawing/2014/main" id="{BC749EC6-ADD8-47DA-922B-196A359172EE}"/>
            </a:ext>
          </a:extLst>
        </xdr:cNvPr>
        <xdr:cNvCxnSpPr/>
      </xdr:nvCxnSpPr>
      <xdr:spPr>
        <a:xfrm>
          <a:off x="20813486" y="22323878"/>
          <a:ext cx="47374" cy="2036100"/>
        </a:xfrm>
        <a:prstGeom prst="line">
          <a:avLst/>
        </a:prstGeom>
        <a:ln w="149225">
          <a:solidFill>
            <a:srgbClr val="F1B9E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117732</xdr:colOff>
      <xdr:row>97</xdr:row>
      <xdr:rowOff>149678</xdr:rowOff>
    </xdr:from>
    <xdr:to>
      <xdr:col>26</xdr:col>
      <xdr:colOff>353786</xdr:colOff>
      <xdr:row>97</xdr:row>
      <xdr:rowOff>167424</xdr:rowOff>
    </xdr:to>
    <xdr:cxnSp macro="">
      <xdr:nvCxnSpPr>
        <xdr:cNvPr id="72" name="直線コネクタ 33">
          <a:extLst>
            <a:ext uri="{FF2B5EF4-FFF2-40B4-BE49-F238E27FC236}">
              <a16:creationId xmlns:a16="http://schemas.microsoft.com/office/drawing/2014/main" id="{70242F78-4DD8-4AF9-A52E-AAEB56B9B908}"/>
            </a:ext>
          </a:extLst>
        </xdr:cNvPr>
        <xdr:cNvCxnSpPr/>
      </xdr:nvCxnSpPr>
      <xdr:spPr>
        <a:xfrm flipH="1">
          <a:off x="20577432" y="22323878"/>
          <a:ext cx="1607654" cy="17746"/>
        </a:xfrm>
        <a:prstGeom prst="line">
          <a:avLst/>
        </a:prstGeom>
        <a:ln w="149225">
          <a:solidFill>
            <a:srgbClr val="F1B9E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302317</xdr:colOff>
      <xdr:row>98</xdr:row>
      <xdr:rowOff>304980</xdr:rowOff>
    </xdr:from>
    <xdr:to>
      <xdr:col>24</xdr:col>
      <xdr:colOff>318883</xdr:colOff>
      <xdr:row>98</xdr:row>
      <xdr:rowOff>304981</xdr:rowOff>
    </xdr:to>
    <xdr:cxnSp macro="">
      <xdr:nvCxnSpPr>
        <xdr:cNvPr id="73" name="直線コネクタ 33">
          <a:extLst>
            <a:ext uri="{FF2B5EF4-FFF2-40B4-BE49-F238E27FC236}">
              <a16:creationId xmlns:a16="http://schemas.microsoft.com/office/drawing/2014/main" id="{2F7C7CB3-CC00-4256-A8F9-74FD9F1CB590}"/>
            </a:ext>
          </a:extLst>
        </xdr:cNvPr>
        <xdr:cNvCxnSpPr/>
      </xdr:nvCxnSpPr>
      <xdr:spPr>
        <a:xfrm flipH="1" flipV="1">
          <a:off x="20076217" y="22860180"/>
          <a:ext cx="702366" cy="1"/>
        </a:xfrm>
        <a:prstGeom prst="line">
          <a:avLst/>
        </a:prstGeom>
        <a:ln w="149225">
          <a:solidFill>
            <a:srgbClr val="F1B9E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95251</xdr:colOff>
      <xdr:row>95</xdr:row>
      <xdr:rowOff>108857</xdr:rowOff>
    </xdr:from>
    <xdr:to>
      <xdr:col>24</xdr:col>
      <xdr:colOff>122464</xdr:colOff>
      <xdr:row>98</xdr:row>
      <xdr:rowOff>299357</xdr:rowOff>
    </xdr:to>
    <xdr:cxnSp macro="">
      <xdr:nvCxnSpPr>
        <xdr:cNvPr id="74" name="直線コネクタ 29">
          <a:extLst>
            <a:ext uri="{FF2B5EF4-FFF2-40B4-BE49-F238E27FC236}">
              <a16:creationId xmlns:a16="http://schemas.microsoft.com/office/drawing/2014/main" id="{F0F8C13F-9564-4295-89A2-4672D197D618}"/>
            </a:ext>
          </a:extLst>
        </xdr:cNvPr>
        <xdr:cNvCxnSpPr/>
      </xdr:nvCxnSpPr>
      <xdr:spPr>
        <a:xfrm>
          <a:off x="20554951" y="21819507"/>
          <a:ext cx="27213" cy="1041400"/>
        </a:xfrm>
        <a:prstGeom prst="line">
          <a:avLst/>
        </a:prstGeom>
        <a:ln w="149225">
          <a:solidFill>
            <a:srgbClr val="F1B9E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571500</xdr:colOff>
      <xdr:row>96</xdr:row>
      <xdr:rowOff>13607</xdr:rowOff>
    </xdr:from>
    <xdr:to>
      <xdr:col>24</xdr:col>
      <xdr:colOff>571500</xdr:colOff>
      <xdr:row>97</xdr:row>
      <xdr:rowOff>176893</xdr:rowOff>
    </xdr:to>
    <xdr:cxnSp macro="">
      <xdr:nvCxnSpPr>
        <xdr:cNvPr id="75" name="直線コネクタ 29">
          <a:extLst>
            <a:ext uri="{FF2B5EF4-FFF2-40B4-BE49-F238E27FC236}">
              <a16:creationId xmlns:a16="http://schemas.microsoft.com/office/drawing/2014/main" id="{D7D9858A-5299-45F8-9D8E-17D677FD9193}"/>
            </a:ext>
          </a:extLst>
        </xdr:cNvPr>
        <xdr:cNvCxnSpPr/>
      </xdr:nvCxnSpPr>
      <xdr:spPr>
        <a:xfrm>
          <a:off x="21031200" y="21959207"/>
          <a:ext cx="0" cy="391886"/>
        </a:xfrm>
        <a:prstGeom prst="line">
          <a:avLst/>
        </a:prstGeom>
        <a:ln w="149225">
          <a:solidFill>
            <a:srgbClr val="F1B9EE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92</xdr:row>
      <xdr:rowOff>340178</xdr:rowOff>
    </xdr:from>
    <xdr:to>
      <xdr:col>29</xdr:col>
      <xdr:colOff>217714</xdr:colOff>
      <xdr:row>96</xdr:row>
      <xdr:rowOff>163285</xdr:rowOff>
    </xdr:to>
    <xdr:sp macro="" textlink="">
      <xdr:nvSpPr>
        <xdr:cNvPr id="76" name="吹き出し: 線 75">
          <a:extLst>
            <a:ext uri="{FF2B5EF4-FFF2-40B4-BE49-F238E27FC236}">
              <a16:creationId xmlns:a16="http://schemas.microsoft.com/office/drawing/2014/main" id="{E1A9B4D3-133A-41CC-AA36-97976B39C414}"/>
            </a:ext>
          </a:extLst>
        </xdr:cNvPr>
        <xdr:cNvSpPr/>
      </xdr:nvSpPr>
      <xdr:spPr>
        <a:xfrm>
          <a:off x="21831300" y="21250728"/>
          <a:ext cx="2275114" cy="858157"/>
        </a:xfrm>
        <a:prstGeom prst="borderCallout1">
          <a:avLst>
            <a:gd name="adj1" fmla="val 54305"/>
            <a:gd name="adj2" fmla="val -520"/>
            <a:gd name="adj3" fmla="val 158374"/>
            <a:gd name="adj4" fmla="val -50730"/>
          </a:avLst>
        </a:prstGeom>
        <a:solidFill>
          <a:schemeClr val="bg1"/>
        </a:solidFill>
        <a:ln>
          <a:solidFill>
            <a:srgbClr val="FF0000"/>
          </a:solidFill>
          <a:tailEnd type="arrow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 b="1">
              <a:solidFill>
                <a:schemeClr val="tx1"/>
              </a:solidFill>
            </a:rPr>
            <a:t>Need to judge by RELPL leader.</a:t>
          </a:r>
        </a:p>
        <a:p>
          <a:pPr algn="l"/>
          <a:r>
            <a:rPr kumimoji="1" lang="en-US" altLang="ja-JP" sz="1100">
              <a:solidFill>
                <a:srgbClr val="FF0000"/>
              </a:solidFill>
            </a:rPr>
            <a:t>Let's me discuss with REL PL leader about Analog branching point.</a:t>
          </a:r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585108</xdr:colOff>
      <xdr:row>97</xdr:row>
      <xdr:rowOff>13607</xdr:rowOff>
    </xdr:from>
    <xdr:to>
      <xdr:col>29</xdr:col>
      <xdr:colOff>489857</xdr:colOff>
      <xdr:row>100</xdr:row>
      <xdr:rowOff>149677</xdr:rowOff>
    </xdr:to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71ADFA97-F8D1-46E2-BB23-A8DA3CBB44AD}"/>
            </a:ext>
          </a:extLst>
        </xdr:cNvPr>
        <xdr:cNvSpPr txBox="1"/>
      </xdr:nvSpPr>
      <xdr:spPr>
        <a:xfrm>
          <a:off x="22416408" y="22187807"/>
          <a:ext cx="1962149" cy="1056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There is a possibility that the HM designer will judge that there is no problem if the resistance is low.</a:t>
          </a:r>
        </a:p>
        <a:p>
          <a:r>
            <a:rPr kumimoji="1" lang="en-US" altLang="ja-JP" sz="1100"/>
            <a:t>Need to review with IP designers.</a:t>
          </a:r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64</xdr:row>
      <xdr:rowOff>0</xdr:rowOff>
    </xdr:from>
    <xdr:to>
      <xdr:col>20</xdr:col>
      <xdr:colOff>258934</xdr:colOff>
      <xdr:row>99</xdr:row>
      <xdr:rowOff>8120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B38A45B-6D81-4005-A84B-CA1977D87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33382" y="14735735"/>
          <a:ext cx="14314286" cy="8247619"/>
        </a:xfrm>
        <a:prstGeom prst="rect">
          <a:avLst/>
        </a:prstGeom>
      </xdr:spPr>
    </xdr:pic>
    <xdr:clientData/>
  </xdr:twoCellAnchor>
  <xdr:twoCellAnchor>
    <xdr:from>
      <xdr:col>3</xdr:col>
      <xdr:colOff>960532</xdr:colOff>
      <xdr:row>63</xdr:row>
      <xdr:rowOff>134471</xdr:rowOff>
    </xdr:from>
    <xdr:to>
      <xdr:col>20</xdr:col>
      <xdr:colOff>938120</xdr:colOff>
      <xdr:row>100</xdr:row>
      <xdr:rowOff>8031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BA74276-1C63-4105-8EF7-2A9E8A89F12A}"/>
            </a:ext>
          </a:extLst>
        </xdr:cNvPr>
        <xdr:cNvSpPr/>
      </xdr:nvSpPr>
      <xdr:spPr>
        <a:xfrm>
          <a:off x="2619003" y="15520147"/>
          <a:ext cx="15004676" cy="8580531"/>
        </a:xfrm>
        <a:prstGeom prst="rect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49</xdr:row>
      <xdr:rowOff>0</xdr:rowOff>
    </xdr:from>
    <xdr:to>
      <xdr:col>22</xdr:col>
      <xdr:colOff>949501</xdr:colOff>
      <xdr:row>70</xdr:row>
      <xdr:rowOff>56518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36BED043-66CD-4753-A7E9-ABFC26349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621000" y="12858750"/>
          <a:ext cx="5780037" cy="520001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8</xdr:col>
      <xdr:colOff>641446</xdr:colOff>
      <xdr:row>69</xdr:row>
      <xdr:rowOff>231120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D81C5C91-C821-4F39-BE3A-4607820D10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1536" y="12613821"/>
          <a:ext cx="6438089" cy="537462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7</xdr:col>
      <xdr:colOff>642936</xdr:colOff>
      <xdr:row>32</xdr:row>
      <xdr:rowOff>14214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27EC358A-ED6C-4C82-8569-5F86DEBB5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1536" y="3687536"/>
          <a:ext cx="5473472" cy="5021642"/>
        </a:xfrm>
        <a:prstGeom prst="rect">
          <a:avLst/>
        </a:prstGeom>
      </xdr:spPr>
    </xdr:pic>
    <xdr:clientData/>
  </xdr:twoCellAnchor>
  <xdr:twoCellAnchor>
    <xdr:from>
      <xdr:col>3</xdr:col>
      <xdr:colOff>353786</xdr:colOff>
      <xdr:row>16</xdr:row>
      <xdr:rowOff>217715</xdr:rowOff>
    </xdr:from>
    <xdr:to>
      <xdr:col>8</xdr:col>
      <xdr:colOff>830035</xdr:colOff>
      <xdr:row>20</xdr:row>
      <xdr:rowOff>40822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H="1">
          <a:off x="2449286" y="4816929"/>
          <a:ext cx="5306785" cy="979714"/>
        </a:xfrm>
        <a:prstGeom prst="straightConnector1">
          <a:avLst/>
        </a:prstGeom>
        <a:ln w="76200">
          <a:solidFill>
            <a:srgbClr val="FF0000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762000</xdr:colOff>
      <xdr:row>63</xdr:row>
      <xdr:rowOff>123825</xdr:rowOff>
    </xdr:from>
    <xdr:to>
      <xdr:col>2</xdr:col>
      <xdr:colOff>904875</xdr:colOff>
      <xdr:row>74</xdr:row>
      <xdr:rowOff>190500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CxnSpPr/>
      </xdr:nvCxnSpPr>
      <xdr:spPr>
        <a:xfrm flipV="1">
          <a:off x="923925" y="16011525"/>
          <a:ext cx="1104900" cy="3009900"/>
        </a:xfrm>
        <a:prstGeom prst="straightConnector1">
          <a:avLst/>
        </a:prstGeom>
        <a:ln w="76200">
          <a:solidFill>
            <a:srgbClr val="FF0000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65</xdr:row>
      <xdr:rowOff>209550</xdr:rowOff>
    </xdr:from>
    <xdr:to>
      <xdr:col>6</xdr:col>
      <xdr:colOff>816429</xdr:colOff>
      <xdr:row>79</xdr:row>
      <xdr:rowOff>244928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CxnSpPr/>
      </xdr:nvCxnSpPr>
      <xdr:spPr>
        <a:xfrm flipH="1" flipV="1">
          <a:off x="2085975" y="16573500"/>
          <a:ext cx="3702504" cy="4235903"/>
        </a:xfrm>
        <a:prstGeom prst="straightConnector1">
          <a:avLst/>
        </a:prstGeom>
        <a:ln w="76200">
          <a:solidFill>
            <a:srgbClr val="FF0000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13607</xdr:colOff>
      <xdr:row>65</xdr:row>
      <xdr:rowOff>13607</xdr:rowOff>
    </xdr:from>
    <xdr:to>
      <xdr:col>23</xdr:col>
      <xdr:colOff>10206</xdr:colOff>
      <xdr:row>75</xdr:row>
      <xdr:rowOff>71437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6C2782D3-CFEF-4997-ABA2-D9E2F5CF2C98}"/>
            </a:ext>
          </a:extLst>
        </xdr:cNvPr>
        <xdr:cNvCxnSpPr/>
      </xdr:nvCxnSpPr>
      <xdr:spPr>
        <a:xfrm flipH="1" flipV="1">
          <a:off x="19499036" y="16791214"/>
          <a:ext cx="1928813" cy="2983366"/>
        </a:xfrm>
        <a:prstGeom prst="straightConnector1">
          <a:avLst/>
        </a:prstGeom>
        <a:ln w="76200">
          <a:solidFill>
            <a:srgbClr val="FF0000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927307</xdr:colOff>
      <xdr:row>62</xdr:row>
      <xdr:rowOff>100228</xdr:rowOff>
    </xdr:from>
    <xdr:to>
      <xdr:col>3</xdr:col>
      <xdr:colOff>146294</xdr:colOff>
      <xdr:row>63</xdr:row>
      <xdr:rowOff>141980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27986EBC-D20C-4B87-B8D9-846FAE6ADE05}"/>
            </a:ext>
          </a:extLst>
        </xdr:cNvPr>
        <xdr:cNvSpPr/>
      </xdr:nvSpPr>
      <xdr:spPr>
        <a:xfrm>
          <a:off x="2051257" y="15749803"/>
          <a:ext cx="181012" cy="2798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</xdr:col>
      <xdr:colOff>936832</xdr:colOff>
      <xdr:row>64</xdr:row>
      <xdr:rowOff>147853</xdr:rowOff>
    </xdr:from>
    <xdr:to>
      <xdr:col>3</xdr:col>
      <xdr:colOff>155819</xdr:colOff>
      <xdr:row>65</xdr:row>
      <xdr:rowOff>189605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23ACBFE0-B9F3-4BF9-93FC-D3528B5F7013}"/>
            </a:ext>
          </a:extLst>
        </xdr:cNvPr>
        <xdr:cNvSpPr/>
      </xdr:nvSpPr>
      <xdr:spPr>
        <a:xfrm>
          <a:off x="2060782" y="16273678"/>
          <a:ext cx="181012" cy="2798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ULAM~1/AppData/Local/Temp/U2A16_PL_Assignment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vc-vnas-01\PnR\BackEnd\PV%20team\Project\U2A16\01_DOCUMENT\Assignment\U2A16_PL_Assignment_201807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2A16 PL Assignment"/>
      <sheetName val="Setup"/>
    </sheetNames>
    <sheetDataSet>
      <sheetData sheetId="0" refreshError="1"/>
      <sheetData sheetId="1">
        <row r="5">
          <cell r="B5" t="str">
            <v>Physical leader</v>
          </cell>
          <cell r="C5" t="str">
            <v>REL/HIROKO YOSHINAGA 
hiroko.yoshinaga.cp@renesas.com</v>
          </cell>
        </row>
        <row r="6">
          <cell r="B6" t="str">
            <v>PKG, IO arrangement</v>
          </cell>
          <cell r="C6" t="str">
            <v>REL/TAKAYUKI SASAKI
takayuki.sasaki.xd@renesas.com</v>
          </cell>
        </row>
        <row r="7">
          <cell r="B7" t="str">
            <v>PAD connect/PAD connection</v>
          </cell>
          <cell r="C7" t="str">
            <v>REL/AKIRA SAITO 
akira.saito.xe@renesas.com</v>
          </cell>
        </row>
        <row r="8">
          <cell r="B8" t="str">
            <v>Analog Routing</v>
          </cell>
          <cell r="C8" t="str">
            <v>REL/AKIRA YAMAGUCHI
akira.yamaguchi.yk@renesas.com</v>
          </cell>
        </row>
        <row r="9">
          <cell r="B9" t="str">
            <v>ADC0 Analog/PG routing</v>
          </cell>
          <cell r="C9" t="str">
            <v>WIPRO</v>
          </cell>
        </row>
        <row r="10">
          <cell r="B10" t="str">
            <v>ADC1 Analog/PG routing</v>
          </cell>
          <cell r="C10" t="str">
            <v>DAISUKE IKEBUCHI
daisuke.ikebuchi.wh@renesas.com</v>
          </cell>
        </row>
        <row r="11">
          <cell r="B11" t="str">
            <v>ADC2 Analog/PG routing</v>
          </cell>
          <cell r="C11" t="str">
            <v>REL/KAZUHIKO MURAMATSU
kazuhiko.muramatsu.jg@renesas.com</v>
          </cell>
        </row>
        <row r="12">
          <cell r="B12" t="str">
            <v>Flash routing</v>
          </cell>
          <cell r="C12" t="str">
            <v>RVC/HAC NGUYEN 
hac.nguyen.xf@rvc.renesas.com</v>
          </cell>
        </row>
        <row r="13">
          <cell r="B13" t="str">
            <v>SYS routing</v>
          </cell>
          <cell r="C13" t="str">
            <v>RVC/HAU HUYNH 
hau.huynh.ry@rvc.renesas.com</v>
          </cell>
        </row>
        <row r="14">
          <cell r="B14" t="str">
            <v>Power Routing</v>
          </cell>
          <cell r="C14" t="str">
            <v>RVC/DUC PHAN
duc.phan.wh@rvc.renesas.com</v>
          </cell>
        </row>
        <row r="15">
          <cell r="B15" t="str">
            <v>HSSC</v>
          </cell>
          <cell r="C15" t="str">
            <v>RVC/HOA NGUYEN
hoa.nguyen.wt@rvc.renesas.com</v>
          </cell>
        </row>
        <row r="16">
          <cell r="B16" t="str">
            <v>RedHawk</v>
          </cell>
          <cell r="C16" t="str">
            <v>RVC/ AN NGUYEN
an.nguyen.xb@rvc.renesas.com</v>
          </cell>
        </row>
        <row r="17">
          <cell r="B17" t="str">
            <v>IR-Drop</v>
          </cell>
        </row>
        <row r="18">
          <cell r="B18" t="str">
            <v>GDS Merge</v>
          </cell>
        </row>
        <row r="19">
          <cell r="B19" t="str">
            <v>DRC</v>
          </cell>
        </row>
        <row r="20">
          <cell r="B20" t="str">
            <v>LVS</v>
          </cell>
        </row>
        <row r="21">
          <cell r="B21" t="str">
            <v>CLP</v>
          </cell>
        </row>
        <row r="22">
          <cell r="B22" t="str">
            <v>EPOD</v>
          </cell>
        </row>
        <row r="23">
          <cell r="B23" t="str">
            <v>IP Guide line check</v>
          </cell>
        </row>
        <row r="24">
          <cell r="B24" t="str">
            <v>PG Core-mesh Routing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2A16 PL Assignment"/>
      <sheetName val="Setup"/>
      <sheetName val="U2A16_PL_Assignment_20180726"/>
    </sheetNames>
    <sheetDataSet>
      <sheetData sheetId="0"/>
      <sheetData sheetId="1">
        <row r="5">
          <cell r="B5" t="str">
            <v>Physical leader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s://renesasgroup.sharepoint.com/sites/:x:/r/sites/BJ/U2B_FCC/DocLib/07_%E3%83%AC%E3%82%A4%E3%82%A2%E3%82%A6%E3%83%88%E8%A8%AD%E8%A8%88/071_%E3%83%81%E3%83%83%E3%83%97%E3%83%AC%E3%82%A4%E3%82%A2%E3%82%A6%E3%83%88/%E3%83%AC%E3%82%A4%E3%82%A2%E3%82%A6%E3%83%88%E8%A9%A6%E8%A1%8C/CTS/CTS%E9%80%B2%E6%8D%97/800mhz%E5%BA%A7%E6%A8%99%E3%83%AA%E3%82%B9%E3%83%88.xlsx?d=wb50fe70fc5354b9fa69494b7dbbf4553&amp;csf=1&amp;web=1&amp;e=76rRbG" TargetMode="External"/><Relationship Id="rId1" Type="http://schemas.openxmlformats.org/officeDocument/2006/relationships/hyperlink" Target="https://renesasgroup.sharepoint.com/sites/REL-AMC2-U2B10/Shared%20Documents/07_layout_design/071_chip_layout/PLPV_environment/071_&#12481;&#12483;&#12503;&#12524;&#12452;&#12450;&#12454;&#12488;/&#12524;&#12452;&#12450;&#12454;&#12488;&#35430;&#34892;/CTS/CTS&#36914;&#25431;/800MHz&#32076;&#36335;&#26908;&#35342;_7T&#29992;_&#20462;&#27491;&#29256;.pptx?web=1" TargetMode="External"/><Relationship Id="rId4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renesasgroup.sharepoint.com/:x:/r/sites/REL-AMC2-U2B10/Shared%20Documents/07_layout_design/071_chip_layout/Design_Guide/RV28F_MONOS_DRC_Option_rev9.xlsx?d=w3e64dfe859a346efa07ab2634326fab9&amp;csf=1&amp;web=1&amp;e=RnxtoQ" TargetMode="External"/><Relationship Id="rId4" Type="http://schemas.openxmlformats.org/officeDocument/2006/relationships/comments" Target="../comments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mailto:masafumi.tomoda.xh@renesas.com" TargetMode="External"/><Relationship Id="rId13" Type="http://schemas.openxmlformats.org/officeDocument/2006/relationships/printerSettings" Target="../printerSettings/printerSettings18.bin"/><Relationship Id="rId3" Type="http://schemas.openxmlformats.org/officeDocument/2006/relationships/hyperlink" Target="mailto:keisaku.sento.uf@renesas.com" TargetMode="External"/><Relationship Id="rId7" Type="http://schemas.openxmlformats.org/officeDocument/2006/relationships/hyperlink" Target="mailto:issei.kashima.xh@renesas.com" TargetMode="External"/><Relationship Id="rId12" Type="http://schemas.openxmlformats.org/officeDocument/2006/relationships/hyperlink" Target="https://renesasgroup.sharepoint.com/:f:/r/sites/k2reldoc_Project/281_RV28FDPJ/160SWG/%E3%82%A2%E3%83%8A%E3%83%AD%E3%82%B0IP%E9%96%8B%E7%99%BA?csf=1&amp;web=1&amp;e=fsPIpi" TargetMode="External"/><Relationship Id="rId2" Type="http://schemas.openxmlformats.org/officeDocument/2006/relationships/hyperlink" Target="mailto:takashi.okuda.xw@renesas.com" TargetMode="External"/><Relationship Id="rId1" Type="http://schemas.openxmlformats.org/officeDocument/2006/relationships/hyperlink" Target="mailto:tomohiko.ebata.xf@renesas.com" TargetMode="External"/><Relationship Id="rId6" Type="http://schemas.openxmlformats.org/officeDocument/2006/relationships/hyperlink" Target="mailto:masafumi.watanabe.vz@renesas.com" TargetMode="External"/><Relationship Id="rId11" Type="http://schemas.openxmlformats.org/officeDocument/2006/relationships/hyperlink" Target="https://renesasgroup.sharepoint.com/:f:/r/sites/k2reldoc_Project/281_RV28FDPJ/160SWG/%E9%9B%BB%E6%BA%90IP%E9%96%8B%E7%99%BA/%E4%BB%95%E6%A7%98%E6%9B%B8/P2F2/ARV28IPS0001RD/V00.11M?csf=1&amp;web=1&amp;e=4immqG" TargetMode="External"/><Relationship Id="rId5" Type="http://schemas.openxmlformats.org/officeDocument/2006/relationships/hyperlink" Target="mailto:akio.katsushima.zj@renesas.com" TargetMode="External"/><Relationship Id="rId15" Type="http://schemas.openxmlformats.org/officeDocument/2006/relationships/comments" Target="../comments6.xml"/><Relationship Id="rId10" Type="http://schemas.openxmlformats.org/officeDocument/2006/relationships/hyperlink" Target="https://renesasgroup.sharepoint.com/:f:/r/sites/k2reldoc_Project/281_RV28FDPJ/160SWG/%E9%9B%BB%E6%BA%90IP%E9%96%8B%E7%99%BA/%E4%BB%95%E6%A7%98%E6%9B%B8/E2x/ARV28IPS0000RD/V00.08M(E2UH)?csf=1&amp;web=1&amp;e=ALDIxY" TargetMode="External"/><Relationship Id="rId4" Type="http://schemas.openxmlformats.org/officeDocument/2006/relationships/hyperlink" Target="mailto:katsuki.tateyama.jz@renesas.com" TargetMode="External"/><Relationship Id="rId9" Type="http://schemas.openxmlformats.org/officeDocument/2006/relationships/hyperlink" Target="mailto:tetsuhiro.koyama.kf@renesas.com" TargetMode="External"/><Relationship Id="rId14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enesasgroup.sharepoint.com/:x:/r/sites/BJ/U2B_FCC/Docs/02_specification/022_target_specification/Target_Specification/02_Pin_Function/U2BFCC_pinmux_table.xlsx?d=wfc5480c4568743ea92f426b3aae7586d&amp;csf=1&amp;web=1&amp;e=5Mhv5d" TargetMode="External"/><Relationship Id="rId13" Type="http://schemas.openxmlformats.org/officeDocument/2006/relationships/hyperlink" Target="https://renesasgroup.sharepoint.com/:x:/r/sites/REL-AMC2-U2B10/Shared%20Documents/07_layout_design/071_chip_layout/Design_Guide/RV28F%20DesignEnvironment_Summary.xlsx?d=wd4d6f1e5a0354925b8b56e588cf83c28&amp;csf=1&amp;web=1&amp;e=LR4a4R" TargetMode="External"/><Relationship Id="rId18" Type="http://schemas.openxmlformats.org/officeDocument/2006/relationships/hyperlink" Target="file:///\\relstr01.idc.renesas.com\REL-sd0008\ABDD\ABBE\10_ABB1\04_&#35506;&#21029;\03_ABB13\04_&#35069;&#21697;&#35373;&#35336;\U2B\U2B10\U2B10&#35506;&#38988;&#12522;&#12473;&#12488;.xlsx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renesasgroup.sharepoint.com/:x:/r/sites/REL-AMC2-U2B10/Shared%20Documents/07_layout_design/071_chip_layout/Schedule/U2B10_layout_shedule_Highlevel.xlsx?d=w5893d59f2aa047cb868a40c632d922a2&amp;csf=1&amp;web=1&amp;e=AjN4vC" TargetMode="External"/><Relationship Id="rId21" Type="http://schemas.openxmlformats.org/officeDocument/2006/relationships/hyperlink" Target="https://renesasgroup.sharepoint.com/:x:/r/sites/REL-AMC2-U2B10/Shared%20Documents/07_layout_design/073_power_design/U2B10_Power_Network_diagram.xlsx?d=w7bafae30a9db4fdf8f224df4dbca70a7&amp;csf=1&amp;web=1&amp;e=rGiYt4" TargetMode="External"/><Relationship Id="rId7" Type="http://schemas.openxmlformats.org/officeDocument/2006/relationships/hyperlink" Target="https://renesasgroup.sharepoint.com/:b:/r/sites/REL-AMC2-U2B10/Shared%20Documents/06_implementation(DFT_timing_and_power_design)/065_power_design/10_power_specifications/block%20figure/U2B10_power_block_diagram.pdf?csf=1&amp;web=1&amp;e=In1ys3" TargetMode="External"/><Relationship Id="rId12" Type="http://schemas.openxmlformats.org/officeDocument/2006/relationships/hyperlink" Target="https://renesasgroup.sharepoint.com/:b:/r/sites/REL-AMC2-U2B10/Shared%20Documents/06_implementation(DFT_timing_and_power_design)/066_signoff_condition/%5BRV28F%5Drecommended_signoff_condition_v3_dk0p9_2p3.pdf?csf=1&amp;web=1&amp;e=sg7bQ9" TargetMode="External"/><Relationship Id="rId17" Type="http://schemas.openxmlformats.org/officeDocument/2006/relationships/hyperlink" Target="https://renesasgroup.sharepoint.com/:u:/r/sites/REL-AMC2-U2B10/Shared%20Documents/03_IP_library/032_hard_module/032_hard_module(U2BFCC).url?csf=1&amp;web=1&amp;e=BqOYCs" TargetMode="External"/><Relationship Id="rId25" Type="http://schemas.openxmlformats.org/officeDocument/2006/relationships/hyperlink" Target="https://renesasgroup.sharepoint.com/:x:/r/sites/REL-AMC2-U2B10/Shared%20Documents/07_layout_design/073_power_design/PowerSpec_physical/U2B10_Power_connection_specification_NonLogic.xlsx?d=wa44d44df52554a8e900a121e32b8667b&amp;csf=1&amp;web=1&amp;e=8SG8dW" TargetMode="External"/><Relationship Id="rId2" Type="http://schemas.openxmlformats.org/officeDocument/2006/relationships/hyperlink" Target="https://renesasgroup.sharepoint.com/:x:/r/sites/REL-AMC2-U2B10/Shared%20Documents/07_layout_design/071_chip_layout/PLPV_environment/01_schedule/U2B10_progress_sheet.xlsx?d=w9a4a97698a344ce5941347d7310dd05c&amp;csf=1&amp;web=1&amp;e=x0mLOb" TargetMode="External"/><Relationship Id="rId16" Type="http://schemas.openxmlformats.org/officeDocument/2006/relationships/hyperlink" Target="https://renesasgroup.sharepoint.com/:x:/r/sites/REL-AMC2-U2B10/Shared%20Documents/07_layout_design/071_chip_layout/FP/U2B10_fp_managements_sheets.xlsx?d=wd5405e0f2bf94a649694d2be67b09f57&amp;csf=1&amp;web=1&amp;e=hFTxau" TargetMode="External"/><Relationship Id="rId20" Type="http://schemas.openxmlformats.org/officeDocument/2006/relationships/hyperlink" Target="https://renesasgroup.sharepoint.com/:x:/r/sites/REL-AMC2-U2B10/Shared%20Documents/07_layout_design/071_chip_layout/PL/08_IPChecklist/DN/V1/u2b10_sum_checklist.xlsm?d=w8cac64ec031a459d8d72923ef8c0df56&amp;csf=1&amp;web=1&amp;e=NdbkQd" TargetMode="External"/><Relationship Id="rId1" Type="http://schemas.openxmlformats.org/officeDocument/2006/relationships/hyperlink" Target="https://renesasgroup.sharepoint.com/:x:/r/sites/REL-AMC2-U2B10/Shared%20Documents/01_development_management/012_schedule/U2B10_master_schedule.xlsx?d=w5d0c492ad3ab4eff91eae30200c61221&amp;csf=1&amp;web=1&amp;e=MujGoM" TargetMode="External"/><Relationship Id="rId6" Type="http://schemas.openxmlformats.org/officeDocument/2006/relationships/hyperlink" Target="https://renesasgroup.sharepoint.com/sites/:p:/r/sites/BJ/U2B_FCC/Docs/06_implementation(DFT_timing_and_power_design)/065_power_design/power%20specifications/block%20figure/U2B_power_block_diagram.pptx?d=w3d667cfcd82546139320afc42f7eca63&amp;csf=1&amp;web=1&amp;e=jiJGJ5" TargetMode="External"/><Relationship Id="rId11" Type="http://schemas.openxmlformats.org/officeDocument/2006/relationships/hyperlink" Target="https://renesasgroup.sharepoint.com/:x:/r/sites/REL-AMC2-U2B10/Shared%20Documents/04_design_flow/042_design_environment/RH850_U2B10_tool_rev01.xlsx?d=w71d9f9a403c440e7b4223af69f5b2452&amp;csf=1&amp;web=1&amp;e=up2fLb" TargetMode="External"/><Relationship Id="rId24" Type="http://schemas.openxmlformats.org/officeDocument/2006/relationships/hyperlink" Target="https://renesasgroup.sharepoint.com/:x:/r/sites/REL-AMC2-U2B10/Shared%20Documents/07_layout_design/071_chip_layout/BED_QualityControlSheet_U2B10.xlsx?d=w5df024b1a79848f3b22064b347008adf&amp;csf=1&amp;web=1&amp;e=VmCiVh" TargetMode="External"/><Relationship Id="rId5" Type="http://schemas.openxmlformats.org/officeDocument/2006/relationships/hyperlink" Target="https://renesasgroup.sharepoint.com/:x:/r/sites/REL-AMC2-U2B10/Shared%20Documents/06_implementation(DFT_timing_and_power_design)/065_power_design/01_MPS/U2B10_MPS%E4%BD%9C%E6%88%90%E4%BB%95%E6%A7%98_Rev0.1.xlsx?d=wd86887dd5bbc4b1f8685f04b77a4c1d6&amp;csf=1&amp;web=1&amp;e=EHe1eN" TargetMode="External"/><Relationship Id="rId15" Type="http://schemas.openxmlformats.org/officeDocument/2006/relationships/hyperlink" Target="https://renesasgroup.sharepoint.com/:x:/r/sites/REL-AMC2-U2B10/Shared%20Documents/07_layout_design/071_chip_layout/Design_Guide/RV28F_MONOS_DRC_Option_rev9.xlsx?d=w3e64dfe859a346efa07ab2634326fab9&amp;csf=1&amp;web=1&amp;e=QD7aNl" TargetMode="External"/><Relationship Id="rId23" Type="http://schemas.openxmlformats.org/officeDocument/2006/relationships/hyperlink" Target="https://renesasgroup.sharepoint.com/:f:/r/sites/REL-AMC2-U2B10/Shared%20Documents/07_layout_design/071_chip_layout/DFMEA?csf=1&amp;web=1&amp;e=3ET2q7" TargetMode="External"/><Relationship Id="rId10" Type="http://schemas.openxmlformats.org/officeDocument/2006/relationships/hyperlink" Target="https://renesasgroup.sharepoint.com/:x:/r/sites/REL-AMC2-U2B10/DocLib/07_%E3%83%AC%E3%82%A4%E3%82%A2%E3%82%A6%E3%83%88%E8%A8%AD%E8%A8%88/07i_WDS%E6%A4%9C%E8%A8%BC/PKG%E9%85%8D%E7%B7%9A%E5%88%B6%E7%B4%84/U2B10_PKG%E9%85%8D%E7%B7%9A%E5%88%B6%E7%B4%84_210909.xlsx?d=w1602e4109e494baa894e190c18397f88&amp;csf=1&amp;web=1&amp;e=tWBVGB" TargetMode="External"/><Relationship Id="rId19" Type="http://schemas.openxmlformats.org/officeDocument/2006/relationships/hyperlink" Target="https://renesasgroup.sharepoint.com/:p:/r/sites/REL-AMC2-U2B10/Shared%20Documents/07_layout_design/07k_IOplacement/U2B10_ProbePAD_placement_image_for_monitor.pptx?d=w1f894037c3d34e8fabba46fe90a913bd&amp;csf=1&amp;web=1&amp;e=D1bCVa" TargetMode="External"/><Relationship Id="rId4" Type="http://schemas.openxmlformats.org/officeDocument/2006/relationships/hyperlink" Target="https://renesasgroup.sharepoint.com/:x:/r/sites/U2B06/Shared%20Documents/06_implementation(DFT_timing_and_power_design)/065_power_design/01_MPS/U2B06_MPS%E4%BD%9C%E6%88%90%E4%BB%95%E6%A7%98_Rev0.1.xlsx?d=w6c50d8ea781141ed9a089784b5e99a3e&amp;csf=1&amp;web=1&amp;e=zCeTdy" TargetMode="External"/><Relationship Id="rId9" Type="http://schemas.openxmlformats.org/officeDocument/2006/relationships/hyperlink" Target="https://renesasgroup.sharepoint.com/:x:/r/sites/BJ/U2B_FCC/Docs/02_specification/025_package_specification_and_design/U2BFCC_bonding_layout_specification.xlsx?d=w97e3c0c8ff3d46ce8f10e61fc6cd0dd2&amp;csf=1&amp;web=1&amp;e=yYRfCR" TargetMode="External"/><Relationship Id="rId14" Type="http://schemas.openxmlformats.org/officeDocument/2006/relationships/hyperlink" Target="https://renesasgroup.sharepoint.com/:x:/r/sites/REL-AMC2-U2B10/Shared%20Documents/07_layout_design/071_chip_layout/Design_Guide/RV28F_Dummyoption_rev4.xlsx?d=w0b34c3c83e954c189d2758cbcc0b19db&amp;csf=1&amp;web=1&amp;e=g0gdyj" TargetMode="External"/><Relationship Id="rId22" Type="http://schemas.openxmlformats.org/officeDocument/2006/relationships/hyperlink" Target="https://renesasgroup.sharepoint.com/:p:/r/sites/REL-AMC2-U2B10/Shared%20Documents/07_layout_design/071_chip_layout/U2B10_Layout_Desing_Policy.pptx?d=w168f5bbb50444d23a17a08d886540f8f&amp;csf=1&amp;web=1&amp;e=PyoO9E" TargetMode="External"/><Relationship Id="rId27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renesasgroup.sharepoint.com/:x:/r/sites/REL-portal/REL_RVC_Share_Documents/Manual_CheckSheet/Layout_Design_Flow_MCU_RCAR.xlsx?d=w1f885392b1f648269644cb8541158f17&amp;csf=1&amp;web=1" TargetMode="External"/><Relationship Id="rId1" Type="http://schemas.openxmlformats.org/officeDocument/2006/relationships/hyperlink" Target="https://renesasgroup.sharepoint.com/sites/REL-portal/REL_RVC_Share_Documents/Manual_CheckSheet/Forms/AllItems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D17"/>
  <sheetViews>
    <sheetView workbookViewId="0">
      <selection activeCell="D22" sqref="D22"/>
    </sheetView>
  </sheetViews>
  <sheetFormatPr defaultColWidth="9" defaultRowHeight="14.5"/>
  <cols>
    <col min="1" max="1" width="9" style="1"/>
    <col min="2" max="2" width="9" style="7" customWidth="1"/>
    <col min="3" max="3" width="106.6328125" style="1" customWidth="1"/>
    <col min="4" max="4" width="11.26953125" style="31" customWidth="1"/>
    <col min="5" max="16384" width="9" style="1"/>
  </cols>
  <sheetData>
    <row r="2" spans="2:4">
      <c r="B2" s="281" t="s">
        <v>127</v>
      </c>
      <c r="C2" s="356" t="s">
        <v>129</v>
      </c>
      <c r="D2" s="355" t="s">
        <v>128</v>
      </c>
    </row>
    <row r="3" spans="2:4">
      <c r="B3" s="282" t="s">
        <v>1054</v>
      </c>
      <c r="C3" s="357" t="s">
        <v>1291</v>
      </c>
      <c r="D3" s="358">
        <v>44546</v>
      </c>
    </row>
    <row r="4" spans="2:4">
      <c r="B4" s="281">
        <v>1.1000000000000001</v>
      </c>
      <c r="C4" s="357" t="s">
        <v>1361</v>
      </c>
      <c r="D4" s="358">
        <v>44574</v>
      </c>
    </row>
    <row r="5" spans="2:4">
      <c r="B5" s="361">
        <v>1.2</v>
      </c>
      <c r="C5" s="359" t="s">
        <v>1387</v>
      </c>
      <c r="D5" s="363">
        <v>44620</v>
      </c>
    </row>
    <row r="6" spans="2:4">
      <c r="B6" s="404"/>
      <c r="C6" s="359" t="s">
        <v>1390</v>
      </c>
      <c r="D6" s="405"/>
    </row>
    <row r="7" spans="2:4">
      <c r="B7" s="404"/>
      <c r="C7" s="406" t="s">
        <v>1509</v>
      </c>
      <c r="D7" s="405"/>
    </row>
    <row r="8" spans="2:4">
      <c r="B8" s="362"/>
      <c r="C8" s="359" t="s">
        <v>1553</v>
      </c>
      <c r="D8" s="364"/>
    </row>
    <row r="9" spans="2:4">
      <c r="B9" s="361">
        <v>1.3</v>
      </c>
      <c r="C9" s="359" t="s">
        <v>1626</v>
      </c>
      <c r="D9" s="363">
        <v>44634</v>
      </c>
    </row>
    <row r="10" spans="2:4">
      <c r="B10" s="362"/>
      <c r="C10" s="359" t="s">
        <v>1625</v>
      </c>
      <c r="D10" s="364"/>
    </row>
    <row r="11" spans="2:4">
      <c r="B11" s="355">
        <v>1.4</v>
      </c>
      <c r="C11" s="359" t="s">
        <v>1693</v>
      </c>
      <c r="D11" s="358">
        <v>44645</v>
      </c>
    </row>
    <row r="12" spans="2:4">
      <c r="B12" s="355">
        <v>1.5</v>
      </c>
      <c r="C12" s="359" t="s">
        <v>1710</v>
      </c>
      <c r="D12" s="358">
        <v>44648</v>
      </c>
    </row>
    <row r="13" spans="2:4">
      <c r="B13" s="355">
        <v>1.6</v>
      </c>
      <c r="C13" s="359" t="s">
        <v>1746</v>
      </c>
      <c r="D13" s="358">
        <v>44682</v>
      </c>
    </row>
    <row r="14" spans="2:4">
      <c r="B14" s="355">
        <v>1.7</v>
      </c>
      <c r="C14" s="359" t="s">
        <v>1774</v>
      </c>
      <c r="D14" s="358">
        <v>44701</v>
      </c>
    </row>
    <row r="15" spans="2:4">
      <c r="B15" s="355"/>
      <c r="C15" s="359"/>
      <c r="D15" s="360"/>
    </row>
    <row r="16" spans="2:4">
      <c r="B16" s="355"/>
      <c r="C16" s="359"/>
      <c r="D16" s="360"/>
    </row>
    <row r="17" spans="2:4">
      <c r="B17" s="355"/>
      <c r="C17" s="359"/>
      <c r="D17" s="360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B1:Q326"/>
  <sheetViews>
    <sheetView zoomScale="70" zoomScaleNormal="70" workbookViewId="0">
      <pane xSplit="4" ySplit="3" topLeftCell="E49" activePane="bottomRight" state="frozen"/>
      <selection activeCell="G56" sqref="G56"/>
      <selection pane="topRight" activeCell="G56" sqref="G56"/>
      <selection pane="bottomLeft" activeCell="G56" sqref="G56"/>
      <selection pane="bottomRight" activeCell="G91" sqref="G91"/>
    </sheetView>
  </sheetViews>
  <sheetFormatPr defaultColWidth="9" defaultRowHeight="14.5"/>
  <cols>
    <col min="1" max="1" width="4.26953125" style="42" customWidth="1"/>
    <col min="2" max="2" width="8.90625" style="42" customWidth="1"/>
    <col min="3" max="3" width="14.26953125" style="42" customWidth="1"/>
    <col min="4" max="4" width="87" style="42" customWidth="1"/>
    <col min="5" max="7" width="11.6328125" style="98" customWidth="1"/>
    <col min="8" max="9" width="14.08984375" style="98" customWidth="1"/>
    <col min="10" max="10" width="27.08984375" style="98" bestFit="1" customWidth="1"/>
    <col min="11" max="11" width="49.26953125" style="42" customWidth="1"/>
    <col min="12" max="12" width="25.26953125" style="42" bestFit="1" customWidth="1"/>
    <col min="13" max="13" width="6.6328125" style="42" bestFit="1" customWidth="1"/>
    <col min="14" max="14" width="9" style="42"/>
    <col min="15" max="17" width="11.6328125" style="42" customWidth="1"/>
    <col min="18" max="16384" width="9" style="42"/>
  </cols>
  <sheetData>
    <row r="1" spans="2:17" ht="15" thickBot="1">
      <c r="O1" s="91"/>
      <c r="P1" s="91" t="s">
        <v>1373</v>
      </c>
      <c r="Q1" s="91" t="s">
        <v>1374</v>
      </c>
    </row>
    <row r="2" spans="2:17">
      <c r="B2" s="538" t="s">
        <v>340</v>
      </c>
      <c r="C2" s="539"/>
      <c r="D2" s="544" t="s">
        <v>2</v>
      </c>
      <c r="E2" s="546" t="s">
        <v>5</v>
      </c>
      <c r="F2" s="546"/>
      <c r="G2" s="102" t="s">
        <v>146</v>
      </c>
      <c r="H2" s="547" t="s">
        <v>147</v>
      </c>
      <c r="I2" s="547" t="s">
        <v>326</v>
      </c>
      <c r="J2" s="547" t="s">
        <v>327</v>
      </c>
      <c r="K2" s="549" t="s">
        <v>6</v>
      </c>
      <c r="L2" s="549" t="s">
        <v>126</v>
      </c>
      <c r="M2" s="542" t="s">
        <v>132</v>
      </c>
      <c r="O2" s="343" t="s">
        <v>1372</v>
      </c>
      <c r="P2" s="342">
        <v>44601</v>
      </c>
      <c r="Q2" s="342">
        <v>44610</v>
      </c>
    </row>
    <row r="3" spans="2:17" ht="15" thickBot="1">
      <c r="B3" s="540"/>
      <c r="C3" s="541"/>
      <c r="D3" s="545"/>
      <c r="E3" s="75" t="s">
        <v>3</v>
      </c>
      <c r="F3" s="75" t="s">
        <v>4</v>
      </c>
      <c r="G3" s="76"/>
      <c r="H3" s="548"/>
      <c r="I3" s="548"/>
      <c r="J3" s="548"/>
      <c r="K3" s="550"/>
      <c r="L3" s="550"/>
      <c r="M3" s="543"/>
      <c r="O3" s="343" t="s">
        <v>1371</v>
      </c>
      <c r="P3" s="91" t="s">
        <v>1375</v>
      </c>
      <c r="Q3" s="91" t="s">
        <v>1389</v>
      </c>
    </row>
    <row r="4" spans="2:17" ht="15" thickTop="1">
      <c r="B4" s="103" t="s">
        <v>549</v>
      </c>
      <c r="C4" s="77"/>
      <c r="D4" s="78" t="s">
        <v>796</v>
      </c>
      <c r="E4" s="79"/>
      <c r="F4" s="79" t="s">
        <v>525</v>
      </c>
      <c r="G4" s="79" t="s">
        <v>328</v>
      </c>
      <c r="H4" s="79" t="s">
        <v>824</v>
      </c>
      <c r="I4" s="79" t="s">
        <v>328</v>
      </c>
      <c r="J4" s="79" t="s">
        <v>339</v>
      </c>
      <c r="K4" s="9" t="s">
        <v>526</v>
      </c>
      <c r="L4" s="80"/>
      <c r="M4" s="104"/>
      <c r="N4" s="42" t="s">
        <v>325</v>
      </c>
    </row>
    <row r="5" spans="2:17">
      <c r="B5" s="105"/>
      <c r="C5" s="81"/>
      <c r="D5" s="78" t="s">
        <v>794</v>
      </c>
      <c r="E5" s="79"/>
      <c r="F5" s="79" t="s">
        <v>525</v>
      </c>
      <c r="G5" s="79"/>
      <c r="H5" s="79"/>
      <c r="I5" s="79"/>
      <c r="J5" s="79"/>
      <c r="K5" s="9" t="s">
        <v>527</v>
      </c>
      <c r="L5" s="80"/>
      <c r="M5" s="106"/>
    </row>
    <row r="6" spans="2:17">
      <c r="B6" s="105"/>
      <c r="C6" s="81"/>
      <c r="D6" s="78" t="s">
        <v>793</v>
      </c>
      <c r="E6" s="79"/>
      <c r="F6" s="79" t="s">
        <v>525</v>
      </c>
      <c r="G6" s="79"/>
      <c r="H6" s="79"/>
      <c r="I6" s="79"/>
      <c r="J6" s="79"/>
      <c r="K6" s="9" t="s">
        <v>528</v>
      </c>
      <c r="L6" s="80"/>
      <c r="M6" s="106"/>
    </row>
    <row r="7" spans="2:17">
      <c r="B7" s="105"/>
      <c r="C7" s="81"/>
      <c r="D7" s="78" t="s">
        <v>797</v>
      </c>
      <c r="E7" s="79"/>
      <c r="F7" s="79" t="s">
        <v>525</v>
      </c>
      <c r="G7" s="79"/>
      <c r="H7" s="79"/>
      <c r="I7" s="79"/>
      <c r="J7" s="79"/>
      <c r="K7" s="9" t="s">
        <v>529</v>
      </c>
      <c r="L7" s="80"/>
      <c r="M7" s="106"/>
    </row>
    <row r="8" spans="2:17">
      <c r="B8" s="105"/>
      <c r="C8" s="81"/>
      <c r="D8" s="78" t="s">
        <v>893</v>
      </c>
      <c r="E8" s="79"/>
      <c r="F8" s="79" t="s">
        <v>525</v>
      </c>
      <c r="G8" s="79"/>
      <c r="H8" s="79"/>
      <c r="I8" s="79"/>
      <c r="J8" s="79"/>
      <c r="K8" s="9" t="s">
        <v>530</v>
      </c>
      <c r="L8" s="80"/>
      <c r="M8" s="106"/>
    </row>
    <row r="9" spans="2:17">
      <c r="B9" s="105"/>
      <c r="C9" s="81"/>
      <c r="D9" s="122" t="s">
        <v>798</v>
      </c>
      <c r="E9" s="120"/>
      <c r="F9" s="120" t="s">
        <v>525</v>
      </c>
      <c r="G9" s="120"/>
      <c r="H9" s="120"/>
      <c r="I9" s="120"/>
      <c r="J9" s="120"/>
      <c r="K9" s="9" t="s">
        <v>531</v>
      </c>
      <c r="L9" s="80"/>
      <c r="M9" s="106"/>
    </row>
    <row r="10" spans="2:17">
      <c r="B10" s="105"/>
      <c r="C10" s="81"/>
      <c r="D10" s="123" t="s">
        <v>799</v>
      </c>
      <c r="E10" s="121"/>
      <c r="F10" s="121" t="s">
        <v>525</v>
      </c>
      <c r="G10" s="121"/>
      <c r="H10" s="121"/>
      <c r="I10" s="121"/>
      <c r="J10" s="121"/>
      <c r="K10" s="14" t="s">
        <v>532</v>
      </c>
      <c r="L10" s="80"/>
      <c r="M10" s="106"/>
    </row>
    <row r="11" spans="2:17">
      <c r="B11" s="105"/>
      <c r="C11" s="81"/>
      <c r="D11" s="78" t="s">
        <v>795</v>
      </c>
      <c r="E11" s="79"/>
      <c r="F11" s="79" t="s">
        <v>525</v>
      </c>
      <c r="G11" s="79" t="s">
        <v>823</v>
      </c>
      <c r="H11" s="79" t="s">
        <v>824</v>
      </c>
      <c r="I11" s="79" t="s">
        <v>823</v>
      </c>
      <c r="J11" s="79" t="s">
        <v>825</v>
      </c>
      <c r="K11" s="9" t="s">
        <v>807</v>
      </c>
      <c r="L11" s="80"/>
      <c r="M11" s="106"/>
    </row>
    <row r="12" spans="2:17">
      <c r="B12" s="105"/>
      <c r="C12" s="81"/>
      <c r="D12" s="78" t="s">
        <v>806</v>
      </c>
      <c r="E12" s="79"/>
      <c r="F12" s="79" t="s">
        <v>525</v>
      </c>
      <c r="G12" s="79"/>
      <c r="H12" s="79"/>
      <c r="I12" s="79"/>
      <c r="J12" s="79"/>
      <c r="K12" s="9" t="s">
        <v>533</v>
      </c>
      <c r="L12" s="80"/>
      <c r="M12" s="106"/>
    </row>
    <row r="13" spans="2:17">
      <c r="B13" s="105"/>
      <c r="C13" s="81"/>
      <c r="D13" s="78" t="s">
        <v>801</v>
      </c>
      <c r="E13" s="79"/>
      <c r="F13" s="79" t="s">
        <v>525</v>
      </c>
      <c r="G13" s="79"/>
      <c r="H13" s="79"/>
      <c r="I13" s="79"/>
      <c r="J13" s="79"/>
      <c r="K13" s="9" t="s">
        <v>800</v>
      </c>
      <c r="L13" s="80"/>
      <c r="M13" s="106"/>
    </row>
    <row r="14" spans="2:17">
      <c r="B14" s="105"/>
      <c r="C14" s="81"/>
      <c r="D14" s="78" t="s">
        <v>803</v>
      </c>
      <c r="E14" s="79"/>
      <c r="F14" s="79" t="s">
        <v>525</v>
      </c>
      <c r="G14" s="79"/>
      <c r="H14" s="79"/>
      <c r="I14" s="79"/>
      <c r="J14" s="79"/>
      <c r="K14" s="9" t="s">
        <v>802</v>
      </c>
      <c r="L14" s="80"/>
      <c r="M14" s="106"/>
    </row>
    <row r="15" spans="2:17">
      <c r="B15" s="105"/>
      <c r="C15" s="81"/>
      <c r="D15" s="78" t="s">
        <v>804</v>
      </c>
      <c r="E15" s="79"/>
      <c r="F15" s="79" t="s">
        <v>525</v>
      </c>
      <c r="G15" s="79"/>
      <c r="H15" s="79"/>
      <c r="I15" s="79"/>
      <c r="J15" s="79"/>
      <c r="K15" s="9" t="s">
        <v>534</v>
      </c>
      <c r="L15" s="80"/>
      <c r="M15" s="106"/>
    </row>
    <row r="16" spans="2:17">
      <c r="B16" s="105"/>
      <c r="C16" s="81"/>
      <c r="D16" s="78" t="s">
        <v>808</v>
      </c>
      <c r="E16" s="125"/>
      <c r="F16" s="125" t="s">
        <v>525</v>
      </c>
      <c r="G16" s="125"/>
      <c r="H16" s="125"/>
      <c r="I16" s="125"/>
      <c r="J16" s="125"/>
      <c r="K16" s="9" t="s">
        <v>535</v>
      </c>
      <c r="L16" s="80"/>
      <c r="M16" s="106"/>
    </row>
    <row r="17" spans="2:13">
      <c r="B17" s="105"/>
      <c r="C17" s="81"/>
      <c r="D17" s="78" t="s">
        <v>805</v>
      </c>
      <c r="E17" s="125"/>
      <c r="F17" s="125" t="s">
        <v>525</v>
      </c>
      <c r="G17" s="125"/>
      <c r="H17" s="125"/>
      <c r="I17" s="125"/>
      <c r="J17" s="125"/>
      <c r="K17" s="9" t="s">
        <v>536</v>
      </c>
      <c r="L17" s="80"/>
      <c r="M17" s="106"/>
    </row>
    <row r="18" spans="2:13">
      <c r="B18" s="105"/>
      <c r="C18" s="81"/>
      <c r="D18" s="78" t="s">
        <v>809</v>
      </c>
      <c r="E18" s="125"/>
      <c r="F18" s="125" t="s">
        <v>525</v>
      </c>
      <c r="G18" s="125"/>
      <c r="H18" s="125"/>
      <c r="I18" s="125"/>
      <c r="J18" s="125"/>
      <c r="K18" s="9" t="s">
        <v>810</v>
      </c>
      <c r="L18" s="80"/>
      <c r="M18" s="106"/>
    </row>
    <row r="19" spans="2:13">
      <c r="B19" s="107" t="s">
        <v>548</v>
      </c>
      <c r="C19" s="138"/>
      <c r="D19" s="93" t="s">
        <v>820</v>
      </c>
      <c r="E19" s="124"/>
      <c r="F19" s="124" t="s">
        <v>525</v>
      </c>
      <c r="G19" s="124"/>
      <c r="H19" s="124"/>
      <c r="I19" s="124"/>
      <c r="J19" s="124"/>
      <c r="K19" s="25" t="s">
        <v>537</v>
      </c>
      <c r="L19" s="82"/>
      <c r="M19" s="108"/>
    </row>
    <row r="20" spans="2:13">
      <c r="B20" s="105"/>
      <c r="C20" s="139"/>
      <c r="D20" s="99" t="s">
        <v>123</v>
      </c>
      <c r="E20" s="101"/>
      <c r="F20" s="140" t="s">
        <v>525</v>
      </c>
      <c r="G20" s="140"/>
      <c r="H20" s="140"/>
      <c r="I20" s="140"/>
      <c r="J20" s="140"/>
      <c r="K20" s="13" t="s">
        <v>537</v>
      </c>
      <c r="L20" s="142"/>
      <c r="M20" s="106"/>
    </row>
    <row r="21" spans="2:13">
      <c r="B21" s="109"/>
      <c r="C21" s="83"/>
      <c r="D21" s="92" t="s">
        <v>925</v>
      </c>
      <c r="E21" s="127"/>
      <c r="F21" s="147" t="s">
        <v>525</v>
      </c>
      <c r="G21" s="127"/>
      <c r="H21" s="127"/>
      <c r="I21" s="127"/>
      <c r="J21" s="127"/>
      <c r="K21" s="15"/>
      <c r="L21" s="84"/>
      <c r="M21" s="110"/>
    </row>
    <row r="22" spans="2:13">
      <c r="B22" s="194" t="s">
        <v>547</v>
      </c>
      <c r="C22" s="195"/>
      <c r="D22" s="196" t="s">
        <v>815</v>
      </c>
      <c r="E22" s="197"/>
      <c r="F22" s="197" t="s">
        <v>525</v>
      </c>
      <c r="G22" s="197" t="s">
        <v>812</v>
      </c>
      <c r="H22" s="197" t="s">
        <v>814</v>
      </c>
      <c r="I22" s="197" t="s">
        <v>812</v>
      </c>
      <c r="J22" s="197" t="s">
        <v>813</v>
      </c>
      <c r="K22" s="198" t="s">
        <v>538</v>
      </c>
      <c r="L22" s="199"/>
      <c r="M22" s="200"/>
    </row>
    <row r="23" spans="2:13">
      <c r="B23" s="194"/>
      <c r="C23" s="195"/>
      <c r="D23" s="196" t="s">
        <v>816</v>
      </c>
      <c r="E23" s="197"/>
      <c r="F23" s="197" t="s">
        <v>525</v>
      </c>
      <c r="G23" s="197"/>
      <c r="H23" s="197"/>
      <c r="I23" s="197"/>
      <c r="J23" s="197"/>
      <c r="K23" s="198" t="s">
        <v>539</v>
      </c>
      <c r="L23" s="199"/>
      <c r="M23" s="200"/>
    </row>
    <row r="24" spans="2:13">
      <c r="B24" s="194"/>
      <c r="C24" s="195"/>
      <c r="D24" s="201" t="s">
        <v>905</v>
      </c>
      <c r="E24" s="202"/>
      <c r="F24" s="197" t="s">
        <v>525</v>
      </c>
      <c r="G24" s="197"/>
      <c r="H24" s="197"/>
      <c r="I24" s="197"/>
      <c r="J24" s="197"/>
      <c r="K24" s="198" t="s">
        <v>908</v>
      </c>
      <c r="L24" s="199"/>
      <c r="M24" s="200"/>
    </row>
    <row r="25" spans="2:13">
      <c r="B25" s="194"/>
      <c r="C25" s="195"/>
      <c r="D25" s="196" t="s">
        <v>906</v>
      </c>
      <c r="E25" s="197"/>
      <c r="F25" s="203" t="s">
        <v>525</v>
      </c>
      <c r="G25" s="197"/>
      <c r="H25" s="197"/>
      <c r="I25" s="197"/>
      <c r="J25" s="197"/>
      <c r="K25" s="198" t="s">
        <v>909</v>
      </c>
      <c r="L25" s="199"/>
      <c r="M25" s="200"/>
    </row>
    <row r="26" spans="2:13">
      <c r="B26" s="204" t="s">
        <v>546</v>
      </c>
      <c r="C26" s="205"/>
      <c r="D26" s="206" t="s">
        <v>817</v>
      </c>
      <c r="E26" s="207"/>
      <c r="F26" s="208" t="s">
        <v>525</v>
      </c>
      <c r="G26" s="197"/>
      <c r="H26" s="197"/>
      <c r="I26" s="197"/>
      <c r="J26" s="197"/>
      <c r="K26" s="209" t="s">
        <v>538</v>
      </c>
      <c r="L26" s="199"/>
      <c r="M26" s="200"/>
    </row>
    <row r="27" spans="2:13">
      <c r="B27" s="194"/>
      <c r="C27" s="195"/>
      <c r="D27" s="210" t="s">
        <v>818</v>
      </c>
      <c r="E27" s="211"/>
      <c r="F27" s="197" t="s">
        <v>525</v>
      </c>
      <c r="G27" s="197"/>
      <c r="H27" s="197"/>
      <c r="I27" s="197"/>
      <c r="J27" s="197"/>
      <c r="K27" s="209" t="s">
        <v>539</v>
      </c>
      <c r="L27" s="199"/>
      <c r="M27" s="200"/>
    </row>
    <row r="28" spans="2:13">
      <c r="B28" s="212"/>
      <c r="C28" s="213"/>
      <c r="D28" s="214" t="s">
        <v>907</v>
      </c>
      <c r="E28" s="215"/>
      <c r="F28" s="203" t="s">
        <v>525</v>
      </c>
      <c r="G28" s="203"/>
      <c r="H28" s="203"/>
      <c r="I28" s="203"/>
      <c r="J28" s="203"/>
      <c r="K28" s="216" t="s">
        <v>910</v>
      </c>
      <c r="L28" s="217"/>
      <c r="M28" s="218"/>
    </row>
    <row r="29" spans="2:13">
      <c r="B29" s="105" t="s">
        <v>819</v>
      </c>
      <c r="C29" s="85"/>
      <c r="D29" s="78" t="s">
        <v>606</v>
      </c>
      <c r="E29" s="125"/>
      <c r="F29" s="125" t="s">
        <v>525</v>
      </c>
      <c r="G29" s="536" t="s">
        <v>609</v>
      </c>
      <c r="H29" s="536" t="s">
        <v>609</v>
      </c>
      <c r="I29" s="536" t="s">
        <v>608</v>
      </c>
      <c r="J29" s="536" t="s">
        <v>610</v>
      </c>
      <c r="K29" s="9" t="s">
        <v>540</v>
      </c>
      <c r="L29" s="80"/>
      <c r="M29" s="106"/>
    </row>
    <row r="30" spans="2:13">
      <c r="B30" s="109"/>
      <c r="C30" s="86"/>
      <c r="D30" s="92" t="s">
        <v>607</v>
      </c>
      <c r="E30" s="127"/>
      <c r="F30" s="127" t="s">
        <v>525</v>
      </c>
      <c r="G30" s="537"/>
      <c r="H30" s="537"/>
      <c r="I30" s="537"/>
      <c r="J30" s="537"/>
      <c r="K30" s="14" t="s">
        <v>541</v>
      </c>
      <c r="L30" s="84"/>
      <c r="M30" s="110"/>
    </row>
    <row r="31" spans="2:13">
      <c r="B31" s="107" t="s">
        <v>545</v>
      </c>
      <c r="C31" s="87"/>
      <c r="D31" s="93" t="s">
        <v>14</v>
      </c>
      <c r="E31" s="124"/>
      <c r="F31" s="124" t="s">
        <v>525</v>
      </c>
      <c r="G31" s="124" t="s">
        <v>329</v>
      </c>
      <c r="H31" s="124" t="s">
        <v>811</v>
      </c>
      <c r="I31" s="124" t="s">
        <v>329</v>
      </c>
      <c r="J31" s="124" t="s">
        <v>338</v>
      </c>
      <c r="K31" s="23" t="s">
        <v>542</v>
      </c>
      <c r="L31" s="80"/>
      <c r="M31" s="108"/>
    </row>
    <row r="32" spans="2:13">
      <c r="B32" s="105"/>
      <c r="C32" s="85"/>
      <c r="D32" s="78" t="s">
        <v>792</v>
      </c>
      <c r="E32" s="125"/>
      <c r="F32" s="125" t="s">
        <v>525</v>
      </c>
      <c r="G32" s="125"/>
      <c r="H32" s="125"/>
      <c r="I32" s="125"/>
      <c r="J32" s="125"/>
      <c r="K32" s="9" t="s">
        <v>543</v>
      </c>
      <c r="L32" s="80"/>
      <c r="M32" s="106"/>
    </row>
    <row r="33" spans="2:13">
      <c r="B33" s="109"/>
      <c r="C33" s="86"/>
      <c r="D33" s="92" t="s">
        <v>791</v>
      </c>
      <c r="E33" s="127"/>
      <c r="F33" s="127" t="s">
        <v>525</v>
      </c>
      <c r="G33" s="127"/>
      <c r="H33" s="127"/>
      <c r="I33" s="127"/>
      <c r="J33" s="127"/>
      <c r="K33" s="14" t="s">
        <v>544</v>
      </c>
      <c r="L33" s="84"/>
      <c r="M33" s="106"/>
    </row>
    <row r="34" spans="2:13">
      <c r="B34" s="128" t="s">
        <v>360</v>
      </c>
      <c r="C34" s="114" t="s">
        <v>359</v>
      </c>
      <c r="D34" s="129" t="s">
        <v>342</v>
      </c>
      <c r="E34" s="124"/>
      <c r="F34" s="125" t="s">
        <v>134</v>
      </c>
      <c r="G34" s="124" t="s">
        <v>151</v>
      </c>
      <c r="H34" s="124" t="s">
        <v>152</v>
      </c>
      <c r="I34" s="124" t="s">
        <v>330</v>
      </c>
      <c r="J34" s="124" t="s">
        <v>337</v>
      </c>
      <c r="K34" s="23" t="s">
        <v>507</v>
      </c>
      <c r="L34" s="82"/>
      <c r="M34" s="111"/>
    </row>
    <row r="35" spans="2:13">
      <c r="B35" s="122"/>
      <c r="C35" s="111" t="s">
        <v>355</v>
      </c>
      <c r="D35" s="93" t="s">
        <v>343</v>
      </c>
      <c r="E35" s="125"/>
      <c r="F35" s="125" t="s">
        <v>134</v>
      </c>
      <c r="G35" s="125"/>
      <c r="H35" s="125"/>
      <c r="I35" s="125"/>
      <c r="J35" s="125"/>
      <c r="K35" s="9" t="s">
        <v>506</v>
      </c>
      <c r="L35" s="80"/>
      <c r="M35" s="112"/>
    </row>
    <row r="36" spans="2:13">
      <c r="B36" s="122"/>
      <c r="C36" s="112"/>
      <c r="D36" s="78" t="s">
        <v>345</v>
      </c>
      <c r="E36" s="125"/>
      <c r="F36" s="125" t="s">
        <v>134</v>
      </c>
      <c r="G36" s="125"/>
      <c r="H36" s="125"/>
      <c r="I36" s="125"/>
      <c r="J36" s="125"/>
      <c r="K36" s="9" t="s">
        <v>506</v>
      </c>
      <c r="L36" s="80"/>
      <c r="M36" s="112"/>
    </row>
    <row r="37" spans="2:13">
      <c r="B37" s="122"/>
      <c r="C37" s="113"/>
      <c r="D37" s="92" t="s">
        <v>346</v>
      </c>
      <c r="E37" s="125"/>
      <c r="F37" s="125" t="s">
        <v>134</v>
      </c>
      <c r="G37" s="125"/>
      <c r="H37" s="125"/>
      <c r="I37" s="125"/>
      <c r="J37" s="125"/>
      <c r="K37" s="9" t="s">
        <v>506</v>
      </c>
      <c r="L37" s="80"/>
      <c r="M37" s="112"/>
    </row>
    <row r="38" spans="2:13">
      <c r="B38" s="122"/>
      <c r="C38" s="111" t="s">
        <v>356</v>
      </c>
      <c r="D38" s="93" t="s">
        <v>347</v>
      </c>
      <c r="E38" s="125"/>
      <c r="F38" s="125" t="s">
        <v>134</v>
      </c>
      <c r="G38" s="125"/>
      <c r="H38" s="125"/>
      <c r="I38" s="125"/>
      <c r="J38" s="125"/>
      <c r="K38" s="9" t="s">
        <v>506</v>
      </c>
      <c r="L38" s="80"/>
      <c r="M38" s="112"/>
    </row>
    <row r="39" spans="2:13">
      <c r="B39" s="122"/>
      <c r="C39" s="112"/>
      <c r="D39" s="78" t="s">
        <v>348</v>
      </c>
      <c r="E39" s="125"/>
      <c r="F39" s="125" t="s">
        <v>134</v>
      </c>
      <c r="G39" s="125"/>
      <c r="H39" s="125"/>
      <c r="I39" s="125"/>
      <c r="J39" s="125"/>
      <c r="K39" s="9" t="s">
        <v>506</v>
      </c>
      <c r="L39" s="80"/>
      <c r="M39" s="112"/>
    </row>
    <row r="40" spans="2:13">
      <c r="B40" s="122"/>
      <c r="C40" s="112"/>
      <c r="D40" s="78" t="s">
        <v>344</v>
      </c>
      <c r="E40" s="125"/>
      <c r="F40" s="125" t="s">
        <v>134</v>
      </c>
      <c r="G40" s="125"/>
      <c r="H40" s="125"/>
      <c r="I40" s="125"/>
      <c r="J40" s="125"/>
      <c r="K40" s="9" t="s">
        <v>506</v>
      </c>
      <c r="L40" s="80"/>
      <c r="M40" s="112"/>
    </row>
    <row r="41" spans="2:13">
      <c r="B41" s="122"/>
      <c r="C41" s="112"/>
      <c r="D41" s="78" t="s">
        <v>349</v>
      </c>
      <c r="E41" s="125"/>
      <c r="F41" s="125" t="s">
        <v>134</v>
      </c>
      <c r="G41" s="125"/>
      <c r="H41" s="125"/>
      <c r="I41" s="125"/>
      <c r="J41" s="125"/>
      <c r="K41" s="9" t="s">
        <v>506</v>
      </c>
      <c r="L41" s="80"/>
      <c r="M41" s="112"/>
    </row>
    <row r="42" spans="2:13">
      <c r="B42" s="122"/>
      <c r="C42" s="112"/>
      <c r="D42" s="78" t="s">
        <v>350</v>
      </c>
      <c r="E42" s="125"/>
      <c r="F42" s="125" t="s">
        <v>134</v>
      </c>
      <c r="G42" s="125"/>
      <c r="H42" s="125"/>
      <c r="I42" s="125"/>
      <c r="J42" s="125"/>
      <c r="K42" s="9" t="s">
        <v>506</v>
      </c>
      <c r="L42" s="80"/>
      <c r="M42" s="112"/>
    </row>
    <row r="43" spans="2:13">
      <c r="B43" s="122"/>
      <c r="C43" s="113"/>
      <c r="D43" s="92" t="s">
        <v>351</v>
      </c>
      <c r="E43" s="125"/>
      <c r="F43" s="125" t="s">
        <v>134</v>
      </c>
      <c r="G43" s="125"/>
      <c r="H43" s="125"/>
      <c r="I43" s="125"/>
      <c r="J43" s="125"/>
      <c r="K43" s="9" t="s">
        <v>506</v>
      </c>
      <c r="L43" s="80"/>
      <c r="M43" s="112"/>
    </row>
    <row r="44" spans="2:13">
      <c r="B44" s="122"/>
      <c r="C44" s="114" t="s">
        <v>357</v>
      </c>
      <c r="D44" s="129" t="s">
        <v>352</v>
      </c>
      <c r="E44" s="125"/>
      <c r="F44" s="125" t="s">
        <v>134</v>
      </c>
      <c r="G44" s="125"/>
      <c r="H44" s="125"/>
      <c r="I44" s="125"/>
      <c r="J44" s="125"/>
      <c r="K44" s="9" t="s">
        <v>341</v>
      </c>
      <c r="L44" s="80"/>
      <c r="M44" s="112"/>
    </row>
    <row r="45" spans="2:13">
      <c r="B45" s="122"/>
      <c r="C45" s="85" t="s">
        <v>358</v>
      </c>
      <c r="D45" s="78" t="s">
        <v>353</v>
      </c>
      <c r="E45" s="89"/>
      <c r="F45" s="125" t="s">
        <v>134</v>
      </c>
      <c r="G45" s="125"/>
      <c r="H45" s="125"/>
      <c r="I45" s="125"/>
      <c r="J45" s="125"/>
      <c r="K45" s="9" t="s">
        <v>354</v>
      </c>
      <c r="L45" s="80"/>
      <c r="M45" s="112"/>
    </row>
    <row r="46" spans="2:13">
      <c r="B46" s="128" t="s">
        <v>361</v>
      </c>
      <c r="C46" s="114" t="s">
        <v>377</v>
      </c>
      <c r="D46" s="129" t="s">
        <v>363</v>
      </c>
      <c r="E46" s="88"/>
      <c r="F46" s="124" t="s">
        <v>134</v>
      </c>
      <c r="G46" s="124" t="s">
        <v>153</v>
      </c>
      <c r="H46" s="124" t="s">
        <v>154</v>
      </c>
      <c r="I46" s="124" t="s">
        <v>331</v>
      </c>
      <c r="J46" s="124" t="s">
        <v>336</v>
      </c>
      <c r="K46" s="23" t="s">
        <v>507</v>
      </c>
      <c r="L46" s="80"/>
      <c r="M46" s="111"/>
    </row>
    <row r="47" spans="2:13">
      <c r="B47" s="122"/>
      <c r="C47" s="111" t="s">
        <v>378</v>
      </c>
      <c r="D47" s="93" t="s">
        <v>364</v>
      </c>
      <c r="E47" s="89"/>
      <c r="F47" s="125" t="s">
        <v>134</v>
      </c>
      <c r="G47" s="125"/>
      <c r="H47" s="125"/>
      <c r="I47" s="125"/>
      <c r="J47" s="125"/>
      <c r="K47" s="9" t="s">
        <v>506</v>
      </c>
      <c r="L47" s="80"/>
      <c r="M47" s="112"/>
    </row>
    <row r="48" spans="2:13">
      <c r="B48" s="122"/>
      <c r="C48" s="112"/>
      <c r="D48" s="78" t="s">
        <v>365</v>
      </c>
      <c r="E48" s="89"/>
      <c r="F48" s="125" t="s">
        <v>134</v>
      </c>
      <c r="G48" s="125"/>
      <c r="H48" s="125"/>
      <c r="I48" s="125"/>
      <c r="J48" s="125"/>
      <c r="K48" s="9" t="s">
        <v>506</v>
      </c>
      <c r="L48" s="80"/>
      <c r="M48" s="112"/>
    </row>
    <row r="49" spans="2:13">
      <c r="B49" s="122"/>
      <c r="C49" s="113"/>
      <c r="D49" s="92" t="s">
        <v>366</v>
      </c>
      <c r="E49" s="89"/>
      <c r="F49" s="125" t="s">
        <v>134</v>
      </c>
      <c r="G49" s="125"/>
      <c r="H49" s="125"/>
      <c r="I49" s="125"/>
      <c r="J49" s="125"/>
      <c r="K49" s="9" t="s">
        <v>506</v>
      </c>
      <c r="L49" s="80"/>
      <c r="M49" s="112"/>
    </row>
    <row r="50" spans="2:13">
      <c r="B50" s="122"/>
      <c r="C50" s="111" t="s">
        <v>379</v>
      </c>
      <c r="D50" s="93" t="s">
        <v>367</v>
      </c>
      <c r="E50" s="89"/>
      <c r="F50" s="125" t="s">
        <v>134</v>
      </c>
      <c r="G50" s="125"/>
      <c r="H50" s="125"/>
      <c r="I50" s="125"/>
      <c r="J50" s="125"/>
      <c r="K50" s="9" t="s">
        <v>506</v>
      </c>
      <c r="L50" s="80"/>
      <c r="M50" s="112"/>
    </row>
    <row r="51" spans="2:13">
      <c r="B51" s="122"/>
      <c r="C51" s="112"/>
      <c r="D51" s="78" t="s">
        <v>368</v>
      </c>
      <c r="E51" s="89"/>
      <c r="F51" s="125" t="s">
        <v>134</v>
      </c>
      <c r="G51" s="125"/>
      <c r="H51" s="125"/>
      <c r="I51" s="125"/>
      <c r="J51" s="125"/>
      <c r="K51" s="9" t="s">
        <v>506</v>
      </c>
      <c r="L51" s="80"/>
      <c r="M51" s="112"/>
    </row>
    <row r="52" spans="2:13">
      <c r="B52" s="122"/>
      <c r="C52" s="112"/>
      <c r="D52" s="78" t="s">
        <v>369</v>
      </c>
      <c r="E52" s="89"/>
      <c r="F52" s="125" t="s">
        <v>134</v>
      </c>
      <c r="G52" s="125"/>
      <c r="H52" s="125"/>
      <c r="I52" s="125"/>
      <c r="J52" s="125"/>
      <c r="K52" s="9" t="s">
        <v>506</v>
      </c>
      <c r="L52" s="80"/>
      <c r="M52" s="112"/>
    </row>
    <row r="53" spans="2:13">
      <c r="B53" s="122"/>
      <c r="C53" s="112"/>
      <c r="D53" s="78" t="s">
        <v>370</v>
      </c>
      <c r="E53" s="89"/>
      <c r="F53" s="125" t="s">
        <v>134</v>
      </c>
      <c r="G53" s="125"/>
      <c r="H53" s="125"/>
      <c r="I53" s="125"/>
      <c r="J53" s="125"/>
      <c r="K53" s="9" t="s">
        <v>507</v>
      </c>
      <c r="L53" s="80"/>
      <c r="M53" s="112"/>
    </row>
    <row r="54" spans="2:13">
      <c r="B54" s="122"/>
      <c r="C54" s="112"/>
      <c r="D54" s="78" t="s">
        <v>371</v>
      </c>
      <c r="E54" s="89"/>
      <c r="F54" s="125" t="s">
        <v>134</v>
      </c>
      <c r="G54" s="125"/>
      <c r="H54" s="125"/>
      <c r="I54" s="125"/>
      <c r="J54" s="125"/>
      <c r="K54" s="9" t="s">
        <v>506</v>
      </c>
      <c r="L54" s="80"/>
      <c r="M54" s="112"/>
    </row>
    <row r="55" spans="2:13">
      <c r="B55" s="122"/>
      <c r="C55" s="113"/>
      <c r="D55" s="92" t="s">
        <v>372</v>
      </c>
      <c r="E55" s="89"/>
      <c r="F55" s="125" t="s">
        <v>134</v>
      </c>
      <c r="G55" s="125"/>
      <c r="H55" s="125"/>
      <c r="I55" s="125"/>
      <c r="J55" s="125"/>
      <c r="K55" s="9" t="s">
        <v>506</v>
      </c>
      <c r="L55" s="80"/>
      <c r="M55" s="112"/>
    </row>
    <row r="56" spans="2:13">
      <c r="B56" s="122"/>
      <c r="C56" s="114" t="s">
        <v>375</v>
      </c>
      <c r="D56" s="129" t="s">
        <v>374</v>
      </c>
      <c r="E56" s="89"/>
      <c r="F56" s="125" t="s">
        <v>134</v>
      </c>
      <c r="G56" s="125"/>
      <c r="H56" s="125"/>
      <c r="I56" s="125"/>
      <c r="J56" s="125"/>
      <c r="K56" s="9" t="s">
        <v>341</v>
      </c>
      <c r="L56" s="80"/>
      <c r="M56" s="112"/>
    </row>
    <row r="57" spans="2:13">
      <c r="B57" s="123"/>
      <c r="C57" s="85" t="s">
        <v>376</v>
      </c>
      <c r="D57" s="92" t="s">
        <v>373</v>
      </c>
      <c r="E57" s="94"/>
      <c r="F57" s="127" t="s">
        <v>134</v>
      </c>
      <c r="G57" s="127"/>
      <c r="H57" s="127"/>
      <c r="I57" s="127"/>
      <c r="J57" s="127"/>
      <c r="K57" s="9" t="s">
        <v>354</v>
      </c>
      <c r="L57" s="80"/>
      <c r="M57" s="113"/>
    </row>
    <row r="58" spans="2:13">
      <c r="B58" s="128" t="s">
        <v>362</v>
      </c>
      <c r="C58" s="114" t="s">
        <v>389</v>
      </c>
      <c r="D58" s="129" t="s">
        <v>380</v>
      </c>
      <c r="E58" s="88"/>
      <c r="F58" s="124" t="s">
        <v>134</v>
      </c>
      <c r="G58" s="124" t="s">
        <v>155</v>
      </c>
      <c r="H58" s="124" t="s">
        <v>156</v>
      </c>
      <c r="I58" s="124" t="s">
        <v>332</v>
      </c>
      <c r="J58" s="124" t="s">
        <v>335</v>
      </c>
      <c r="K58" s="23" t="s">
        <v>507</v>
      </c>
      <c r="L58" s="80"/>
      <c r="M58" s="111"/>
    </row>
    <row r="59" spans="2:13">
      <c r="B59" s="122"/>
      <c r="C59" s="111" t="s">
        <v>390</v>
      </c>
      <c r="D59" s="93" t="s">
        <v>381</v>
      </c>
      <c r="E59" s="89"/>
      <c r="F59" s="125" t="s">
        <v>134</v>
      </c>
      <c r="G59" s="125"/>
      <c r="H59" s="125"/>
      <c r="I59" s="125"/>
      <c r="J59" s="125"/>
      <c r="K59" s="9" t="s">
        <v>506</v>
      </c>
      <c r="L59" s="80"/>
      <c r="M59" s="112"/>
    </row>
    <row r="60" spans="2:13">
      <c r="B60" s="122"/>
      <c r="C60" s="112"/>
      <c r="D60" s="78" t="s">
        <v>382</v>
      </c>
      <c r="E60" s="89"/>
      <c r="F60" s="125" t="s">
        <v>134</v>
      </c>
      <c r="G60" s="125"/>
      <c r="H60" s="125"/>
      <c r="I60" s="125"/>
      <c r="J60" s="125"/>
      <c r="K60" s="9" t="s">
        <v>506</v>
      </c>
      <c r="L60" s="80"/>
      <c r="M60" s="112"/>
    </row>
    <row r="61" spans="2:13">
      <c r="B61" s="122"/>
      <c r="C61" s="112"/>
      <c r="D61" s="78" t="s">
        <v>383</v>
      </c>
      <c r="E61" s="89"/>
      <c r="F61" s="125" t="s">
        <v>134</v>
      </c>
      <c r="G61" s="125"/>
      <c r="H61" s="125"/>
      <c r="I61" s="125"/>
      <c r="J61" s="125"/>
      <c r="K61" s="9" t="s">
        <v>506</v>
      </c>
      <c r="L61" s="80"/>
      <c r="M61" s="112"/>
    </row>
    <row r="62" spans="2:13">
      <c r="B62" s="122"/>
      <c r="C62" s="113"/>
      <c r="D62" s="92" t="s">
        <v>384</v>
      </c>
      <c r="E62" s="89"/>
      <c r="F62" s="125" t="s">
        <v>134</v>
      </c>
      <c r="G62" s="125"/>
      <c r="H62" s="125"/>
      <c r="I62" s="125"/>
      <c r="J62" s="125"/>
      <c r="K62" s="9" t="s">
        <v>506</v>
      </c>
      <c r="L62" s="80"/>
      <c r="M62" s="112"/>
    </row>
    <row r="63" spans="2:13">
      <c r="B63" s="311"/>
      <c r="C63" s="291" t="s">
        <v>391</v>
      </c>
      <c r="D63" s="292" t="s">
        <v>385</v>
      </c>
      <c r="E63" s="300"/>
      <c r="F63" s="301" t="s">
        <v>134</v>
      </c>
      <c r="G63" s="301"/>
      <c r="H63" s="301"/>
      <c r="I63" s="301"/>
      <c r="J63" s="301"/>
      <c r="K63" s="302" t="s">
        <v>506</v>
      </c>
      <c r="L63" s="296"/>
      <c r="M63" s="298"/>
    </row>
    <row r="64" spans="2:13">
      <c r="B64" s="311"/>
      <c r="C64" s="298"/>
      <c r="D64" s="299" t="s">
        <v>386</v>
      </c>
      <c r="E64" s="300"/>
      <c r="F64" s="301" t="s">
        <v>134</v>
      </c>
      <c r="G64" s="301"/>
      <c r="H64" s="301"/>
      <c r="I64" s="301"/>
      <c r="J64" s="301"/>
      <c r="K64" s="302" t="s">
        <v>506</v>
      </c>
      <c r="L64" s="296"/>
      <c r="M64" s="298"/>
    </row>
    <row r="65" spans="2:13">
      <c r="B65" s="311"/>
      <c r="C65" s="298"/>
      <c r="D65" s="299" t="s">
        <v>387</v>
      </c>
      <c r="E65" s="300"/>
      <c r="F65" s="301" t="s">
        <v>134</v>
      </c>
      <c r="G65" s="301"/>
      <c r="H65" s="301"/>
      <c r="I65" s="301"/>
      <c r="J65" s="301"/>
      <c r="K65" s="302" t="s">
        <v>506</v>
      </c>
      <c r="L65" s="296"/>
      <c r="M65" s="298"/>
    </row>
    <row r="66" spans="2:13">
      <c r="B66" s="311"/>
      <c r="C66" s="298"/>
      <c r="D66" s="299" t="s">
        <v>388</v>
      </c>
      <c r="E66" s="300"/>
      <c r="F66" s="301" t="s">
        <v>134</v>
      </c>
      <c r="G66" s="301"/>
      <c r="H66" s="301"/>
      <c r="I66" s="301"/>
      <c r="J66" s="301"/>
      <c r="K66" s="302" t="s">
        <v>506</v>
      </c>
      <c r="L66" s="296"/>
      <c r="M66" s="298"/>
    </row>
    <row r="67" spans="2:13">
      <c r="B67" s="122"/>
      <c r="C67" s="114" t="s">
        <v>392</v>
      </c>
      <c r="D67" s="129" t="s">
        <v>394</v>
      </c>
      <c r="E67" s="89"/>
      <c r="F67" s="125" t="s">
        <v>134</v>
      </c>
      <c r="G67" s="125"/>
      <c r="H67" s="125"/>
      <c r="I67" s="125"/>
      <c r="J67" s="125"/>
      <c r="K67" s="9" t="s">
        <v>341</v>
      </c>
      <c r="L67" s="80"/>
      <c r="M67" s="112"/>
    </row>
    <row r="68" spans="2:13">
      <c r="B68" s="122"/>
      <c r="C68" s="86" t="s">
        <v>393</v>
      </c>
      <c r="D68" s="92" t="s">
        <v>395</v>
      </c>
      <c r="E68" s="94"/>
      <c r="F68" s="127" t="s">
        <v>134</v>
      </c>
      <c r="G68" s="127"/>
      <c r="H68" s="127"/>
      <c r="I68" s="127"/>
      <c r="J68" s="127"/>
      <c r="K68" s="14" t="s">
        <v>354</v>
      </c>
      <c r="L68" s="80"/>
      <c r="M68" s="113"/>
    </row>
    <row r="69" spans="2:13">
      <c r="B69" s="123"/>
      <c r="C69" s="114" t="s">
        <v>586</v>
      </c>
      <c r="D69" s="129" t="s">
        <v>911</v>
      </c>
      <c r="E69" s="90"/>
      <c r="F69" s="91" t="s">
        <v>134</v>
      </c>
      <c r="G69" s="127" t="s">
        <v>588</v>
      </c>
      <c r="H69" s="127" t="s">
        <v>588</v>
      </c>
      <c r="I69" s="127" t="s">
        <v>588</v>
      </c>
      <c r="J69" s="127" t="s">
        <v>588</v>
      </c>
      <c r="K69" s="131" t="s">
        <v>587</v>
      </c>
      <c r="L69" s="80"/>
      <c r="M69" s="114"/>
    </row>
    <row r="70" spans="2:13">
      <c r="B70" s="128" t="s">
        <v>396</v>
      </c>
      <c r="C70" s="114" t="s">
        <v>399</v>
      </c>
      <c r="D70" s="129" t="s">
        <v>404</v>
      </c>
      <c r="E70" s="88"/>
      <c r="F70" s="287" t="s">
        <v>134</v>
      </c>
      <c r="G70" s="146" t="s">
        <v>396</v>
      </c>
      <c r="H70" s="146" t="s">
        <v>508</v>
      </c>
      <c r="I70" s="146" t="s">
        <v>509</v>
      </c>
      <c r="J70" s="146" t="s">
        <v>504</v>
      </c>
      <c r="K70" s="23" t="s">
        <v>507</v>
      </c>
      <c r="L70" s="80"/>
      <c r="M70" s="111"/>
    </row>
    <row r="71" spans="2:13">
      <c r="B71" s="122"/>
      <c r="C71" s="111" t="s">
        <v>400</v>
      </c>
      <c r="D71" s="93" t="s">
        <v>405</v>
      </c>
      <c r="E71" s="89"/>
      <c r="F71" s="287" t="s">
        <v>134</v>
      </c>
      <c r="G71" s="287"/>
      <c r="H71" s="287"/>
      <c r="I71" s="287"/>
      <c r="J71" s="287"/>
      <c r="K71" s="9" t="s">
        <v>506</v>
      </c>
      <c r="L71" s="80"/>
      <c r="M71" s="112"/>
    </row>
    <row r="72" spans="2:13">
      <c r="B72" s="122"/>
      <c r="C72" s="112"/>
      <c r="D72" s="78" t="s">
        <v>406</v>
      </c>
      <c r="E72" s="89"/>
      <c r="F72" s="287" t="s">
        <v>134</v>
      </c>
      <c r="G72" s="287"/>
      <c r="H72" s="287"/>
      <c r="I72" s="287"/>
      <c r="J72" s="287"/>
      <c r="K72" s="9" t="s">
        <v>506</v>
      </c>
      <c r="L72" s="80"/>
      <c r="M72" s="112"/>
    </row>
    <row r="73" spans="2:13">
      <c r="B73" s="122"/>
      <c r="C73" s="112"/>
      <c r="D73" s="78" t="s">
        <v>407</v>
      </c>
      <c r="E73" s="89"/>
      <c r="F73" s="287" t="s">
        <v>134</v>
      </c>
      <c r="G73" s="287"/>
      <c r="H73" s="287"/>
      <c r="I73" s="287"/>
      <c r="J73" s="287"/>
      <c r="K73" s="9" t="s">
        <v>506</v>
      </c>
      <c r="L73" s="80"/>
      <c r="M73" s="112"/>
    </row>
    <row r="74" spans="2:13">
      <c r="B74" s="122"/>
      <c r="C74" s="113"/>
      <c r="D74" s="92" t="s">
        <v>408</v>
      </c>
      <c r="E74" s="89"/>
      <c r="F74" s="287" t="s">
        <v>134</v>
      </c>
      <c r="G74" s="287"/>
      <c r="H74" s="287"/>
      <c r="I74" s="287"/>
      <c r="J74" s="287"/>
      <c r="K74" s="9" t="s">
        <v>506</v>
      </c>
      <c r="L74" s="80"/>
      <c r="M74" s="112"/>
    </row>
    <row r="75" spans="2:13">
      <c r="B75" s="224"/>
      <c r="C75" s="223" t="s">
        <v>401</v>
      </c>
      <c r="D75" s="225" t="s">
        <v>409</v>
      </c>
      <c r="E75" s="211"/>
      <c r="F75" s="197" t="s">
        <v>134</v>
      </c>
      <c r="G75" s="197"/>
      <c r="H75" s="197"/>
      <c r="I75" s="197"/>
      <c r="J75" s="197"/>
      <c r="K75" s="209" t="s">
        <v>506</v>
      </c>
      <c r="L75" s="199"/>
      <c r="M75" s="226"/>
    </row>
    <row r="76" spans="2:13">
      <c r="B76" s="224"/>
      <c r="C76" s="226"/>
      <c r="D76" s="227" t="s">
        <v>410</v>
      </c>
      <c r="E76" s="211"/>
      <c r="F76" s="197" t="s">
        <v>134</v>
      </c>
      <c r="G76" s="197"/>
      <c r="H76" s="197"/>
      <c r="I76" s="197"/>
      <c r="J76" s="197"/>
      <c r="K76" s="209" t="s">
        <v>506</v>
      </c>
      <c r="L76" s="199"/>
      <c r="M76" s="226"/>
    </row>
    <row r="77" spans="2:13">
      <c r="B77" s="122"/>
      <c r="C77" s="114" t="s">
        <v>402</v>
      </c>
      <c r="D77" s="129" t="s">
        <v>411</v>
      </c>
      <c r="E77" s="89"/>
      <c r="F77" s="287" t="s">
        <v>134</v>
      </c>
      <c r="G77" s="287"/>
      <c r="H77" s="287"/>
      <c r="I77" s="287"/>
      <c r="J77" s="287"/>
      <c r="K77" s="9" t="s">
        <v>341</v>
      </c>
      <c r="L77" s="80"/>
      <c r="M77" s="112"/>
    </row>
    <row r="78" spans="2:13">
      <c r="B78" s="123"/>
      <c r="C78" s="86" t="s">
        <v>403</v>
      </c>
      <c r="D78" s="92" t="s">
        <v>412</v>
      </c>
      <c r="E78" s="94"/>
      <c r="F78" s="287" t="s">
        <v>134</v>
      </c>
      <c r="G78" s="288"/>
      <c r="H78" s="288"/>
      <c r="I78" s="288"/>
      <c r="J78" s="288"/>
      <c r="K78" s="14" t="s">
        <v>354</v>
      </c>
      <c r="L78" s="80"/>
      <c r="M78" s="113"/>
    </row>
    <row r="79" spans="2:13">
      <c r="B79" s="219" t="s">
        <v>397</v>
      </c>
      <c r="C79" s="220" t="s">
        <v>414</v>
      </c>
      <c r="D79" s="221" t="s">
        <v>413</v>
      </c>
      <c r="E79" s="207"/>
      <c r="F79" s="208" t="s">
        <v>134</v>
      </c>
      <c r="G79" s="208" t="s">
        <v>397</v>
      </c>
      <c r="H79" s="208" t="s">
        <v>510</v>
      </c>
      <c r="I79" s="208" t="s">
        <v>511</v>
      </c>
      <c r="J79" s="208" t="s">
        <v>505</v>
      </c>
      <c r="K79" s="222" t="s">
        <v>507</v>
      </c>
      <c r="L79" s="199"/>
      <c r="M79" s="223"/>
    </row>
    <row r="80" spans="2:13">
      <c r="B80" s="224" t="s">
        <v>398</v>
      </c>
      <c r="C80" s="223" t="s">
        <v>418</v>
      </c>
      <c r="D80" s="225" t="s">
        <v>415</v>
      </c>
      <c r="E80" s="211"/>
      <c r="F80" s="197" t="s">
        <v>134</v>
      </c>
      <c r="G80" s="197"/>
      <c r="H80" s="197"/>
      <c r="I80" s="197"/>
      <c r="J80" s="197"/>
      <c r="K80" s="209" t="s">
        <v>506</v>
      </c>
      <c r="L80" s="199"/>
      <c r="M80" s="226"/>
    </row>
    <row r="81" spans="2:13">
      <c r="B81" s="224"/>
      <c r="C81" s="226"/>
      <c r="D81" s="227" t="s">
        <v>416</v>
      </c>
      <c r="E81" s="211"/>
      <c r="F81" s="197" t="s">
        <v>134</v>
      </c>
      <c r="G81" s="197"/>
      <c r="H81" s="197"/>
      <c r="I81" s="197"/>
      <c r="J81" s="197"/>
      <c r="K81" s="209" t="s">
        <v>506</v>
      </c>
      <c r="L81" s="199"/>
      <c r="M81" s="226"/>
    </row>
    <row r="82" spans="2:13">
      <c r="B82" s="224"/>
      <c r="C82" s="228"/>
      <c r="D82" s="229" t="s">
        <v>417</v>
      </c>
      <c r="E82" s="211"/>
      <c r="F82" s="197" t="s">
        <v>134</v>
      </c>
      <c r="G82" s="197"/>
      <c r="H82" s="197"/>
      <c r="I82" s="197"/>
      <c r="J82" s="197"/>
      <c r="K82" s="209" t="s">
        <v>506</v>
      </c>
      <c r="L82" s="199"/>
      <c r="M82" s="226"/>
    </row>
    <row r="83" spans="2:13">
      <c r="B83" s="224"/>
      <c r="C83" s="220" t="s">
        <v>402</v>
      </c>
      <c r="D83" s="221" t="s">
        <v>827</v>
      </c>
      <c r="E83" s="211"/>
      <c r="F83" s="197" t="s">
        <v>134</v>
      </c>
      <c r="G83" s="197"/>
      <c r="H83" s="197"/>
      <c r="I83" s="197"/>
      <c r="J83" s="197"/>
      <c r="K83" s="209" t="s">
        <v>341</v>
      </c>
      <c r="L83" s="199"/>
      <c r="M83" s="226"/>
    </row>
    <row r="84" spans="2:13">
      <c r="B84" s="224"/>
      <c r="C84" s="213" t="s">
        <v>403</v>
      </c>
      <c r="D84" s="229" t="s">
        <v>828</v>
      </c>
      <c r="E84" s="215"/>
      <c r="F84" s="197" t="s">
        <v>134</v>
      </c>
      <c r="G84" s="197"/>
      <c r="H84" s="203"/>
      <c r="I84" s="203"/>
      <c r="J84" s="203"/>
      <c r="K84" s="231" t="s">
        <v>354</v>
      </c>
      <c r="L84" s="199"/>
      <c r="M84" s="228"/>
    </row>
    <row r="85" spans="2:13">
      <c r="B85" s="128" t="s">
        <v>419</v>
      </c>
      <c r="C85" s="87" t="s">
        <v>420</v>
      </c>
      <c r="D85" s="93" t="s">
        <v>421</v>
      </c>
      <c r="E85" s="88"/>
      <c r="F85" s="95" t="s">
        <v>134</v>
      </c>
      <c r="G85" s="124" t="s">
        <v>512</v>
      </c>
      <c r="H85" s="124" t="s">
        <v>513</v>
      </c>
      <c r="I85" s="124" t="s">
        <v>512</v>
      </c>
      <c r="J85" s="124" t="s">
        <v>514</v>
      </c>
      <c r="K85" s="23" t="s">
        <v>507</v>
      </c>
      <c r="L85" s="80"/>
      <c r="M85" s="111"/>
    </row>
    <row r="86" spans="2:13">
      <c r="B86" s="122"/>
      <c r="C86" s="85"/>
      <c r="D86" s="78" t="s">
        <v>422</v>
      </c>
      <c r="E86" s="89"/>
      <c r="F86" s="96" t="s">
        <v>134</v>
      </c>
      <c r="G86" s="125"/>
      <c r="H86" s="125"/>
      <c r="I86" s="125"/>
      <c r="J86" s="125"/>
      <c r="K86" s="9" t="s">
        <v>506</v>
      </c>
      <c r="L86" s="80"/>
      <c r="M86" s="112"/>
    </row>
    <row r="87" spans="2:13">
      <c r="B87" s="122"/>
      <c r="C87" s="85"/>
      <c r="D87" s="78" t="s">
        <v>423</v>
      </c>
      <c r="E87" s="89"/>
      <c r="F87" s="96" t="s">
        <v>134</v>
      </c>
      <c r="G87" s="125"/>
      <c r="H87" s="125"/>
      <c r="I87" s="125"/>
      <c r="J87" s="125"/>
      <c r="K87" s="9" t="s">
        <v>506</v>
      </c>
      <c r="L87" s="80"/>
      <c r="M87" s="112"/>
    </row>
    <row r="88" spans="2:13">
      <c r="B88" s="122"/>
      <c r="C88" s="86"/>
      <c r="D88" s="92" t="s">
        <v>424</v>
      </c>
      <c r="E88" s="94"/>
      <c r="F88" s="97" t="s">
        <v>134</v>
      </c>
      <c r="G88" s="125"/>
      <c r="H88" s="125"/>
      <c r="I88" s="125"/>
      <c r="J88" s="125"/>
      <c r="K88" s="9" t="s">
        <v>506</v>
      </c>
      <c r="L88" s="80"/>
      <c r="M88" s="113"/>
    </row>
    <row r="89" spans="2:13">
      <c r="B89" s="122"/>
      <c r="C89" s="87" t="s">
        <v>425</v>
      </c>
      <c r="D89" s="93" t="s">
        <v>426</v>
      </c>
      <c r="E89" s="88"/>
      <c r="F89" s="95" t="s">
        <v>134</v>
      </c>
      <c r="G89" s="125"/>
      <c r="H89" s="125"/>
      <c r="I89" s="125"/>
      <c r="J89" s="125"/>
      <c r="K89" s="23" t="s">
        <v>507</v>
      </c>
      <c r="L89" s="80"/>
      <c r="M89" s="111"/>
    </row>
    <row r="90" spans="2:13">
      <c r="B90" s="122"/>
      <c r="C90" s="85"/>
      <c r="D90" s="78" t="s">
        <v>427</v>
      </c>
      <c r="E90" s="89"/>
      <c r="F90" s="96" t="s">
        <v>134</v>
      </c>
      <c r="G90" s="125"/>
      <c r="H90" s="125"/>
      <c r="I90" s="125"/>
      <c r="J90" s="125"/>
      <c r="K90" s="9" t="s">
        <v>506</v>
      </c>
      <c r="L90" s="80"/>
      <c r="M90" s="112"/>
    </row>
    <row r="91" spans="2:13">
      <c r="B91" s="122"/>
      <c r="C91" s="85"/>
      <c r="D91" s="78" t="s">
        <v>428</v>
      </c>
      <c r="E91" s="89"/>
      <c r="F91" s="96" t="s">
        <v>134</v>
      </c>
      <c r="G91" s="125"/>
      <c r="H91" s="125"/>
      <c r="I91" s="125"/>
      <c r="J91" s="125"/>
      <c r="K91" s="9" t="s">
        <v>506</v>
      </c>
      <c r="L91" s="80"/>
      <c r="M91" s="112"/>
    </row>
    <row r="92" spans="2:13">
      <c r="B92" s="122"/>
      <c r="C92" s="86"/>
      <c r="D92" s="92" t="s">
        <v>429</v>
      </c>
      <c r="E92" s="94"/>
      <c r="F92" s="97" t="s">
        <v>134</v>
      </c>
      <c r="G92" s="125"/>
      <c r="H92" s="125"/>
      <c r="I92" s="125"/>
      <c r="J92" s="125"/>
      <c r="K92" s="9" t="s">
        <v>506</v>
      </c>
      <c r="L92" s="80"/>
      <c r="M92" s="113"/>
    </row>
    <row r="93" spans="2:13">
      <c r="B93" s="122"/>
      <c r="C93" s="87" t="s">
        <v>430</v>
      </c>
      <c r="D93" s="93" t="s">
        <v>435</v>
      </c>
      <c r="E93" s="88"/>
      <c r="F93" s="95" t="s">
        <v>134</v>
      </c>
      <c r="G93" s="287"/>
      <c r="H93" s="287"/>
      <c r="I93" s="287"/>
      <c r="J93" s="287"/>
      <c r="K93" s="23" t="s">
        <v>507</v>
      </c>
      <c r="L93" s="80"/>
      <c r="M93" s="111"/>
    </row>
    <row r="94" spans="2:13">
      <c r="B94" s="122"/>
      <c r="C94" s="85"/>
      <c r="D94" s="78" t="s">
        <v>436</v>
      </c>
      <c r="E94" s="89"/>
      <c r="F94" s="96" t="s">
        <v>134</v>
      </c>
      <c r="G94" s="287"/>
      <c r="H94" s="287"/>
      <c r="I94" s="287"/>
      <c r="J94" s="287"/>
      <c r="K94" s="9" t="s">
        <v>506</v>
      </c>
      <c r="L94" s="80"/>
      <c r="M94" s="112"/>
    </row>
    <row r="95" spans="2:13">
      <c r="B95" s="122"/>
      <c r="C95" s="85"/>
      <c r="D95" s="78" t="s">
        <v>437</v>
      </c>
      <c r="E95" s="89"/>
      <c r="F95" s="96" t="s">
        <v>134</v>
      </c>
      <c r="G95" s="287"/>
      <c r="H95" s="287"/>
      <c r="I95" s="287"/>
      <c r="J95" s="287"/>
      <c r="K95" s="9" t="s">
        <v>506</v>
      </c>
      <c r="L95" s="80"/>
      <c r="M95" s="112"/>
    </row>
    <row r="96" spans="2:13">
      <c r="B96" s="122"/>
      <c r="C96" s="86"/>
      <c r="D96" s="92" t="s">
        <v>438</v>
      </c>
      <c r="E96" s="94"/>
      <c r="F96" s="97" t="s">
        <v>134</v>
      </c>
      <c r="G96" s="287"/>
      <c r="H96" s="287"/>
      <c r="I96" s="287"/>
      <c r="J96" s="287"/>
      <c r="K96" s="9" t="s">
        <v>506</v>
      </c>
      <c r="L96" s="80"/>
      <c r="M96" s="113"/>
    </row>
    <row r="97" spans="2:13">
      <c r="B97" s="122"/>
      <c r="C97" s="87" t="s">
        <v>431</v>
      </c>
      <c r="D97" s="93" t="s">
        <v>439</v>
      </c>
      <c r="E97" s="88"/>
      <c r="F97" s="95" t="s">
        <v>134</v>
      </c>
      <c r="G97" s="287"/>
      <c r="H97" s="287"/>
      <c r="I97" s="287"/>
      <c r="J97" s="287"/>
      <c r="K97" s="23" t="s">
        <v>507</v>
      </c>
      <c r="L97" s="80"/>
      <c r="M97" s="111"/>
    </row>
    <row r="98" spans="2:13">
      <c r="B98" s="122"/>
      <c r="C98" s="85"/>
      <c r="D98" s="78" t="s">
        <v>440</v>
      </c>
      <c r="E98" s="89"/>
      <c r="F98" s="96" t="s">
        <v>134</v>
      </c>
      <c r="G98" s="287"/>
      <c r="H98" s="287"/>
      <c r="I98" s="287"/>
      <c r="J98" s="287"/>
      <c r="K98" s="9" t="s">
        <v>506</v>
      </c>
      <c r="L98" s="80"/>
      <c r="M98" s="112"/>
    </row>
    <row r="99" spans="2:13">
      <c r="B99" s="122"/>
      <c r="C99" s="85"/>
      <c r="D99" s="78" t="s">
        <v>441</v>
      </c>
      <c r="E99" s="89"/>
      <c r="F99" s="96" t="s">
        <v>134</v>
      </c>
      <c r="G99" s="287"/>
      <c r="H99" s="287"/>
      <c r="I99" s="287"/>
      <c r="J99" s="287"/>
      <c r="K99" s="9" t="s">
        <v>506</v>
      </c>
      <c r="L99" s="80"/>
      <c r="M99" s="112"/>
    </row>
    <row r="100" spans="2:13">
      <c r="B100" s="122"/>
      <c r="C100" s="86"/>
      <c r="D100" s="92" t="s">
        <v>442</v>
      </c>
      <c r="E100" s="94"/>
      <c r="F100" s="97" t="s">
        <v>134</v>
      </c>
      <c r="G100" s="287"/>
      <c r="H100" s="287"/>
      <c r="I100" s="287"/>
      <c r="J100" s="287"/>
      <c r="K100" s="9" t="s">
        <v>506</v>
      </c>
      <c r="L100" s="80"/>
      <c r="M100" s="113"/>
    </row>
    <row r="101" spans="2:13">
      <c r="B101" s="122"/>
      <c r="C101" s="87" t="s">
        <v>432</v>
      </c>
      <c r="D101" s="93" t="s">
        <v>443</v>
      </c>
      <c r="E101" s="88"/>
      <c r="F101" s="95" t="s">
        <v>134</v>
      </c>
      <c r="G101" s="287"/>
      <c r="H101" s="287"/>
      <c r="I101" s="287"/>
      <c r="J101" s="287"/>
      <c r="K101" s="23" t="s">
        <v>507</v>
      </c>
      <c r="L101" s="80"/>
      <c r="M101" s="111"/>
    </row>
    <row r="102" spans="2:13">
      <c r="B102" s="122"/>
      <c r="C102" s="85"/>
      <c r="D102" s="78" t="s">
        <v>444</v>
      </c>
      <c r="E102" s="89"/>
      <c r="F102" s="96" t="s">
        <v>134</v>
      </c>
      <c r="G102" s="287"/>
      <c r="H102" s="287"/>
      <c r="I102" s="287"/>
      <c r="J102" s="287"/>
      <c r="K102" s="9" t="s">
        <v>506</v>
      </c>
      <c r="L102" s="80"/>
      <c r="M102" s="112"/>
    </row>
    <row r="103" spans="2:13">
      <c r="B103" s="122"/>
      <c r="C103" s="85"/>
      <c r="D103" s="78" t="s">
        <v>445</v>
      </c>
      <c r="E103" s="89"/>
      <c r="F103" s="96" t="s">
        <v>134</v>
      </c>
      <c r="G103" s="287"/>
      <c r="H103" s="287"/>
      <c r="I103" s="287"/>
      <c r="J103" s="287"/>
      <c r="K103" s="9" t="s">
        <v>506</v>
      </c>
      <c r="L103" s="80"/>
      <c r="M103" s="112"/>
    </row>
    <row r="104" spans="2:13">
      <c r="B104" s="122"/>
      <c r="C104" s="86"/>
      <c r="D104" s="92" t="s">
        <v>446</v>
      </c>
      <c r="E104" s="94"/>
      <c r="F104" s="97" t="s">
        <v>134</v>
      </c>
      <c r="G104" s="287"/>
      <c r="H104" s="287"/>
      <c r="I104" s="287"/>
      <c r="J104" s="287"/>
      <c r="K104" s="9" t="s">
        <v>506</v>
      </c>
      <c r="L104" s="80"/>
      <c r="M104" s="113"/>
    </row>
    <row r="105" spans="2:13">
      <c r="B105" s="224"/>
      <c r="C105" s="205" t="s">
        <v>433</v>
      </c>
      <c r="D105" s="225" t="s">
        <v>447</v>
      </c>
      <c r="E105" s="207"/>
      <c r="F105" s="232" t="s">
        <v>134</v>
      </c>
      <c r="G105" s="197"/>
      <c r="H105" s="197"/>
      <c r="I105" s="197"/>
      <c r="J105" s="197"/>
      <c r="K105" s="222" t="s">
        <v>507</v>
      </c>
      <c r="L105" s="199"/>
      <c r="M105" s="223"/>
    </row>
    <row r="106" spans="2:13">
      <c r="B106" s="224"/>
      <c r="C106" s="195"/>
      <c r="D106" s="227" t="s">
        <v>448</v>
      </c>
      <c r="E106" s="211"/>
      <c r="F106" s="233" t="s">
        <v>134</v>
      </c>
      <c r="G106" s="197"/>
      <c r="H106" s="197"/>
      <c r="I106" s="197"/>
      <c r="J106" s="197"/>
      <c r="K106" s="209" t="s">
        <v>506</v>
      </c>
      <c r="L106" s="199"/>
      <c r="M106" s="226"/>
    </row>
    <row r="107" spans="2:13">
      <c r="B107" s="224"/>
      <c r="C107" s="195"/>
      <c r="D107" s="227" t="s">
        <v>449</v>
      </c>
      <c r="E107" s="211"/>
      <c r="F107" s="233" t="s">
        <v>134</v>
      </c>
      <c r="G107" s="197"/>
      <c r="H107" s="197"/>
      <c r="I107" s="197"/>
      <c r="J107" s="197"/>
      <c r="K107" s="209" t="s">
        <v>506</v>
      </c>
      <c r="L107" s="199"/>
      <c r="M107" s="226"/>
    </row>
    <row r="108" spans="2:13">
      <c r="B108" s="224"/>
      <c r="C108" s="213"/>
      <c r="D108" s="229" t="s">
        <v>450</v>
      </c>
      <c r="E108" s="215"/>
      <c r="F108" s="234" t="s">
        <v>134</v>
      </c>
      <c r="G108" s="197"/>
      <c r="H108" s="197"/>
      <c r="I108" s="197"/>
      <c r="J108" s="197"/>
      <c r="K108" s="209" t="s">
        <v>506</v>
      </c>
      <c r="L108" s="199"/>
      <c r="M108" s="228"/>
    </row>
    <row r="109" spans="2:13">
      <c r="B109" s="224"/>
      <c r="C109" s="205" t="s">
        <v>434</v>
      </c>
      <c r="D109" s="225" t="s">
        <v>451</v>
      </c>
      <c r="E109" s="207"/>
      <c r="F109" s="232" t="s">
        <v>134</v>
      </c>
      <c r="G109" s="197"/>
      <c r="H109" s="197"/>
      <c r="I109" s="197"/>
      <c r="J109" s="197"/>
      <c r="K109" s="222" t="s">
        <v>507</v>
      </c>
      <c r="L109" s="199"/>
      <c r="M109" s="223"/>
    </row>
    <row r="110" spans="2:13">
      <c r="B110" s="224"/>
      <c r="C110" s="195"/>
      <c r="D110" s="227" t="s">
        <v>452</v>
      </c>
      <c r="E110" s="211"/>
      <c r="F110" s="233" t="s">
        <v>134</v>
      </c>
      <c r="G110" s="197"/>
      <c r="H110" s="197"/>
      <c r="I110" s="197"/>
      <c r="J110" s="197"/>
      <c r="K110" s="209" t="s">
        <v>506</v>
      </c>
      <c r="L110" s="199"/>
      <c r="M110" s="226"/>
    </row>
    <row r="111" spans="2:13">
      <c r="B111" s="224"/>
      <c r="C111" s="195"/>
      <c r="D111" s="227" t="s">
        <v>453</v>
      </c>
      <c r="E111" s="211"/>
      <c r="F111" s="233" t="s">
        <v>134</v>
      </c>
      <c r="G111" s="197"/>
      <c r="H111" s="197"/>
      <c r="I111" s="197"/>
      <c r="J111" s="197"/>
      <c r="K111" s="209" t="s">
        <v>506</v>
      </c>
      <c r="L111" s="199"/>
      <c r="M111" s="226"/>
    </row>
    <row r="112" spans="2:13">
      <c r="B112" s="224"/>
      <c r="C112" s="213"/>
      <c r="D112" s="229" t="s">
        <v>454</v>
      </c>
      <c r="E112" s="215"/>
      <c r="F112" s="234" t="s">
        <v>134</v>
      </c>
      <c r="G112" s="197"/>
      <c r="H112" s="197"/>
      <c r="I112" s="197"/>
      <c r="J112" s="197"/>
      <c r="K112" s="209" t="s">
        <v>506</v>
      </c>
      <c r="L112" s="199"/>
      <c r="M112" s="228"/>
    </row>
    <row r="113" spans="2:13">
      <c r="B113" s="224"/>
      <c r="C113" s="205" t="s">
        <v>456</v>
      </c>
      <c r="D113" s="225" t="s">
        <v>458</v>
      </c>
      <c r="E113" s="207"/>
      <c r="F113" s="232" t="s">
        <v>134</v>
      </c>
      <c r="G113" s="197"/>
      <c r="H113" s="197"/>
      <c r="I113" s="197"/>
      <c r="J113" s="197"/>
      <c r="K113" s="222"/>
      <c r="L113" s="199"/>
      <c r="M113" s="223"/>
    </row>
    <row r="114" spans="2:13">
      <c r="B114" s="224"/>
      <c r="C114" s="195" t="s">
        <v>460</v>
      </c>
      <c r="D114" s="227" t="s">
        <v>459</v>
      </c>
      <c r="E114" s="211"/>
      <c r="F114" s="233" t="s">
        <v>134</v>
      </c>
      <c r="G114" s="197"/>
      <c r="H114" s="197"/>
      <c r="I114" s="197"/>
      <c r="J114" s="197"/>
      <c r="K114" s="209" t="s">
        <v>354</v>
      </c>
      <c r="L114" s="199"/>
      <c r="M114" s="226"/>
    </row>
    <row r="115" spans="2:13">
      <c r="B115" s="224"/>
      <c r="C115" s="195" t="s">
        <v>462</v>
      </c>
      <c r="D115" s="227" t="s">
        <v>461</v>
      </c>
      <c r="E115" s="211"/>
      <c r="F115" s="233" t="s">
        <v>134</v>
      </c>
      <c r="G115" s="197"/>
      <c r="H115" s="197"/>
      <c r="I115" s="197"/>
      <c r="J115" s="197"/>
      <c r="K115" s="209"/>
      <c r="L115" s="199"/>
      <c r="M115" s="226"/>
    </row>
    <row r="116" spans="2:13">
      <c r="B116" s="230"/>
      <c r="C116" s="213" t="s">
        <v>457</v>
      </c>
      <c r="D116" s="229" t="s">
        <v>455</v>
      </c>
      <c r="E116" s="215"/>
      <c r="F116" s="234" t="s">
        <v>134</v>
      </c>
      <c r="G116" s="197"/>
      <c r="H116" s="197"/>
      <c r="I116" s="197"/>
      <c r="J116" s="197"/>
      <c r="K116" s="231"/>
      <c r="L116" s="199"/>
      <c r="M116" s="228"/>
    </row>
    <row r="117" spans="2:13">
      <c r="B117" s="107" t="s">
        <v>463</v>
      </c>
      <c r="C117" s="87"/>
      <c r="D117" s="93" t="s">
        <v>464</v>
      </c>
      <c r="E117" s="88"/>
      <c r="F117" s="95" t="s">
        <v>134</v>
      </c>
      <c r="G117" s="146" t="s">
        <v>920</v>
      </c>
      <c r="H117" s="146" t="s">
        <v>921</v>
      </c>
      <c r="I117" s="146" t="s">
        <v>920</v>
      </c>
      <c r="J117" s="146" t="s">
        <v>922</v>
      </c>
      <c r="K117" s="289" t="s">
        <v>515</v>
      </c>
      <c r="L117" s="80"/>
      <c r="M117" s="111"/>
    </row>
    <row r="118" spans="2:13">
      <c r="B118" s="105"/>
      <c r="C118" s="85"/>
      <c r="D118" s="78" t="s">
        <v>465</v>
      </c>
      <c r="E118" s="89"/>
      <c r="F118" s="96" t="s">
        <v>134</v>
      </c>
      <c r="G118" s="287"/>
      <c r="H118" s="287"/>
      <c r="I118" s="287"/>
      <c r="J118" s="287"/>
      <c r="K118" s="130" t="s">
        <v>515</v>
      </c>
      <c r="L118" s="80"/>
      <c r="M118" s="112"/>
    </row>
    <row r="119" spans="2:13">
      <c r="B119" s="105"/>
      <c r="C119" s="85"/>
      <c r="D119" s="78" t="s">
        <v>466</v>
      </c>
      <c r="E119" s="89"/>
      <c r="F119" s="96" t="s">
        <v>134</v>
      </c>
      <c r="G119" s="287"/>
      <c r="H119" s="287"/>
      <c r="I119" s="287"/>
      <c r="J119" s="287"/>
      <c r="K119" s="9" t="s">
        <v>468</v>
      </c>
      <c r="L119" s="80"/>
      <c r="M119" s="112"/>
    </row>
    <row r="120" spans="2:13">
      <c r="B120" s="109"/>
      <c r="C120" s="86"/>
      <c r="D120" s="92" t="s">
        <v>467</v>
      </c>
      <c r="E120" s="94"/>
      <c r="F120" s="97" t="s">
        <v>134</v>
      </c>
      <c r="G120" s="288"/>
      <c r="H120" s="288"/>
      <c r="I120" s="288"/>
      <c r="J120" s="288"/>
      <c r="K120" s="14" t="s">
        <v>468</v>
      </c>
      <c r="L120" s="80"/>
      <c r="M120" s="113"/>
    </row>
    <row r="121" spans="2:13">
      <c r="B121" s="290" t="s">
        <v>469</v>
      </c>
      <c r="C121" s="291" t="s">
        <v>516</v>
      </c>
      <c r="D121" s="292" t="s">
        <v>787</v>
      </c>
      <c r="E121" s="293"/>
      <c r="F121" s="294" t="s">
        <v>134</v>
      </c>
      <c r="G121" s="294" t="s">
        <v>521</v>
      </c>
      <c r="H121" s="294" t="s">
        <v>522</v>
      </c>
      <c r="I121" s="294" t="s">
        <v>521</v>
      </c>
      <c r="J121" s="294" t="s">
        <v>523</v>
      </c>
      <c r="K121" s="295" t="s">
        <v>519</v>
      </c>
      <c r="L121" s="296"/>
      <c r="M121" s="291"/>
    </row>
    <row r="122" spans="2:13">
      <c r="B122" s="297"/>
      <c r="C122" s="298"/>
      <c r="D122" s="299" t="s">
        <v>788</v>
      </c>
      <c r="E122" s="300"/>
      <c r="F122" s="301" t="s">
        <v>134</v>
      </c>
      <c r="G122" s="301"/>
      <c r="H122" s="301"/>
      <c r="I122" s="301"/>
      <c r="J122" s="301"/>
      <c r="K122" s="302" t="s">
        <v>519</v>
      </c>
      <c r="L122" s="296"/>
      <c r="M122" s="298"/>
    </row>
    <row r="123" spans="2:13">
      <c r="B123" s="297"/>
      <c r="C123" s="298"/>
      <c r="D123" s="299" t="s">
        <v>776</v>
      </c>
      <c r="E123" s="300"/>
      <c r="F123" s="301" t="s">
        <v>134</v>
      </c>
      <c r="G123" s="301"/>
      <c r="H123" s="301"/>
      <c r="I123" s="301"/>
      <c r="J123" s="303"/>
      <c r="K123" s="304" t="s">
        <v>518</v>
      </c>
      <c r="L123" s="296"/>
      <c r="M123" s="298"/>
    </row>
    <row r="124" spans="2:13">
      <c r="B124" s="297"/>
      <c r="C124" s="298"/>
      <c r="D124" s="299" t="s">
        <v>775</v>
      </c>
      <c r="E124" s="300"/>
      <c r="F124" s="301" t="s">
        <v>134</v>
      </c>
      <c r="G124" s="301"/>
      <c r="H124" s="301"/>
      <c r="I124" s="301"/>
      <c r="J124" s="303"/>
      <c r="K124" s="304" t="s">
        <v>518</v>
      </c>
      <c r="L124" s="296"/>
      <c r="M124" s="298"/>
    </row>
    <row r="125" spans="2:13">
      <c r="B125" s="297"/>
      <c r="C125" s="298"/>
      <c r="D125" s="299" t="s">
        <v>777</v>
      </c>
      <c r="E125" s="300"/>
      <c r="F125" s="301" t="s">
        <v>134</v>
      </c>
      <c r="G125" s="301"/>
      <c r="H125" s="301"/>
      <c r="I125" s="301"/>
      <c r="J125" s="303"/>
      <c r="K125" s="304" t="s">
        <v>518</v>
      </c>
      <c r="L125" s="296"/>
      <c r="M125" s="298"/>
    </row>
    <row r="126" spans="2:13">
      <c r="B126" s="297"/>
      <c r="C126" s="298"/>
      <c r="D126" s="299" t="s">
        <v>778</v>
      </c>
      <c r="E126" s="300"/>
      <c r="F126" s="301" t="s">
        <v>134</v>
      </c>
      <c r="G126" s="301"/>
      <c r="H126" s="301"/>
      <c r="I126" s="301"/>
      <c r="J126" s="303"/>
      <c r="K126" s="304" t="s">
        <v>518</v>
      </c>
      <c r="L126" s="296"/>
      <c r="M126" s="298"/>
    </row>
    <row r="127" spans="2:13">
      <c r="B127" s="297"/>
      <c r="C127" s="298"/>
      <c r="D127" s="299" t="s">
        <v>783</v>
      </c>
      <c r="E127" s="300"/>
      <c r="F127" s="301" t="s">
        <v>134</v>
      </c>
      <c r="G127" s="301"/>
      <c r="H127" s="301"/>
      <c r="I127" s="301"/>
      <c r="J127" s="301"/>
      <c r="K127" s="302" t="s">
        <v>517</v>
      </c>
      <c r="L127" s="296"/>
      <c r="M127" s="298"/>
    </row>
    <row r="128" spans="2:13">
      <c r="B128" s="297"/>
      <c r="C128" s="305"/>
      <c r="D128" s="306" t="s">
        <v>785</v>
      </c>
      <c r="E128" s="307"/>
      <c r="F128" s="308" t="s">
        <v>134</v>
      </c>
      <c r="G128" s="301"/>
      <c r="H128" s="301"/>
      <c r="I128" s="301"/>
      <c r="J128" s="301"/>
      <c r="K128" s="309" t="s">
        <v>517</v>
      </c>
      <c r="L128" s="296"/>
      <c r="M128" s="298"/>
    </row>
    <row r="129" spans="2:13">
      <c r="B129" s="297"/>
      <c r="C129" s="291" t="s">
        <v>520</v>
      </c>
      <c r="D129" s="292" t="s">
        <v>789</v>
      </c>
      <c r="E129" s="293"/>
      <c r="F129" s="294" t="s">
        <v>134</v>
      </c>
      <c r="G129" s="301"/>
      <c r="H129" s="301"/>
      <c r="I129" s="301"/>
      <c r="J129" s="301"/>
      <c r="K129" s="295" t="s">
        <v>519</v>
      </c>
      <c r="L129" s="296"/>
      <c r="M129" s="298"/>
    </row>
    <row r="130" spans="2:13">
      <c r="B130" s="297"/>
      <c r="C130" s="298"/>
      <c r="D130" s="299" t="s">
        <v>790</v>
      </c>
      <c r="E130" s="300"/>
      <c r="F130" s="301" t="s">
        <v>134</v>
      </c>
      <c r="G130" s="301"/>
      <c r="H130" s="301"/>
      <c r="I130" s="301"/>
      <c r="J130" s="301"/>
      <c r="K130" s="302" t="s">
        <v>519</v>
      </c>
      <c r="L130" s="296"/>
      <c r="M130" s="298"/>
    </row>
    <row r="131" spans="2:13">
      <c r="B131" s="297"/>
      <c r="C131" s="298"/>
      <c r="D131" s="299" t="s">
        <v>779</v>
      </c>
      <c r="E131" s="300"/>
      <c r="F131" s="301" t="s">
        <v>134</v>
      </c>
      <c r="G131" s="301"/>
      <c r="H131" s="301"/>
      <c r="I131" s="301"/>
      <c r="J131" s="301"/>
      <c r="K131" s="304" t="s">
        <v>518</v>
      </c>
      <c r="L131" s="296"/>
      <c r="M131" s="298"/>
    </row>
    <row r="132" spans="2:13">
      <c r="B132" s="297"/>
      <c r="C132" s="298"/>
      <c r="D132" s="299" t="s">
        <v>780</v>
      </c>
      <c r="E132" s="300"/>
      <c r="F132" s="301" t="s">
        <v>134</v>
      </c>
      <c r="G132" s="301"/>
      <c r="H132" s="301"/>
      <c r="I132" s="301"/>
      <c r="J132" s="301"/>
      <c r="K132" s="304" t="s">
        <v>518</v>
      </c>
      <c r="L132" s="296"/>
      <c r="M132" s="298"/>
    </row>
    <row r="133" spans="2:13">
      <c r="B133" s="297"/>
      <c r="C133" s="298"/>
      <c r="D133" s="299" t="s">
        <v>781</v>
      </c>
      <c r="E133" s="300"/>
      <c r="F133" s="301" t="s">
        <v>134</v>
      </c>
      <c r="G133" s="301"/>
      <c r="H133" s="301"/>
      <c r="I133" s="301"/>
      <c r="J133" s="301"/>
      <c r="K133" s="304" t="s">
        <v>518</v>
      </c>
      <c r="L133" s="296"/>
      <c r="M133" s="298"/>
    </row>
    <row r="134" spans="2:13">
      <c r="B134" s="297"/>
      <c r="C134" s="298"/>
      <c r="D134" s="299" t="s">
        <v>782</v>
      </c>
      <c r="E134" s="300"/>
      <c r="F134" s="301" t="s">
        <v>134</v>
      </c>
      <c r="G134" s="301"/>
      <c r="H134" s="301"/>
      <c r="I134" s="301"/>
      <c r="J134" s="301"/>
      <c r="K134" s="304" t="s">
        <v>518</v>
      </c>
      <c r="L134" s="296"/>
      <c r="M134" s="298"/>
    </row>
    <row r="135" spans="2:13">
      <c r="B135" s="297"/>
      <c r="C135" s="298"/>
      <c r="D135" s="299" t="s">
        <v>784</v>
      </c>
      <c r="E135" s="300"/>
      <c r="F135" s="301" t="s">
        <v>134</v>
      </c>
      <c r="G135" s="301"/>
      <c r="H135" s="301"/>
      <c r="I135" s="301"/>
      <c r="J135" s="301"/>
      <c r="K135" s="302" t="s">
        <v>569</v>
      </c>
      <c r="L135" s="296"/>
      <c r="M135" s="298"/>
    </row>
    <row r="136" spans="2:13">
      <c r="B136" s="310"/>
      <c r="C136" s="305"/>
      <c r="D136" s="306" t="s">
        <v>786</v>
      </c>
      <c r="E136" s="307"/>
      <c r="F136" s="308" t="s">
        <v>134</v>
      </c>
      <c r="G136" s="301"/>
      <c r="H136" s="301"/>
      <c r="I136" s="301"/>
      <c r="J136" s="301"/>
      <c r="K136" s="309" t="s">
        <v>517</v>
      </c>
      <c r="L136" s="296"/>
      <c r="M136" s="305"/>
    </row>
    <row r="137" spans="2:13">
      <c r="B137" s="105" t="s">
        <v>524</v>
      </c>
      <c r="C137" s="111" t="s">
        <v>567</v>
      </c>
      <c r="D137" s="93" t="s">
        <v>764</v>
      </c>
      <c r="E137" s="88"/>
      <c r="F137" s="95" t="s">
        <v>134</v>
      </c>
      <c r="G137" s="124" t="s">
        <v>589</v>
      </c>
      <c r="H137" s="124" t="s">
        <v>590</v>
      </c>
      <c r="I137" s="124" t="s">
        <v>589</v>
      </c>
      <c r="J137" s="124" t="s">
        <v>591</v>
      </c>
      <c r="K137" s="69" t="s">
        <v>571</v>
      </c>
      <c r="L137" s="80"/>
      <c r="M137" s="111"/>
    </row>
    <row r="138" spans="2:13">
      <c r="B138" s="105"/>
      <c r="C138" s="112"/>
      <c r="D138" s="78" t="s">
        <v>765</v>
      </c>
      <c r="E138" s="89"/>
      <c r="F138" s="96" t="s">
        <v>134</v>
      </c>
      <c r="G138" s="125"/>
      <c r="H138" s="125"/>
      <c r="I138" s="125"/>
      <c r="J138" s="125"/>
      <c r="K138" s="70" t="s">
        <v>570</v>
      </c>
      <c r="L138" s="80"/>
      <c r="M138" s="112"/>
    </row>
    <row r="139" spans="2:13">
      <c r="B139" s="105"/>
      <c r="C139" s="112"/>
      <c r="D139" s="78" t="s">
        <v>774</v>
      </c>
      <c r="E139" s="89"/>
      <c r="F139" s="96" t="s">
        <v>134</v>
      </c>
      <c r="G139" s="125"/>
      <c r="H139" s="125"/>
      <c r="I139" s="125"/>
      <c r="J139" s="125"/>
      <c r="K139" s="70" t="s">
        <v>570</v>
      </c>
      <c r="L139" s="80"/>
      <c r="M139" s="112"/>
    </row>
    <row r="140" spans="2:13">
      <c r="B140" s="105"/>
      <c r="C140" s="112"/>
      <c r="D140" s="78" t="s">
        <v>568</v>
      </c>
      <c r="E140" s="89"/>
      <c r="F140" s="96" t="s">
        <v>134</v>
      </c>
      <c r="G140" s="125"/>
      <c r="H140" s="125"/>
      <c r="I140" s="125"/>
      <c r="J140" s="125"/>
      <c r="K140" s="70" t="s">
        <v>570</v>
      </c>
      <c r="L140" s="80"/>
      <c r="M140" s="112"/>
    </row>
    <row r="141" spans="2:13">
      <c r="B141" s="105"/>
      <c r="C141" s="111" t="s">
        <v>572</v>
      </c>
      <c r="D141" s="93" t="s">
        <v>766</v>
      </c>
      <c r="E141" s="88"/>
      <c r="F141" s="95" t="s">
        <v>134</v>
      </c>
      <c r="G141" s="125"/>
      <c r="H141" s="125"/>
      <c r="I141" s="125"/>
      <c r="J141" s="125"/>
      <c r="K141" s="69" t="s">
        <v>571</v>
      </c>
      <c r="L141" s="80"/>
      <c r="M141" s="111"/>
    </row>
    <row r="142" spans="2:13">
      <c r="B142" s="105"/>
      <c r="C142" s="112"/>
      <c r="D142" s="78" t="s">
        <v>767</v>
      </c>
      <c r="E142" s="89"/>
      <c r="F142" s="96" t="s">
        <v>134</v>
      </c>
      <c r="G142" s="125"/>
      <c r="H142" s="125"/>
      <c r="I142" s="125"/>
      <c r="J142" s="125"/>
      <c r="K142" s="70" t="s">
        <v>570</v>
      </c>
      <c r="L142" s="80"/>
      <c r="M142" s="112"/>
    </row>
    <row r="143" spans="2:13">
      <c r="B143" s="105"/>
      <c r="C143" s="112"/>
      <c r="D143" s="78" t="s">
        <v>578</v>
      </c>
      <c r="E143" s="89"/>
      <c r="F143" s="96" t="s">
        <v>134</v>
      </c>
      <c r="G143" s="125"/>
      <c r="H143" s="125"/>
      <c r="I143" s="125"/>
      <c r="J143" s="125"/>
      <c r="K143" s="70" t="s">
        <v>570</v>
      </c>
      <c r="L143" s="80"/>
      <c r="M143" s="112"/>
    </row>
    <row r="144" spans="2:13">
      <c r="B144" s="105"/>
      <c r="C144" s="112"/>
      <c r="D144" s="78" t="s">
        <v>579</v>
      </c>
      <c r="E144" s="89"/>
      <c r="F144" s="96" t="s">
        <v>134</v>
      </c>
      <c r="G144" s="125"/>
      <c r="H144" s="125"/>
      <c r="I144" s="125"/>
      <c r="J144" s="125"/>
      <c r="K144" s="70" t="s">
        <v>570</v>
      </c>
      <c r="L144" s="80"/>
      <c r="M144" s="112"/>
    </row>
    <row r="145" spans="2:13">
      <c r="B145" s="194"/>
      <c r="C145" s="223" t="s">
        <v>573</v>
      </c>
      <c r="D145" s="225" t="s">
        <v>768</v>
      </c>
      <c r="E145" s="207"/>
      <c r="F145" s="232" t="s">
        <v>134</v>
      </c>
      <c r="G145" s="197"/>
      <c r="H145" s="197"/>
      <c r="I145" s="197"/>
      <c r="J145" s="197"/>
      <c r="K145" s="206" t="s">
        <v>571</v>
      </c>
      <c r="L145" s="199"/>
      <c r="M145" s="223"/>
    </row>
    <row r="146" spans="2:13">
      <c r="B146" s="194"/>
      <c r="C146" s="226"/>
      <c r="D146" s="227" t="s">
        <v>769</v>
      </c>
      <c r="E146" s="211"/>
      <c r="F146" s="233" t="s">
        <v>134</v>
      </c>
      <c r="G146" s="197"/>
      <c r="H146" s="197"/>
      <c r="I146" s="197"/>
      <c r="J146" s="197"/>
      <c r="K146" s="196" t="s">
        <v>570</v>
      </c>
      <c r="L146" s="199"/>
      <c r="M146" s="226"/>
    </row>
    <row r="147" spans="2:13">
      <c r="B147" s="194"/>
      <c r="C147" s="226"/>
      <c r="D147" s="227" t="s">
        <v>580</v>
      </c>
      <c r="E147" s="211"/>
      <c r="F147" s="233" t="s">
        <v>134</v>
      </c>
      <c r="G147" s="197"/>
      <c r="H147" s="197"/>
      <c r="I147" s="197"/>
      <c r="J147" s="197"/>
      <c r="K147" s="196" t="s">
        <v>570</v>
      </c>
      <c r="L147" s="199"/>
      <c r="M147" s="226"/>
    </row>
    <row r="148" spans="2:13">
      <c r="B148" s="194"/>
      <c r="C148" s="226"/>
      <c r="D148" s="227" t="s">
        <v>581</v>
      </c>
      <c r="E148" s="211"/>
      <c r="F148" s="233" t="s">
        <v>134</v>
      </c>
      <c r="G148" s="197"/>
      <c r="H148" s="197"/>
      <c r="I148" s="197"/>
      <c r="J148" s="197"/>
      <c r="K148" s="196" t="s">
        <v>570</v>
      </c>
      <c r="L148" s="199"/>
      <c r="M148" s="226"/>
    </row>
    <row r="149" spans="2:13">
      <c r="B149" s="194"/>
      <c r="C149" s="223" t="s">
        <v>574</v>
      </c>
      <c r="D149" s="225" t="s">
        <v>770</v>
      </c>
      <c r="E149" s="207"/>
      <c r="F149" s="232" t="s">
        <v>134</v>
      </c>
      <c r="G149" s="197"/>
      <c r="H149" s="197"/>
      <c r="I149" s="197"/>
      <c r="J149" s="197"/>
      <c r="K149" s="206" t="s">
        <v>571</v>
      </c>
      <c r="L149" s="199"/>
      <c r="M149" s="223"/>
    </row>
    <row r="150" spans="2:13">
      <c r="B150" s="194"/>
      <c r="C150" s="226"/>
      <c r="D150" s="227" t="s">
        <v>771</v>
      </c>
      <c r="E150" s="211"/>
      <c r="F150" s="233" t="s">
        <v>134</v>
      </c>
      <c r="G150" s="197"/>
      <c r="H150" s="197"/>
      <c r="I150" s="197"/>
      <c r="J150" s="197"/>
      <c r="K150" s="196" t="s">
        <v>570</v>
      </c>
      <c r="L150" s="199"/>
      <c r="M150" s="226"/>
    </row>
    <row r="151" spans="2:13">
      <c r="B151" s="194"/>
      <c r="C151" s="226"/>
      <c r="D151" s="227" t="s">
        <v>582</v>
      </c>
      <c r="E151" s="211"/>
      <c r="F151" s="233" t="s">
        <v>134</v>
      </c>
      <c r="G151" s="197"/>
      <c r="H151" s="197"/>
      <c r="I151" s="197"/>
      <c r="J151" s="197"/>
      <c r="K151" s="196" t="s">
        <v>570</v>
      </c>
      <c r="L151" s="199"/>
      <c r="M151" s="226"/>
    </row>
    <row r="152" spans="2:13">
      <c r="B152" s="194"/>
      <c r="C152" s="226"/>
      <c r="D152" s="227" t="s">
        <v>583</v>
      </c>
      <c r="E152" s="211"/>
      <c r="F152" s="233" t="s">
        <v>134</v>
      </c>
      <c r="G152" s="197"/>
      <c r="H152" s="197"/>
      <c r="I152" s="197"/>
      <c r="J152" s="197"/>
      <c r="K152" s="196" t="s">
        <v>570</v>
      </c>
      <c r="L152" s="199"/>
      <c r="M152" s="226"/>
    </row>
    <row r="153" spans="2:13">
      <c r="B153" s="194"/>
      <c r="C153" s="223" t="s">
        <v>575</v>
      </c>
      <c r="D153" s="225" t="s">
        <v>772</v>
      </c>
      <c r="E153" s="207"/>
      <c r="F153" s="232" t="s">
        <v>134</v>
      </c>
      <c r="G153" s="197"/>
      <c r="H153" s="197"/>
      <c r="I153" s="197"/>
      <c r="J153" s="197"/>
      <c r="K153" s="206" t="s">
        <v>571</v>
      </c>
      <c r="L153" s="199"/>
      <c r="M153" s="223"/>
    </row>
    <row r="154" spans="2:13">
      <c r="B154" s="194"/>
      <c r="C154" s="226"/>
      <c r="D154" s="227" t="s">
        <v>773</v>
      </c>
      <c r="E154" s="211"/>
      <c r="F154" s="233" t="s">
        <v>134</v>
      </c>
      <c r="G154" s="197"/>
      <c r="H154" s="197"/>
      <c r="I154" s="197"/>
      <c r="J154" s="197"/>
      <c r="K154" s="196" t="s">
        <v>570</v>
      </c>
      <c r="L154" s="199"/>
      <c r="M154" s="226"/>
    </row>
    <row r="155" spans="2:13">
      <c r="B155" s="194"/>
      <c r="C155" s="226"/>
      <c r="D155" s="227" t="s">
        <v>584</v>
      </c>
      <c r="E155" s="211"/>
      <c r="F155" s="233" t="s">
        <v>134</v>
      </c>
      <c r="G155" s="197"/>
      <c r="H155" s="197"/>
      <c r="I155" s="197"/>
      <c r="J155" s="197"/>
      <c r="K155" s="196" t="s">
        <v>570</v>
      </c>
      <c r="L155" s="199"/>
      <c r="M155" s="226"/>
    </row>
    <row r="156" spans="2:13">
      <c r="B156" s="194"/>
      <c r="C156" s="226"/>
      <c r="D156" s="227" t="s">
        <v>585</v>
      </c>
      <c r="E156" s="211"/>
      <c r="F156" s="233" t="s">
        <v>134</v>
      </c>
      <c r="G156" s="197"/>
      <c r="H156" s="197"/>
      <c r="I156" s="197"/>
      <c r="J156" s="197"/>
      <c r="K156" s="196" t="s">
        <v>570</v>
      </c>
      <c r="L156" s="199"/>
      <c r="M156" s="226"/>
    </row>
    <row r="157" spans="2:13">
      <c r="B157" s="320"/>
      <c r="C157" s="321" t="s">
        <v>576</v>
      </c>
      <c r="D157" s="322" t="s">
        <v>1346</v>
      </c>
      <c r="E157" s="323"/>
      <c r="F157" s="324" t="s">
        <v>134</v>
      </c>
      <c r="G157" s="325"/>
      <c r="H157" s="325"/>
      <c r="I157" s="325"/>
      <c r="J157" s="325"/>
      <c r="K157" s="326" t="s">
        <v>570</v>
      </c>
      <c r="L157" s="327"/>
      <c r="M157" s="321"/>
    </row>
    <row r="158" spans="2:13">
      <c r="B158" s="328"/>
      <c r="C158" s="329" t="s">
        <v>577</v>
      </c>
      <c r="D158" s="330" t="s">
        <v>912</v>
      </c>
      <c r="E158" s="331"/>
      <c r="F158" s="332" t="s">
        <v>134</v>
      </c>
      <c r="G158" s="333"/>
      <c r="H158" s="333"/>
      <c r="I158" s="333"/>
      <c r="J158" s="334" t="s">
        <v>826</v>
      </c>
      <c r="K158" s="335" t="s">
        <v>570</v>
      </c>
      <c r="L158" s="327"/>
      <c r="M158" s="329"/>
    </row>
    <row r="159" spans="2:13">
      <c r="B159" s="311" t="s">
        <v>913</v>
      </c>
      <c r="C159" s="312" t="s">
        <v>914</v>
      </c>
      <c r="D159" s="313" t="s">
        <v>969</v>
      </c>
      <c r="E159" s="314"/>
      <c r="F159" s="315" t="s">
        <v>134</v>
      </c>
      <c r="G159" s="294" t="s">
        <v>913</v>
      </c>
      <c r="H159" s="294" t="s">
        <v>918</v>
      </c>
      <c r="I159" s="294" t="s">
        <v>913</v>
      </c>
      <c r="J159" s="294" t="s">
        <v>919</v>
      </c>
      <c r="K159" s="295" t="s">
        <v>924</v>
      </c>
      <c r="L159" s="296"/>
      <c r="M159" s="291"/>
    </row>
    <row r="160" spans="2:13">
      <c r="B160" s="311"/>
      <c r="C160" s="312" t="s">
        <v>915</v>
      </c>
      <c r="D160" s="313" t="s">
        <v>970</v>
      </c>
      <c r="E160" s="314"/>
      <c r="F160" s="315" t="s">
        <v>134</v>
      </c>
      <c r="G160" s="301"/>
      <c r="H160" s="301"/>
      <c r="I160" s="301"/>
      <c r="J160" s="301"/>
      <c r="K160" s="302" t="s">
        <v>923</v>
      </c>
      <c r="L160" s="296"/>
      <c r="M160" s="298"/>
    </row>
    <row r="161" spans="2:13">
      <c r="B161" s="311"/>
      <c r="C161" s="312" t="s">
        <v>916</v>
      </c>
      <c r="D161" s="313" t="s">
        <v>971</v>
      </c>
      <c r="E161" s="314"/>
      <c r="F161" s="315" t="s">
        <v>134</v>
      </c>
      <c r="G161" s="301"/>
      <c r="H161" s="301"/>
      <c r="I161" s="301"/>
      <c r="J161" s="301"/>
      <c r="K161" s="302" t="s">
        <v>923</v>
      </c>
      <c r="L161" s="296"/>
      <c r="M161" s="298"/>
    </row>
    <row r="162" spans="2:13">
      <c r="B162" s="316"/>
      <c r="C162" s="312" t="s">
        <v>917</v>
      </c>
      <c r="D162" s="313" t="s">
        <v>972</v>
      </c>
      <c r="E162" s="314"/>
      <c r="F162" s="315" t="s">
        <v>134</v>
      </c>
      <c r="G162" s="308"/>
      <c r="H162" s="308"/>
      <c r="I162" s="308"/>
      <c r="J162" s="308"/>
      <c r="K162" s="309" t="s">
        <v>923</v>
      </c>
      <c r="L162" s="317"/>
      <c r="M162" s="305"/>
    </row>
    <row r="163" spans="2:13">
      <c r="B163" s="519" t="s">
        <v>821</v>
      </c>
      <c r="C163" s="520"/>
      <c r="D163" s="78" t="s">
        <v>932</v>
      </c>
      <c r="E163" s="89"/>
      <c r="F163" s="125" t="s">
        <v>134</v>
      </c>
      <c r="G163" s="125" t="s">
        <v>157</v>
      </c>
      <c r="H163" s="125" t="s">
        <v>158</v>
      </c>
      <c r="I163" s="125" t="s">
        <v>333</v>
      </c>
      <c r="J163" s="125" t="s">
        <v>334</v>
      </c>
      <c r="K163" s="9" t="s">
        <v>933</v>
      </c>
      <c r="L163" s="80" t="s">
        <v>1052</v>
      </c>
      <c r="M163" s="106"/>
    </row>
    <row r="164" spans="2:13">
      <c r="B164" s="521"/>
      <c r="C164" s="522"/>
      <c r="D164" s="78" t="s">
        <v>934</v>
      </c>
      <c r="E164" s="89"/>
      <c r="F164" s="125" t="s">
        <v>134</v>
      </c>
      <c r="G164" s="125"/>
      <c r="H164" s="125"/>
      <c r="I164" s="125"/>
      <c r="J164" s="125"/>
      <c r="K164" s="9" t="s">
        <v>933</v>
      </c>
      <c r="L164" s="80"/>
      <c r="M164" s="106"/>
    </row>
    <row r="165" spans="2:13">
      <c r="B165" s="521"/>
      <c r="C165" s="522"/>
      <c r="D165" s="78" t="s">
        <v>935</v>
      </c>
      <c r="E165" s="89"/>
      <c r="F165" s="125" t="s">
        <v>134</v>
      </c>
      <c r="G165" s="89"/>
      <c r="H165" s="89"/>
      <c r="I165" s="89"/>
      <c r="J165" s="89"/>
      <c r="K165" s="9" t="s">
        <v>933</v>
      </c>
      <c r="L165" s="80"/>
      <c r="M165" s="106"/>
    </row>
    <row r="166" spans="2:13">
      <c r="B166" s="521"/>
      <c r="C166" s="522"/>
      <c r="D166" s="78" t="s">
        <v>470</v>
      </c>
      <c r="E166" s="89"/>
      <c r="F166" s="125" t="s">
        <v>134</v>
      </c>
      <c r="G166" s="89"/>
      <c r="H166" s="89"/>
      <c r="I166" s="89"/>
      <c r="J166" s="89"/>
      <c r="K166" s="9" t="s">
        <v>933</v>
      </c>
      <c r="L166" s="80"/>
      <c r="M166" s="106"/>
    </row>
    <row r="167" spans="2:13">
      <c r="B167" s="521"/>
      <c r="C167" s="522"/>
      <c r="D167" s="78" t="s">
        <v>471</v>
      </c>
      <c r="E167" s="89"/>
      <c r="F167" s="125" t="s">
        <v>134</v>
      </c>
      <c r="G167" s="125"/>
      <c r="H167" s="125"/>
      <c r="I167" s="125"/>
      <c r="J167" s="125"/>
      <c r="K167" s="9" t="s">
        <v>933</v>
      </c>
      <c r="L167" s="80"/>
      <c r="M167" s="106"/>
    </row>
    <row r="168" spans="2:13">
      <c r="B168" s="521"/>
      <c r="C168" s="522"/>
      <c r="D168" s="78" t="s">
        <v>472</v>
      </c>
      <c r="E168" s="89"/>
      <c r="F168" s="125" t="s">
        <v>134</v>
      </c>
      <c r="G168" s="125"/>
      <c r="H168" s="125"/>
      <c r="I168" s="125"/>
      <c r="J168" s="125"/>
      <c r="K168" s="9" t="s">
        <v>933</v>
      </c>
      <c r="L168" s="80"/>
      <c r="M168" s="106"/>
    </row>
    <row r="169" spans="2:13">
      <c r="B169" s="521"/>
      <c r="C169" s="522"/>
      <c r="D169" s="78" t="s">
        <v>473</v>
      </c>
      <c r="E169" s="89"/>
      <c r="F169" s="125" t="s">
        <v>134</v>
      </c>
      <c r="G169" s="125"/>
      <c r="H169" s="125"/>
      <c r="I169" s="125"/>
      <c r="J169" s="125"/>
      <c r="K169" s="9" t="s">
        <v>933</v>
      </c>
      <c r="L169" s="80"/>
      <c r="M169" s="106"/>
    </row>
    <row r="170" spans="2:13">
      <c r="B170" s="521"/>
      <c r="C170" s="522"/>
      <c r="D170" s="78" t="s">
        <v>474</v>
      </c>
      <c r="E170" s="89"/>
      <c r="F170" s="125" t="s">
        <v>134</v>
      </c>
      <c r="G170" s="125"/>
      <c r="H170" s="125"/>
      <c r="I170" s="125"/>
      <c r="J170" s="125"/>
      <c r="K170" s="9" t="s">
        <v>933</v>
      </c>
      <c r="L170" s="80"/>
      <c r="M170" s="106"/>
    </row>
    <row r="171" spans="2:13">
      <c r="B171" s="521"/>
      <c r="C171" s="522"/>
      <c r="D171" s="78" t="s">
        <v>475</v>
      </c>
      <c r="E171" s="89"/>
      <c r="F171" s="125" t="s">
        <v>134</v>
      </c>
      <c r="G171" s="125"/>
      <c r="H171" s="125"/>
      <c r="I171" s="125"/>
      <c r="J171" s="125"/>
      <c r="K171" s="9" t="s">
        <v>933</v>
      </c>
      <c r="L171" s="80"/>
      <c r="M171" s="106"/>
    </row>
    <row r="172" spans="2:13">
      <c r="B172" s="521"/>
      <c r="C172" s="522"/>
      <c r="D172" s="78" t="s">
        <v>476</v>
      </c>
      <c r="E172" s="89"/>
      <c r="F172" s="125" t="s">
        <v>134</v>
      </c>
      <c r="G172" s="125"/>
      <c r="H172" s="125"/>
      <c r="I172" s="125"/>
      <c r="J172" s="125"/>
      <c r="K172" s="9" t="s">
        <v>933</v>
      </c>
      <c r="L172" s="80"/>
      <c r="M172" s="106"/>
    </row>
    <row r="173" spans="2:13">
      <c r="B173" s="521"/>
      <c r="C173" s="522"/>
      <c r="D173" s="78" t="s">
        <v>477</v>
      </c>
      <c r="E173" s="89"/>
      <c r="F173" s="125" t="s">
        <v>134</v>
      </c>
      <c r="G173" s="125"/>
      <c r="H173" s="125"/>
      <c r="I173" s="125"/>
      <c r="J173" s="125"/>
      <c r="K173" s="9" t="s">
        <v>938</v>
      </c>
      <c r="L173" s="80"/>
      <c r="M173" s="106"/>
    </row>
    <row r="174" spans="2:13">
      <c r="B174" s="521"/>
      <c r="C174" s="522"/>
      <c r="D174" s="78" t="s">
        <v>478</v>
      </c>
      <c r="E174" s="89"/>
      <c r="F174" s="125" t="s">
        <v>134</v>
      </c>
      <c r="G174" s="125"/>
      <c r="H174" s="125"/>
      <c r="I174" s="125"/>
      <c r="J174" s="125"/>
      <c r="K174" s="9" t="s">
        <v>939</v>
      </c>
      <c r="L174" s="80"/>
      <c r="M174" s="106"/>
    </row>
    <row r="175" spans="2:13">
      <c r="B175" s="521"/>
      <c r="C175" s="522"/>
      <c r="D175" s="78" t="s">
        <v>479</v>
      </c>
      <c r="E175" s="89"/>
      <c r="F175" s="125" t="s">
        <v>134</v>
      </c>
      <c r="G175" s="125"/>
      <c r="H175" s="125"/>
      <c r="I175" s="125"/>
      <c r="J175" s="125"/>
      <c r="K175" s="9" t="s">
        <v>939</v>
      </c>
      <c r="L175" s="80"/>
      <c r="M175" s="106"/>
    </row>
    <row r="176" spans="2:13">
      <c r="B176" s="521"/>
      <c r="C176" s="522"/>
      <c r="D176" s="78" t="s">
        <v>480</v>
      </c>
      <c r="E176" s="89"/>
      <c r="F176" s="125" t="s">
        <v>134</v>
      </c>
      <c r="G176" s="125"/>
      <c r="H176" s="125"/>
      <c r="I176" s="125"/>
      <c r="J176" s="125"/>
      <c r="K176" s="9" t="s">
        <v>939</v>
      </c>
      <c r="L176" s="80"/>
      <c r="M176" s="106"/>
    </row>
    <row r="177" spans="2:13">
      <c r="B177" s="521"/>
      <c r="C177" s="522"/>
      <c r="D177" s="78" t="s">
        <v>481</v>
      </c>
      <c r="E177" s="89"/>
      <c r="F177" s="125" t="s">
        <v>134</v>
      </c>
      <c r="G177" s="125"/>
      <c r="H177" s="125"/>
      <c r="I177" s="125"/>
      <c r="J177" s="125"/>
      <c r="K177" s="9" t="s">
        <v>939</v>
      </c>
      <c r="L177" s="80"/>
      <c r="M177" s="106"/>
    </row>
    <row r="178" spans="2:13">
      <c r="B178" s="521"/>
      <c r="C178" s="522"/>
      <c r="D178" s="78" t="s">
        <v>482</v>
      </c>
      <c r="E178" s="89"/>
      <c r="F178" s="125" t="s">
        <v>134</v>
      </c>
      <c r="G178" s="125"/>
      <c r="H178" s="125"/>
      <c r="I178" s="125"/>
      <c r="J178" s="125"/>
      <c r="K178" s="9" t="s">
        <v>939</v>
      </c>
      <c r="L178" s="80"/>
      <c r="M178" s="106"/>
    </row>
    <row r="179" spans="2:13">
      <c r="B179" s="521"/>
      <c r="C179" s="522"/>
      <c r="D179" s="78" t="s">
        <v>483</v>
      </c>
      <c r="E179" s="89"/>
      <c r="F179" s="125" t="s">
        <v>134</v>
      </c>
      <c r="G179" s="125"/>
      <c r="H179" s="125"/>
      <c r="I179" s="125"/>
      <c r="J179" s="125"/>
      <c r="K179" s="9" t="s">
        <v>933</v>
      </c>
      <c r="L179" s="80"/>
      <c r="M179" s="106"/>
    </row>
    <row r="180" spans="2:13">
      <c r="B180" s="521"/>
      <c r="C180" s="522"/>
      <c r="D180" s="78" t="s">
        <v>484</v>
      </c>
      <c r="E180" s="89"/>
      <c r="F180" s="125" t="s">
        <v>134</v>
      </c>
      <c r="G180" s="125"/>
      <c r="H180" s="125"/>
      <c r="I180" s="125"/>
      <c r="J180" s="125"/>
      <c r="K180" s="9" t="s">
        <v>933</v>
      </c>
      <c r="L180" s="80"/>
      <c r="M180" s="106"/>
    </row>
    <row r="181" spans="2:13">
      <c r="B181" s="521"/>
      <c r="C181" s="522"/>
      <c r="D181" s="78" t="s">
        <v>485</v>
      </c>
      <c r="E181" s="89"/>
      <c r="F181" s="125" t="s">
        <v>134</v>
      </c>
      <c r="G181" s="125"/>
      <c r="H181" s="125"/>
      <c r="I181" s="125"/>
      <c r="J181" s="125"/>
      <c r="K181" s="9" t="s">
        <v>933</v>
      </c>
      <c r="L181" s="80"/>
      <c r="M181" s="106"/>
    </row>
    <row r="182" spans="2:13">
      <c r="B182" s="521"/>
      <c r="C182" s="522"/>
      <c r="D182" s="78" t="s">
        <v>486</v>
      </c>
      <c r="E182" s="89"/>
      <c r="F182" s="125" t="s">
        <v>134</v>
      </c>
      <c r="G182" s="125"/>
      <c r="H182" s="125"/>
      <c r="I182" s="125"/>
      <c r="J182" s="125"/>
      <c r="K182" s="9" t="s">
        <v>933</v>
      </c>
      <c r="L182" s="80"/>
      <c r="M182" s="106"/>
    </row>
    <row r="183" spans="2:13">
      <c r="B183" s="521"/>
      <c r="C183" s="522"/>
      <c r="D183" s="78" t="s">
        <v>487</v>
      </c>
      <c r="E183" s="89"/>
      <c r="F183" s="125" t="s">
        <v>134</v>
      </c>
      <c r="G183" s="125"/>
      <c r="H183" s="125"/>
      <c r="I183" s="125"/>
      <c r="J183" s="125"/>
      <c r="K183" s="9" t="s">
        <v>933</v>
      </c>
      <c r="L183" s="80"/>
      <c r="M183" s="106"/>
    </row>
    <row r="184" spans="2:13">
      <c r="B184" s="521"/>
      <c r="C184" s="522"/>
      <c r="D184" s="78" t="s">
        <v>488</v>
      </c>
      <c r="E184" s="89"/>
      <c r="F184" s="125" t="s">
        <v>134</v>
      </c>
      <c r="G184" s="89"/>
      <c r="H184" s="89"/>
      <c r="I184" s="89"/>
      <c r="J184" s="89"/>
      <c r="K184" s="9" t="s">
        <v>933</v>
      </c>
      <c r="L184" s="80"/>
      <c r="M184" s="106"/>
    </row>
    <row r="185" spans="2:13">
      <c r="B185" s="521"/>
      <c r="C185" s="522"/>
      <c r="D185" s="78" t="s">
        <v>489</v>
      </c>
      <c r="E185" s="89"/>
      <c r="F185" s="125" t="s">
        <v>134</v>
      </c>
      <c r="G185" s="125"/>
      <c r="H185" s="125"/>
      <c r="I185" s="125"/>
      <c r="J185" s="125"/>
      <c r="K185" s="9" t="s">
        <v>933</v>
      </c>
      <c r="L185" s="80"/>
      <c r="M185" s="106"/>
    </row>
    <row r="186" spans="2:13">
      <c r="B186" s="521"/>
      <c r="C186" s="522"/>
      <c r="D186" s="78" t="s">
        <v>490</v>
      </c>
      <c r="E186" s="89"/>
      <c r="F186" s="125" t="s">
        <v>134</v>
      </c>
      <c r="G186" s="125"/>
      <c r="H186" s="125"/>
      <c r="I186" s="125"/>
      <c r="J186" s="125"/>
      <c r="K186" s="9" t="s">
        <v>933</v>
      </c>
      <c r="L186" s="80"/>
      <c r="M186" s="106"/>
    </row>
    <row r="187" spans="2:13">
      <c r="B187" s="521"/>
      <c r="C187" s="522"/>
      <c r="D187" s="78" t="s">
        <v>491</v>
      </c>
      <c r="E187" s="89"/>
      <c r="F187" s="125" t="s">
        <v>134</v>
      </c>
      <c r="G187" s="89"/>
      <c r="H187" s="89"/>
      <c r="I187" s="89"/>
      <c r="J187" s="89"/>
      <c r="K187" s="9" t="s">
        <v>938</v>
      </c>
      <c r="L187" s="80"/>
      <c r="M187" s="106"/>
    </row>
    <row r="188" spans="2:13">
      <c r="B188" s="521"/>
      <c r="C188" s="522"/>
      <c r="D188" s="78" t="s">
        <v>492</v>
      </c>
      <c r="E188" s="89"/>
      <c r="F188" s="125" t="s">
        <v>134</v>
      </c>
      <c r="G188" s="89"/>
      <c r="H188" s="89"/>
      <c r="I188" s="89"/>
      <c r="J188" s="89"/>
      <c r="K188" s="9" t="s">
        <v>939</v>
      </c>
      <c r="L188" s="80"/>
      <c r="M188" s="106"/>
    </row>
    <row r="189" spans="2:13">
      <c r="B189" s="521"/>
      <c r="C189" s="522"/>
      <c r="D189" s="78" t="s">
        <v>493</v>
      </c>
      <c r="E189" s="89"/>
      <c r="F189" s="125" t="s">
        <v>134</v>
      </c>
      <c r="G189" s="125"/>
      <c r="H189" s="125"/>
      <c r="I189" s="125"/>
      <c r="J189" s="125"/>
      <c r="K189" s="9" t="s">
        <v>939</v>
      </c>
      <c r="L189" s="80"/>
      <c r="M189" s="106"/>
    </row>
    <row r="190" spans="2:13">
      <c r="B190" s="521"/>
      <c r="C190" s="522"/>
      <c r="D190" s="78" t="s">
        <v>494</v>
      </c>
      <c r="E190" s="89"/>
      <c r="F190" s="125" t="s">
        <v>134</v>
      </c>
      <c r="G190" s="125"/>
      <c r="H190" s="125"/>
      <c r="I190" s="125"/>
      <c r="J190" s="125"/>
      <c r="K190" s="9" t="s">
        <v>939</v>
      </c>
      <c r="L190" s="80"/>
      <c r="M190" s="106"/>
    </row>
    <row r="191" spans="2:13">
      <c r="B191" s="521"/>
      <c r="C191" s="522"/>
      <c r="D191" s="78" t="s">
        <v>495</v>
      </c>
      <c r="E191" s="89"/>
      <c r="F191" s="125" t="s">
        <v>134</v>
      </c>
      <c r="G191" s="125"/>
      <c r="H191" s="125"/>
      <c r="I191" s="125"/>
      <c r="J191" s="125"/>
      <c r="K191" s="9" t="s">
        <v>939</v>
      </c>
      <c r="L191" s="80"/>
      <c r="M191" s="106"/>
    </row>
    <row r="192" spans="2:13">
      <c r="B192" s="521"/>
      <c r="C192" s="522"/>
      <c r="D192" s="78" t="s">
        <v>496</v>
      </c>
      <c r="E192" s="89"/>
      <c r="F192" s="125" t="s">
        <v>134</v>
      </c>
      <c r="G192" s="125"/>
      <c r="H192" s="125"/>
      <c r="I192" s="125"/>
      <c r="J192" s="125"/>
      <c r="K192" s="9" t="s">
        <v>939</v>
      </c>
      <c r="L192" s="80"/>
      <c r="M192" s="106"/>
    </row>
    <row r="193" spans="2:14">
      <c r="B193" s="521"/>
      <c r="C193" s="522"/>
      <c r="D193" s="78" t="s">
        <v>497</v>
      </c>
      <c r="E193" s="89"/>
      <c r="F193" s="125" t="s">
        <v>134</v>
      </c>
      <c r="G193" s="125"/>
      <c r="H193" s="125"/>
      <c r="I193" s="125"/>
      <c r="J193" s="125"/>
      <c r="K193" s="9" t="s">
        <v>933</v>
      </c>
      <c r="L193" s="80"/>
      <c r="M193" s="106"/>
    </row>
    <row r="194" spans="2:14">
      <c r="B194" s="521"/>
      <c r="C194" s="522"/>
      <c r="D194" s="78" t="s">
        <v>498</v>
      </c>
      <c r="E194" s="89"/>
      <c r="F194" s="125" t="s">
        <v>134</v>
      </c>
      <c r="G194" s="125"/>
      <c r="H194" s="125"/>
      <c r="I194" s="125"/>
      <c r="J194" s="125"/>
      <c r="K194" s="9" t="s">
        <v>933</v>
      </c>
      <c r="L194" s="80"/>
      <c r="M194" s="106"/>
    </row>
    <row r="195" spans="2:14">
      <c r="B195" s="521"/>
      <c r="C195" s="522"/>
      <c r="D195" s="78" t="s">
        <v>1033</v>
      </c>
      <c r="E195" s="89"/>
      <c r="F195" s="149" t="s">
        <v>134</v>
      </c>
      <c r="G195" s="149"/>
      <c r="H195" s="149"/>
      <c r="I195" s="149"/>
      <c r="J195" s="149"/>
      <c r="K195" s="9" t="s">
        <v>938</v>
      </c>
      <c r="L195" s="80"/>
      <c r="M195" s="106"/>
      <c r="N195" s="42" t="s">
        <v>1032</v>
      </c>
    </row>
    <row r="196" spans="2:14">
      <c r="B196" s="521"/>
      <c r="C196" s="522"/>
      <c r="D196" s="78" t="s">
        <v>499</v>
      </c>
      <c r="E196" s="89"/>
      <c r="F196" s="125" t="s">
        <v>134</v>
      </c>
      <c r="G196" s="125"/>
      <c r="H196" s="125"/>
      <c r="I196" s="125"/>
      <c r="J196" s="125"/>
      <c r="K196" s="9" t="s">
        <v>937</v>
      </c>
      <c r="L196" s="80"/>
      <c r="M196" s="106"/>
    </row>
    <row r="197" spans="2:14">
      <c r="B197" s="521"/>
      <c r="C197" s="522"/>
      <c r="D197" s="78" t="s">
        <v>500</v>
      </c>
      <c r="E197" s="89"/>
      <c r="F197" s="125" t="s">
        <v>134</v>
      </c>
      <c r="G197" s="125"/>
      <c r="H197" s="125"/>
      <c r="I197" s="125"/>
      <c r="J197" s="125"/>
      <c r="K197" s="9" t="s">
        <v>936</v>
      </c>
      <c r="L197" s="80"/>
      <c r="M197" s="106"/>
    </row>
    <row r="198" spans="2:14">
      <c r="B198" s="521"/>
      <c r="C198" s="522"/>
      <c r="D198" s="78" t="s">
        <v>501</v>
      </c>
      <c r="E198" s="89"/>
      <c r="F198" s="125" t="s">
        <v>134</v>
      </c>
      <c r="G198" s="125"/>
      <c r="H198" s="125"/>
      <c r="I198" s="125"/>
      <c r="J198" s="125"/>
      <c r="K198" s="9" t="s">
        <v>936</v>
      </c>
      <c r="L198" s="80"/>
      <c r="M198" s="106"/>
    </row>
    <row r="199" spans="2:14">
      <c r="B199" s="521"/>
      <c r="C199" s="522"/>
      <c r="D199" s="78" t="s">
        <v>502</v>
      </c>
      <c r="E199" s="89"/>
      <c r="F199" s="125" t="s">
        <v>134</v>
      </c>
      <c r="G199" s="125"/>
      <c r="H199" s="125"/>
      <c r="I199" s="125"/>
      <c r="J199" s="125"/>
      <c r="K199" s="9" t="s">
        <v>936</v>
      </c>
      <c r="L199" s="80"/>
      <c r="M199" s="106"/>
    </row>
    <row r="200" spans="2:14">
      <c r="B200" s="523"/>
      <c r="C200" s="524"/>
      <c r="D200" s="123" t="s">
        <v>503</v>
      </c>
      <c r="E200" s="94"/>
      <c r="F200" s="127" t="s">
        <v>134</v>
      </c>
      <c r="G200" s="125"/>
      <c r="H200" s="125"/>
      <c r="I200" s="125"/>
      <c r="J200" s="125"/>
      <c r="K200" s="9" t="s">
        <v>936</v>
      </c>
      <c r="L200" s="84"/>
      <c r="M200" s="106"/>
    </row>
    <row r="201" spans="2:14">
      <c r="B201" s="519" t="s">
        <v>822</v>
      </c>
      <c r="C201" s="520"/>
      <c r="D201" s="78" t="s">
        <v>631</v>
      </c>
      <c r="E201" s="89"/>
      <c r="F201" s="125" t="s">
        <v>525</v>
      </c>
      <c r="G201" s="533" t="s">
        <v>758</v>
      </c>
      <c r="H201" s="533" t="s">
        <v>759</v>
      </c>
      <c r="I201" s="533" t="s">
        <v>758</v>
      </c>
      <c r="J201" s="533" t="s">
        <v>989</v>
      </c>
      <c r="K201" s="530" t="s">
        <v>757</v>
      </c>
      <c r="L201" s="527" t="s">
        <v>1053</v>
      </c>
      <c r="M201" s="112"/>
    </row>
    <row r="202" spans="2:14">
      <c r="B202" s="521"/>
      <c r="C202" s="522"/>
      <c r="D202" s="78" t="s">
        <v>632</v>
      </c>
      <c r="E202" s="89"/>
      <c r="F202" s="125" t="s">
        <v>525</v>
      </c>
      <c r="G202" s="534"/>
      <c r="H202" s="534"/>
      <c r="I202" s="534"/>
      <c r="J202" s="534"/>
      <c r="K202" s="531"/>
      <c r="L202" s="528"/>
      <c r="M202" s="112"/>
    </row>
    <row r="203" spans="2:14">
      <c r="B203" s="521"/>
      <c r="C203" s="522"/>
      <c r="D203" s="78" t="s">
        <v>633</v>
      </c>
      <c r="E203" s="89"/>
      <c r="F203" s="125" t="s">
        <v>525</v>
      </c>
      <c r="G203" s="534"/>
      <c r="H203" s="534"/>
      <c r="I203" s="534"/>
      <c r="J203" s="534"/>
      <c r="K203" s="531"/>
      <c r="L203" s="528"/>
      <c r="M203" s="112"/>
    </row>
    <row r="204" spans="2:14">
      <c r="B204" s="521"/>
      <c r="C204" s="522"/>
      <c r="D204" s="78" t="s">
        <v>634</v>
      </c>
      <c r="E204" s="89"/>
      <c r="F204" s="125" t="s">
        <v>525</v>
      </c>
      <c r="G204" s="534"/>
      <c r="H204" s="534"/>
      <c r="I204" s="534"/>
      <c r="J204" s="534"/>
      <c r="K204" s="531"/>
      <c r="L204" s="528"/>
      <c r="M204" s="112"/>
    </row>
    <row r="205" spans="2:14">
      <c r="B205" s="521"/>
      <c r="C205" s="522"/>
      <c r="D205" s="78" t="s">
        <v>635</v>
      </c>
      <c r="E205" s="89"/>
      <c r="F205" s="125" t="s">
        <v>525</v>
      </c>
      <c r="G205" s="534"/>
      <c r="H205" s="534"/>
      <c r="I205" s="534"/>
      <c r="J205" s="534"/>
      <c r="K205" s="531"/>
      <c r="L205" s="528"/>
      <c r="M205" s="112"/>
    </row>
    <row r="206" spans="2:14">
      <c r="B206" s="521"/>
      <c r="C206" s="522"/>
      <c r="D206" s="78" t="s">
        <v>636</v>
      </c>
      <c r="E206" s="89"/>
      <c r="F206" s="125" t="s">
        <v>525</v>
      </c>
      <c r="G206" s="534"/>
      <c r="H206" s="534"/>
      <c r="I206" s="534"/>
      <c r="J206" s="534"/>
      <c r="K206" s="531"/>
      <c r="L206" s="528"/>
      <c r="M206" s="112"/>
    </row>
    <row r="207" spans="2:14">
      <c r="B207" s="521"/>
      <c r="C207" s="522"/>
      <c r="D207" s="78" t="s">
        <v>637</v>
      </c>
      <c r="E207" s="89"/>
      <c r="F207" s="125" t="s">
        <v>525</v>
      </c>
      <c r="G207" s="534"/>
      <c r="H207" s="534"/>
      <c r="I207" s="534"/>
      <c r="J207" s="534"/>
      <c r="K207" s="531"/>
      <c r="L207" s="528"/>
      <c r="M207" s="112"/>
    </row>
    <row r="208" spans="2:14">
      <c r="B208" s="521"/>
      <c r="C208" s="522"/>
      <c r="D208" s="78" t="s">
        <v>638</v>
      </c>
      <c r="E208" s="89"/>
      <c r="F208" s="125" t="s">
        <v>525</v>
      </c>
      <c r="G208" s="534"/>
      <c r="H208" s="534"/>
      <c r="I208" s="534"/>
      <c r="J208" s="534"/>
      <c r="K208" s="531"/>
      <c r="L208" s="528"/>
      <c r="M208" s="112"/>
    </row>
    <row r="209" spans="2:13">
      <c r="B209" s="521"/>
      <c r="C209" s="522"/>
      <c r="D209" s="78" t="s">
        <v>639</v>
      </c>
      <c r="E209" s="89"/>
      <c r="F209" s="125" t="s">
        <v>525</v>
      </c>
      <c r="G209" s="534"/>
      <c r="H209" s="534"/>
      <c r="I209" s="534"/>
      <c r="J209" s="534"/>
      <c r="K209" s="531"/>
      <c r="L209" s="528"/>
      <c r="M209" s="112"/>
    </row>
    <row r="210" spans="2:13">
      <c r="B210" s="521"/>
      <c r="C210" s="522"/>
      <c r="D210" s="78" t="s">
        <v>640</v>
      </c>
      <c r="E210" s="89"/>
      <c r="F210" s="125" t="s">
        <v>525</v>
      </c>
      <c r="G210" s="534"/>
      <c r="H210" s="534"/>
      <c r="I210" s="534"/>
      <c r="J210" s="534"/>
      <c r="K210" s="531"/>
      <c r="L210" s="528"/>
      <c r="M210" s="112"/>
    </row>
    <row r="211" spans="2:13">
      <c r="B211" s="521"/>
      <c r="C211" s="522"/>
      <c r="D211" s="78" t="s">
        <v>641</v>
      </c>
      <c r="E211" s="89"/>
      <c r="F211" s="125" t="s">
        <v>525</v>
      </c>
      <c r="G211" s="534"/>
      <c r="H211" s="534"/>
      <c r="I211" s="534"/>
      <c r="J211" s="534"/>
      <c r="K211" s="531"/>
      <c r="L211" s="528"/>
      <c r="M211" s="112"/>
    </row>
    <row r="212" spans="2:13">
      <c r="B212" s="521"/>
      <c r="C212" s="522"/>
      <c r="D212" s="78" t="s">
        <v>642</v>
      </c>
      <c r="E212" s="89"/>
      <c r="F212" s="125" t="s">
        <v>525</v>
      </c>
      <c r="G212" s="534"/>
      <c r="H212" s="534"/>
      <c r="I212" s="534"/>
      <c r="J212" s="534"/>
      <c r="K212" s="531"/>
      <c r="L212" s="528"/>
      <c r="M212" s="112"/>
    </row>
    <row r="213" spans="2:13">
      <c r="B213" s="521"/>
      <c r="C213" s="522"/>
      <c r="D213" s="78" t="s">
        <v>643</v>
      </c>
      <c r="E213" s="89"/>
      <c r="F213" s="125" t="s">
        <v>525</v>
      </c>
      <c r="G213" s="534"/>
      <c r="H213" s="534"/>
      <c r="I213" s="534"/>
      <c r="J213" s="534"/>
      <c r="K213" s="531"/>
      <c r="L213" s="528"/>
      <c r="M213" s="112"/>
    </row>
    <row r="214" spans="2:13">
      <c r="B214" s="521"/>
      <c r="C214" s="522"/>
      <c r="D214" s="78" t="s">
        <v>644</v>
      </c>
      <c r="E214" s="89"/>
      <c r="F214" s="125" t="s">
        <v>525</v>
      </c>
      <c r="G214" s="534"/>
      <c r="H214" s="534"/>
      <c r="I214" s="534"/>
      <c r="J214" s="534"/>
      <c r="K214" s="531"/>
      <c r="L214" s="528"/>
      <c r="M214" s="112"/>
    </row>
    <row r="215" spans="2:13">
      <c r="B215" s="521"/>
      <c r="C215" s="522"/>
      <c r="D215" s="78" t="s">
        <v>645</v>
      </c>
      <c r="E215" s="89"/>
      <c r="F215" s="125" t="s">
        <v>525</v>
      </c>
      <c r="G215" s="534"/>
      <c r="H215" s="534"/>
      <c r="I215" s="534"/>
      <c r="J215" s="534"/>
      <c r="K215" s="531"/>
      <c r="L215" s="528"/>
      <c r="M215" s="112"/>
    </row>
    <row r="216" spans="2:13">
      <c r="B216" s="521"/>
      <c r="C216" s="522"/>
      <c r="D216" s="78" t="s">
        <v>646</v>
      </c>
      <c r="E216" s="89"/>
      <c r="F216" s="125" t="s">
        <v>525</v>
      </c>
      <c r="G216" s="534"/>
      <c r="H216" s="534"/>
      <c r="I216" s="534"/>
      <c r="J216" s="534"/>
      <c r="K216" s="531"/>
      <c r="L216" s="528"/>
      <c r="M216" s="112"/>
    </row>
    <row r="217" spans="2:13">
      <c r="B217" s="521"/>
      <c r="C217" s="522"/>
      <c r="D217" s="78" t="s">
        <v>647</v>
      </c>
      <c r="E217" s="89"/>
      <c r="F217" s="125" t="s">
        <v>525</v>
      </c>
      <c r="G217" s="534"/>
      <c r="H217" s="534"/>
      <c r="I217" s="534"/>
      <c r="J217" s="534"/>
      <c r="K217" s="531"/>
      <c r="L217" s="528"/>
      <c r="M217" s="112"/>
    </row>
    <row r="218" spans="2:13">
      <c r="B218" s="521"/>
      <c r="C218" s="522"/>
      <c r="D218" s="78" t="s">
        <v>648</v>
      </c>
      <c r="E218" s="89"/>
      <c r="F218" s="125" t="s">
        <v>525</v>
      </c>
      <c r="G218" s="534"/>
      <c r="H218" s="534"/>
      <c r="I218" s="534"/>
      <c r="J218" s="534"/>
      <c r="K218" s="531"/>
      <c r="L218" s="528"/>
      <c r="M218" s="112"/>
    </row>
    <row r="219" spans="2:13">
      <c r="B219" s="521"/>
      <c r="C219" s="522"/>
      <c r="D219" s="78" t="s">
        <v>649</v>
      </c>
      <c r="E219" s="89"/>
      <c r="F219" s="125" t="s">
        <v>525</v>
      </c>
      <c r="G219" s="534"/>
      <c r="H219" s="534"/>
      <c r="I219" s="534"/>
      <c r="J219" s="534"/>
      <c r="K219" s="531"/>
      <c r="L219" s="528"/>
      <c r="M219" s="112"/>
    </row>
    <row r="220" spans="2:13">
      <c r="B220" s="521"/>
      <c r="C220" s="522"/>
      <c r="D220" s="78" t="s">
        <v>650</v>
      </c>
      <c r="E220" s="89"/>
      <c r="F220" s="125" t="s">
        <v>525</v>
      </c>
      <c r="G220" s="534"/>
      <c r="H220" s="534"/>
      <c r="I220" s="534"/>
      <c r="J220" s="534"/>
      <c r="K220" s="531"/>
      <c r="L220" s="528"/>
      <c r="M220" s="112"/>
    </row>
    <row r="221" spans="2:13">
      <c r="B221" s="521"/>
      <c r="C221" s="522"/>
      <c r="D221" s="78" t="s">
        <v>651</v>
      </c>
      <c r="E221" s="89"/>
      <c r="F221" s="125" t="s">
        <v>525</v>
      </c>
      <c r="G221" s="534"/>
      <c r="H221" s="534"/>
      <c r="I221" s="534"/>
      <c r="J221" s="534"/>
      <c r="K221" s="531"/>
      <c r="L221" s="528"/>
      <c r="M221" s="112"/>
    </row>
    <row r="222" spans="2:13">
      <c r="B222" s="521"/>
      <c r="C222" s="522"/>
      <c r="D222" s="78" t="s">
        <v>652</v>
      </c>
      <c r="E222" s="89"/>
      <c r="F222" s="125" t="s">
        <v>525</v>
      </c>
      <c r="G222" s="534"/>
      <c r="H222" s="534"/>
      <c r="I222" s="534"/>
      <c r="J222" s="534"/>
      <c r="K222" s="531"/>
      <c r="L222" s="528"/>
      <c r="M222" s="112"/>
    </row>
    <row r="223" spans="2:13">
      <c r="B223" s="521"/>
      <c r="C223" s="522"/>
      <c r="D223" s="78" t="s">
        <v>653</v>
      </c>
      <c r="E223" s="89"/>
      <c r="F223" s="125" t="s">
        <v>525</v>
      </c>
      <c r="G223" s="534"/>
      <c r="H223" s="534"/>
      <c r="I223" s="534"/>
      <c r="J223" s="534"/>
      <c r="K223" s="531"/>
      <c r="L223" s="528"/>
      <c r="M223" s="112"/>
    </row>
    <row r="224" spans="2:13">
      <c r="B224" s="521"/>
      <c r="C224" s="522"/>
      <c r="D224" s="78" t="s">
        <v>654</v>
      </c>
      <c r="E224" s="89"/>
      <c r="F224" s="125" t="s">
        <v>525</v>
      </c>
      <c r="G224" s="534"/>
      <c r="H224" s="534"/>
      <c r="I224" s="534"/>
      <c r="J224" s="534"/>
      <c r="K224" s="531"/>
      <c r="L224" s="528"/>
      <c r="M224" s="112"/>
    </row>
    <row r="225" spans="2:13">
      <c r="B225" s="521"/>
      <c r="C225" s="522"/>
      <c r="D225" s="78" t="s">
        <v>655</v>
      </c>
      <c r="E225" s="89"/>
      <c r="F225" s="125" t="s">
        <v>525</v>
      </c>
      <c r="G225" s="534"/>
      <c r="H225" s="534"/>
      <c r="I225" s="534"/>
      <c r="J225" s="534"/>
      <c r="K225" s="531"/>
      <c r="L225" s="528"/>
      <c r="M225" s="112"/>
    </row>
    <row r="226" spans="2:13">
      <c r="B226" s="521"/>
      <c r="C226" s="522"/>
      <c r="D226" s="78" t="s">
        <v>656</v>
      </c>
      <c r="E226" s="89"/>
      <c r="F226" s="125" t="s">
        <v>525</v>
      </c>
      <c r="G226" s="534"/>
      <c r="H226" s="534"/>
      <c r="I226" s="534"/>
      <c r="J226" s="534"/>
      <c r="K226" s="531"/>
      <c r="L226" s="528"/>
      <c r="M226" s="112"/>
    </row>
    <row r="227" spans="2:13">
      <c r="B227" s="521"/>
      <c r="C227" s="522"/>
      <c r="D227" s="78" t="s">
        <v>657</v>
      </c>
      <c r="E227" s="89"/>
      <c r="F227" s="125" t="s">
        <v>525</v>
      </c>
      <c r="G227" s="534"/>
      <c r="H227" s="534"/>
      <c r="I227" s="534"/>
      <c r="J227" s="534"/>
      <c r="K227" s="531"/>
      <c r="L227" s="528"/>
      <c r="M227" s="112"/>
    </row>
    <row r="228" spans="2:13">
      <c r="B228" s="521"/>
      <c r="C228" s="522"/>
      <c r="D228" s="78" t="s">
        <v>658</v>
      </c>
      <c r="E228" s="89"/>
      <c r="F228" s="125" t="s">
        <v>525</v>
      </c>
      <c r="G228" s="534"/>
      <c r="H228" s="534"/>
      <c r="I228" s="534"/>
      <c r="J228" s="534"/>
      <c r="K228" s="531"/>
      <c r="L228" s="528"/>
      <c r="M228" s="112"/>
    </row>
    <row r="229" spans="2:13">
      <c r="B229" s="521"/>
      <c r="C229" s="522"/>
      <c r="D229" s="78" t="s">
        <v>659</v>
      </c>
      <c r="E229" s="89"/>
      <c r="F229" s="125" t="s">
        <v>525</v>
      </c>
      <c r="G229" s="534"/>
      <c r="H229" s="534"/>
      <c r="I229" s="534"/>
      <c r="J229" s="534"/>
      <c r="K229" s="531"/>
      <c r="L229" s="528"/>
      <c r="M229" s="112"/>
    </row>
    <row r="230" spans="2:13">
      <c r="B230" s="521"/>
      <c r="C230" s="522"/>
      <c r="D230" s="78" t="s">
        <v>660</v>
      </c>
      <c r="E230" s="89"/>
      <c r="F230" s="125" t="s">
        <v>525</v>
      </c>
      <c r="G230" s="534"/>
      <c r="H230" s="534"/>
      <c r="I230" s="534"/>
      <c r="J230" s="534"/>
      <c r="K230" s="531"/>
      <c r="L230" s="528"/>
      <c r="M230" s="112"/>
    </row>
    <row r="231" spans="2:13">
      <c r="B231" s="521"/>
      <c r="C231" s="522"/>
      <c r="D231" s="78" t="s">
        <v>661</v>
      </c>
      <c r="E231" s="89"/>
      <c r="F231" s="125" t="s">
        <v>525</v>
      </c>
      <c r="G231" s="534"/>
      <c r="H231" s="534"/>
      <c r="I231" s="534"/>
      <c r="J231" s="534"/>
      <c r="K231" s="531"/>
      <c r="L231" s="528"/>
      <c r="M231" s="112"/>
    </row>
    <row r="232" spans="2:13">
      <c r="B232" s="521"/>
      <c r="C232" s="522"/>
      <c r="D232" s="78" t="s">
        <v>662</v>
      </c>
      <c r="E232" s="89"/>
      <c r="F232" s="125" t="s">
        <v>525</v>
      </c>
      <c r="G232" s="534"/>
      <c r="H232" s="534"/>
      <c r="I232" s="534"/>
      <c r="J232" s="534"/>
      <c r="K232" s="531"/>
      <c r="L232" s="528"/>
      <c r="M232" s="112"/>
    </row>
    <row r="233" spans="2:13">
      <c r="B233" s="521"/>
      <c r="C233" s="522"/>
      <c r="D233" s="78" t="s">
        <v>663</v>
      </c>
      <c r="E233" s="89"/>
      <c r="F233" s="125" t="s">
        <v>525</v>
      </c>
      <c r="G233" s="534"/>
      <c r="H233" s="534"/>
      <c r="I233" s="534"/>
      <c r="J233" s="534"/>
      <c r="K233" s="531"/>
      <c r="L233" s="528"/>
      <c r="M233" s="112"/>
    </row>
    <row r="234" spans="2:13">
      <c r="B234" s="521"/>
      <c r="C234" s="522"/>
      <c r="D234" s="78" t="s">
        <v>664</v>
      </c>
      <c r="E234" s="89"/>
      <c r="F234" s="125" t="s">
        <v>525</v>
      </c>
      <c r="G234" s="534"/>
      <c r="H234" s="534"/>
      <c r="I234" s="534"/>
      <c r="J234" s="534"/>
      <c r="K234" s="531"/>
      <c r="L234" s="528"/>
      <c r="M234" s="112"/>
    </row>
    <row r="235" spans="2:13">
      <c r="B235" s="521"/>
      <c r="C235" s="522"/>
      <c r="D235" s="78" t="s">
        <v>665</v>
      </c>
      <c r="E235" s="89"/>
      <c r="F235" s="125" t="s">
        <v>525</v>
      </c>
      <c r="G235" s="534"/>
      <c r="H235" s="534"/>
      <c r="I235" s="534"/>
      <c r="J235" s="534"/>
      <c r="K235" s="531"/>
      <c r="L235" s="528"/>
      <c r="M235" s="112"/>
    </row>
    <row r="236" spans="2:13">
      <c r="B236" s="521"/>
      <c r="C236" s="522"/>
      <c r="D236" s="78" t="s">
        <v>666</v>
      </c>
      <c r="E236" s="89"/>
      <c r="F236" s="125" t="s">
        <v>525</v>
      </c>
      <c r="G236" s="534"/>
      <c r="H236" s="534"/>
      <c r="I236" s="534"/>
      <c r="J236" s="534"/>
      <c r="K236" s="531"/>
      <c r="L236" s="528"/>
      <c r="M236" s="112"/>
    </row>
    <row r="237" spans="2:13">
      <c r="B237" s="521"/>
      <c r="C237" s="522"/>
      <c r="D237" s="78" t="s">
        <v>667</v>
      </c>
      <c r="E237" s="89"/>
      <c r="F237" s="125" t="s">
        <v>525</v>
      </c>
      <c r="G237" s="534"/>
      <c r="H237" s="534"/>
      <c r="I237" s="534"/>
      <c r="J237" s="534"/>
      <c r="K237" s="531"/>
      <c r="L237" s="528"/>
      <c r="M237" s="112"/>
    </row>
    <row r="238" spans="2:13">
      <c r="B238" s="521"/>
      <c r="C238" s="522"/>
      <c r="D238" s="78" t="s">
        <v>668</v>
      </c>
      <c r="E238" s="89"/>
      <c r="F238" s="125" t="s">
        <v>525</v>
      </c>
      <c r="G238" s="534"/>
      <c r="H238" s="534"/>
      <c r="I238" s="534"/>
      <c r="J238" s="534"/>
      <c r="K238" s="531"/>
      <c r="L238" s="528"/>
      <c r="M238" s="112"/>
    </row>
    <row r="239" spans="2:13">
      <c r="B239" s="521"/>
      <c r="C239" s="522"/>
      <c r="D239" s="78" t="s">
        <v>669</v>
      </c>
      <c r="E239" s="89"/>
      <c r="F239" s="125" t="s">
        <v>525</v>
      </c>
      <c r="G239" s="534"/>
      <c r="H239" s="534"/>
      <c r="I239" s="534"/>
      <c r="J239" s="534"/>
      <c r="K239" s="531"/>
      <c r="L239" s="528"/>
      <c r="M239" s="112"/>
    </row>
    <row r="240" spans="2:13">
      <c r="B240" s="521"/>
      <c r="C240" s="522"/>
      <c r="D240" s="78" t="s">
        <v>670</v>
      </c>
      <c r="E240" s="89"/>
      <c r="F240" s="125" t="s">
        <v>525</v>
      </c>
      <c r="G240" s="534"/>
      <c r="H240" s="534"/>
      <c r="I240" s="534"/>
      <c r="J240" s="534"/>
      <c r="K240" s="531"/>
      <c r="L240" s="528"/>
      <c r="M240" s="112"/>
    </row>
    <row r="241" spans="2:13">
      <c r="B241" s="521"/>
      <c r="C241" s="522"/>
      <c r="D241" s="78" t="s">
        <v>671</v>
      </c>
      <c r="E241" s="89"/>
      <c r="F241" s="125" t="s">
        <v>525</v>
      </c>
      <c r="G241" s="534"/>
      <c r="H241" s="534"/>
      <c r="I241" s="534"/>
      <c r="J241" s="534"/>
      <c r="K241" s="531"/>
      <c r="L241" s="528"/>
      <c r="M241" s="112"/>
    </row>
    <row r="242" spans="2:13">
      <c r="B242" s="521"/>
      <c r="C242" s="522"/>
      <c r="D242" s="78" t="s">
        <v>672</v>
      </c>
      <c r="E242" s="89"/>
      <c r="F242" s="125" t="s">
        <v>525</v>
      </c>
      <c r="G242" s="534"/>
      <c r="H242" s="534"/>
      <c r="I242" s="534"/>
      <c r="J242" s="534"/>
      <c r="K242" s="531"/>
      <c r="L242" s="528"/>
      <c r="M242" s="112"/>
    </row>
    <row r="243" spans="2:13">
      <c r="B243" s="521"/>
      <c r="C243" s="522"/>
      <c r="D243" s="78" t="s">
        <v>673</v>
      </c>
      <c r="E243" s="89"/>
      <c r="F243" s="125" t="s">
        <v>525</v>
      </c>
      <c r="G243" s="534"/>
      <c r="H243" s="534"/>
      <c r="I243" s="534"/>
      <c r="J243" s="534"/>
      <c r="K243" s="531"/>
      <c r="L243" s="528"/>
      <c r="M243" s="112"/>
    </row>
    <row r="244" spans="2:13">
      <c r="B244" s="521"/>
      <c r="C244" s="522"/>
      <c r="D244" s="78" t="s">
        <v>674</v>
      </c>
      <c r="E244" s="89"/>
      <c r="F244" s="125" t="s">
        <v>525</v>
      </c>
      <c r="G244" s="534"/>
      <c r="H244" s="534"/>
      <c r="I244" s="534"/>
      <c r="J244" s="534"/>
      <c r="K244" s="531"/>
      <c r="L244" s="528"/>
      <c r="M244" s="112"/>
    </row>
    <row r="245" spans="2:13">
      <c r="B245" s="521"/>
      <c r="C245" s="522"/>
      <c r="D245" s="78" t="s">
        <v>675</v>
      </c>
      <c r="E245" s="89"/>
      <c r="F245" s="125" t="s">
        <v>525</v>
      </c>
      <c r="G245" s="534"/>
      <c r="H245" s="534"/>
      <c r="I245" s="534"/>
      <c r="J245" s="534"/>
      <c r="K245" s="531"/>
      <c r="L245" s="528"/>
      <c r="M245" s="112"/>
    </row>
    <row r="246" spans="2:13">
      <c r="B246" s="521"/>
      <c r="C246" s="522"/>
      <c r="D246" s="78" t="s">
        <v>676</v>
      </c>
      <c r="E246" s="89"/>
      <c r="F246" s="125" t="s">
        <v>525</v>
      </c>
      <c r="G246" s="534"/>
      <c r="H246" s="534"/>
      <c r="I246" s="534"/>
      <c r="J246" s="534"/>
      <c r="K246" s="531"/>
      <c r="L246" s="528"/>
      <c r="M246" s="112"/>
    </row>
    <row r="247" spans="2:13">
      <c r="B247" s="521"/>
      <c r="C247" s="522"/>
      <c r="D247" s="78" t="s">
        <v>677</v>
      </c>
      <c r="E247" s="89"/>
      <c r="F247" s="125" t="s">
        <v>525</v>
      </c>
      <c r="G247" s="534"/>
      <c r="H247" s="534"/>
      <c r="I247" s="534"/>
      <c r="J247" s="534"/>
      <c r="K247" s="531"/>
      <c r="L247" s="528"/>
      <c r="M247" s="112"/>
    </row>
    <row r="248" spans="2:13">
      <c r="B248" s="521"/>
      <c r="C248" s="522"/>
      <c r="D248" s="78" t="s">
        <v>678</v>
      </c>
      <c r="E248" s="89"/>
      <c r="F248" s="125" t="s">
        <v>525</v>
      </c>
      <c r="G248" s="534"/>
      <c r="H248" s="534"/>
      <c r="I248" s="534"/>
      <c r="J248" s="534"/>
      <c r="K248" s="531"/>
      <c r="L248" s="528"/>
      <c r="M248" s="112"/>
    </row>
    <row r="249" spans="2:13">
      <c r="B249" s="521"/>
      <c r="C249" s="522"/>
      <c r="D249" s="78" t="s">
        <v>679</v>
      </c>
      <c r="E249" s="89"/>
      <c r="F249" s="125" t="s">
        <v>525</v>
      </c>
      <c r="G249" s="534"/>
      <c r="H249" s="534"/>
      <c r="I249" s="534"/>
      <c r="J249" s="534"/>
      <c r="K249" s="531"/>
      <c r="L249" s="528"/>
      <c r="M249" s="112"/>
    </row>
    <row r="250" spans="2:13">
      <c r="B250" s="521"/>
      <c r="C250" s="522"/>
      <c r="D250" s="78" t="s">
        <v>680</v>
      </c>
      <c r="E250" s="89"/>
      <c r="F250" s="125" t="s">
        <v>525</v>
      </c>
      <c r="G250" s="534"/>
      <c r="H250" s="534"/>
      <c r="I250" s="534"/>
      <c r="J250" s="534"/>
      <c r="K250" s="531"/>
      <c r="L250" s="528"/>
      <c r="M250" s="112"/>
    </row>
    <row r="251" spans="2:13">
      <c r="B251" s="521"/>
      <c r="C251" s="522"/>
      <c r="D251" s="78" t="s">
        <v>681</v>
      </c>
      <c r="E251" s="89"/>
      <c r="F251" s="125" t="s">
        <v>525</v>
      </c>
      <c r="G251" s="534"/>
      <c r="H251" s="534"/>
      <c r="I251" s="534"/>
      <c r="J251" s="534"/>
      <c r="K251" s="531"/>
      <c r="L251" s="528"/>
      <c r="M251" s="112"/>
    </row>
    <row r="252" spans="2:13">
      <c r="B252" s="521"/>
      <c r="C252" s="522"/>
      <c r="D252" s="78" t="s">
        <v>682</v>
      </c>
      <c r="E252" s="89"/>
      <c r="F252" s="125" t="s">
        <v>525</v>
      </c>
      <c r="G252" s="534"/>
      <c r="H252" s="534"/>
      <c r="I252" s="534"/>
      <c r="J252" s="534"/>
      <c r="K252" s="531"/>
      <c r="L252" s="528"/>
      <c r="M252" s="112"/>
    </row>
    <row r="253" spans="2:13">
      <c r="B253" s="521"/>
      <c r="C253" s="522"/>
      <c r="D253" s="78" t="s">
        <v>683</v>
      </c>
      <c r="E253" s="89"/>
      <c r="F253" s="125" t="s">
        <v>525</v>
      </c>
      <c r="G253" s="534"/>
      <c r="H253" s="534"/>
      <c r="I253" s="534"/>
      <c r="J253" s="534"/>
      <c r="K253" s="531"/>
      <c r="L253" s="528"/>
      <c r="M253" s="112"/>
    </row>
    <row r="254" spans="2:13">
      <c r="B254" s="521"/>
      <c r="C254" s="522"/>
      <c r="D254" s="78" t="s">
        <v>684</v>
      </c>
      <c r="E254" s="89"/>
      <c r="F254" s="125" t="s">
        <v>525</v>
      </c>
      <c r="G254" s="534"/>
      <c r="H254" s="534"/>
      <c r="I254" s="534"/>
      <c r="J254" s="534"/>
      <c r="K254" s="531"/>
      <c r="L254" s="528"/>
      <c r="M254" s="112"/>
    </row>
    <row r="255" spans="2:13">
      <c r="B255" s="521"/>
      <c r="C255" s="522"/>
      <c r="D255" s="78" t="s">
        <v>685</v>
      </c>
      <c r="E255" s="89"/>
      <c r="F255" s="125" t="s">
        <v>525</v>
      </c>
      <c r="G255" s="534"/>
      <c r="H255" s="534"/>
      <c r="I255" s="534"/>
      <c r="J255" s="534"/>
      <c r="K255" s="531"/>
      <c r="L255" s="528"/>
      <c r="M255" s="112"/>
    </row>
    <row r="256" spans="2:13">
      <c r="B256" s="521"/>
      <c r="C256" s="522"/>
      <c r="D256" s="78" t="s">
        <v>686</v>
      </c>
      <c r="E256" s="89"/>
      <c r="F256" s="125" t="s">
        <v>525</v>
      </c>
      <c r="G256" s="534"/>
      <c r="H256" s="534"/>
      <c r="I256" s="534"/>
      <c r="J256" s="534"/>
      <c r="K256" s="531"/>
      <c r="L256" s="528"/>
      <c r="M256" s="112"/>
    </row>
    <row r="257" spans="2:13">
      <c r="B257" s="521"/>
      <c r="C257" s="522"/>
      <c r="D257" s="78" t="s">
        <v>687</v>
      </c>
      <c r="E257" s="89"/>
      <c r="F257" s="125" t="s">
        <v>525</v>
      </c>
      <c r="G257" s="534"/>
      <c r="H257" s="534"/>
      <c r="I257" s="534"/>
      <c r="J257" s="534"/>
      <c r="K257" s="531"/>
      <c r="L257" s="528"/>
      <c r="M257" s="112"/>
    </row>
    <row r="258" spans="2:13">
      <c r="B258" s="521"/>
      <c r="C258" s="522"/>
      <c r="D258" s="78" t="s">
        <v>688</v>
      </c>
      <c r="E258" s="89"/>
      <c r="F258" s="125" t="s">
        <v>525</v>
      </c>
      <c r="G258" s="534"/>
      <c r="H258" s="534"/>
      <c r="I258" s="534"/>
      <c r="J258" s="534"/>
      <c r="K258" s="531"/>
      <c r="L258" s="528"/>
      <c r="M258" s="112"/>
    </row>
    <row r="259" spans="2:13">
      <c r="B259" s="521"/>
      <c r="C259" s="522"/>
      <c r="D259" s="78" t="s">
        <v>689</v>
      </c>
      <c r="E259" s="89"/>
      <c r="F259" s="125" t="s">
        <v>525</v>
      </c>
      <c r="G259" s="534"/>
      <c r="H259" s="534"/>
      <c r="I259" s="534"/>
      <c r="J259" s="534"/>
      <c r="K259" s="531"/>
      <c r="L259" s="528"/>
      <c r="M259" s="112"/>
    </row>
    <row r="260" spans="2:13">
      <c r="B260" s="521"/>
      <c r="C260" s="522"/>
      <c r="D260" s="78" t="s">
        <v>690</v>
      </c>
      <c r="E260" s="89"/>
      <c r="F260" s="125" t="s">
        <v>525</v>
      </c>
      <c r="G260" s="534"/>
      <c r="H260" s="534"/>
      <c r="I260" s="534"/>
      <c r="J260" s="534"/>
      <c r="K260" s="531"/>
      <c r="L260" s="528"/>
      <c r="M260" s="112"/>
    </row>
    <row r="261" spans="2:13">
      <c r="B261" s="521"/>
      <c r="C261" s="522"/>
      <c r="D261" s="78" t="s">
        <v>691</v>
      </c>
      <c r="E261" s="89"/>
      <c r="F261" s="125" t="s">
        <v>525</v>
      </c>
      <c r="G261" s="534"/>
      <c r="H261" s="534"/>
      <c r="I261" s="534"/>
      <c r="J261" s="534"/>
      <c r="K261" s="531"/>
      <c r="L261" s="528"/>
      <c r="M261" s="112"/>
    </row>
    <row r="262" spans="2:13">
      <c r="B262" s="521"/>
      <c r="C262" s="522"/>
      <c r="D262" s="78" t="s">
        <v>692</v>
      </c>
      <c r="E262" s="89"/>
      <c r="F262" s="125" t="s">
        <v>525</v>
      </c>
      <c r="G262" s="534"/>
      <c r="H262" s="534"/>
      <c r="I262" s="534"/>
      <c r="J262" s="534"/>
      <c r="K262" s="531"/>
      <c r="L262" s="528"/>
      <c r="M262" s="112"/>
    </row>
    <row r="263" spans="2:13">
      <c r="B263" s="521"/>
      <c r="C263" s="522"/>
      <c r="D263" s="78" t="s">
        <v>693</v>
      </c>
      <c r="E263" s="89"/>
      <c r="F263" s="125" t="s">
        <v>525</v>
      </c>
      <c r="G263" s="534"/>
      <c r="H263" s="534"/>
      <c r="I263" s="534"/>
      <c r="J263" s="534"/>
      <c r="K263" s="531"/>
      <c r="L263" s="528"/>
      <c r="M263" s="112"/>
    </row>
    <row r="264" spans="2:13">
      <c r="B264" s="521"/>
      <c r="C264" s="522"/>
      <c r="D264" s="78" t="s">
        <v>694</v>
      </c>
      <c r="E264" s="89"/>
      <c r="F264" s="125" t="s">
        <v>525</v>
      </c>
      <c r="G264" s="534"/>
      <c r="H264" s="534"/>
      <c r="I264" s="534"/>
      <c r="J264" s="534"/>
      <c r="K264" s="531"/>
      <c r="L264" s="528"/>
      <c r="M264" s="112"/>
    </row>
    <row r="265" spans="2:13">
      <c r="B265" s="521"/>
      <c r="C265" s="522"/>
      <c r="D265" s="78" t="s">
        <v>695</v>
      </c>
      <c r="E265" s="89"/>
      <c r="F265" s="125" t="s">
        <v>525</v>
      </c>
      <c r="G265" s="534"/>
      <c r="H265" s="534"/>
      <c r="I265" s="534"/>
      <c r="J265" s="534"/>
      <c r="K265" s="531"/>
      <c r="L265" s="528"/>
      <c r="M265" s="112"/>
    </row>
    <row r="266" spans="2:13">
      <c r="B266" s="521"/>
      <c r="C266" s="522"/>
      <c r="D266" s="78" t="s">
        <v>696</v>
      </c>
      <c r="E266" s="89"/>
      <c r="F266" s="125" t="s">
        <v>525</v>
      </c>
      <c r="G266" s="534"/>
      <c r="H266" s="534"/>
      <c r="I266" s="534"/>
      <c r="J266" s="534"/>
      <c r="K266" s="531"/>
      <c r="L266" s="528"/>
      <c r="M266" s="112"/>
    </row>
    <row r="267" spans="2:13">
      <c r="B267" s="521"/>
      <c r="C267" s="522"/>
      <c r="D267" s="78" t="s">
        <v>697</v>
      </c>
      <c r="E267" s="89"/>
      <c r="F267" s="125" t="s">
        <v>525</v>
      </c>
      <c r="G267" s="534"/>
      <c r="H267" s="534"/>
      <c r="I267" s="534"/>
      <c r="J267" s="534"/>
      <c r="K267" s="531"/>
      <c r="L267" s="528"/>
      <c r="M267" s="112"/>
    </row>
    <row r="268" spans="2:13">
      <c r="B268" s="521"/>
      <c r="C268" s="522"/>
      <c r="D268" s="78" t="s">
        <v>698</v>
      </c>
      <c r="E268" s="89"/>
      <c r="F268" s="125" t="s">
        <v>525</v>
      </c>
      <c r="G268" s="534"/>
      <c r="H268" s="534"/>
      <c r="I268" s="534"/>
      <c r="J268" s="534"/>
      <c r="K268" s="531"/>
      <c r="L268" s="528"/>
      <c r="M268" s="112"/>
    </row>
    <row r="269" spans="2:13">
      <c r="B269" s="521"/>
      <c r="C269" s="522"/>
      <c r="D269" s="78" t="s">
        <v>699</v>
      </c>
      <c r="E269" s="89"/>
      <c r="F269" s="125" t="s">
        <v>525</v>
      </c>
      <c r="G269" s="534"/>
      <c r="H269" s="534"/>
      <c r="I269" s="534"/>
      <c r="J269" s="534"/>
      <c r="K269" s="531"/>
      <c r="L269" s="528"/>
      <c r="M269" s="112"/>
    </row>
    <row r="270" spans="2:13">
      <c r="B270" s="521"/>
      <c r="C270" s="522"/>
      <c r="D270" s="78" t="s">
        <v>700</v>
      </c>
      <c r="E270" s="89"/>
      <c r="F270" s="125" t="s">
        <v>525</v>
      </c>
      <c r="G270" s="534"/>
      <c r="H270" s="534"/>
      <c r="I270" s="534"/>
      <c r="J270" s="534"/>
      <c r="K270" s="531"/>
      <c r="L270" s="528"/>
      <c r="M270" s="112"/>
    </row>
    <row r="271" spans="2:13">
      <c r="B271" s="521"/>
      <c r="C271" s="522"/>
      <c r="D271" s="78" t="s">
        <v>701</v>
      </c>
      <c r="E271" s="89"/>
      <c r="F271" s="125" t="s">
        <v>525</v>
      </c>
      <c r="G271" s="534"/>
      <c r="H271" s="534"/>
      <c r="I271" s="534"/>
      <c r="J271" s="534"/>
      <c r="K271" s="531"/>
      <c r="L271" s="528"/>
      <c r="M271" s="112"/>
    </row>
    <row r="272" spans="2:13">
      <c r="B272" s="521"/>
      <c r="C272" s="522"/>
      <c r="D272" s="78" t="s">
        <v>702</v>
      </c>
      <c r="E272" s="89"/>
      <c r="F272" s="125" t="s">
        <v>525</v>
      </c>
      <c r="G272" s="534"/>
      <c r="H272" s="534"/>
      <c r="I272" s="534"/>
      <c r="J272" s="534"/>
      <c r="K272" s="531"/>
      <c r="L272" s="528"/>
      <c r="M272" s="112"/>
    </row>
    <row r="273" spans="2:13">
      <c r="B273" s="521"/>
      <c r="C273" s="522"/>
      <c r="D273" s="78" t="s">
        <v>703</v>
      </c>
      <c r="E273" s="89"/>
      <c r="F273" s="125" t="s">
        <v>525</v>
      </c>
      <c r="G273" s="534"/>
      <c r="H273" s="534"/>
      <c r="I273" s="534"/>
      <c r="J273" s="534"/>
      <c r="K273" s="531"/>
      <c r="L273" s="528"/>
      <c r="M273" s="112"/>
    </row>
    <row r="274" spans="2:13">
      <c r="B274" s="521"/>
      <c r="C274" s="522"/>
      <c r="D274" s="78" t="s">
        <v>704</v>
      </c>
      <c r="E274" s="89"/>
      <c r="F274" s="125" t="s">
        <v>525</v>
      </c>
      <c r="G274" s="534"/>
      <c r="H274" s="534"/>
      <c r="I274" s="534"/>
      <c r="J274" s="534"/>
      <c r="K274" s="531"/>
      <c r="L274" s="528"/>
      <c r="M274" s="112"/>
    </row>
    <row r="275" spans="2:13">
      <c r="B275" s="521"/>
      <c r="C275" s="522"/>
      <c r="D275" s="78" t="s">
        <v>705</v>
      </c>
      <c r="E275" s="89"/>
      <c r="F275" s="125" t="s">
        <v>525</v>
      </c>
      <c r="G275" s="534"/>
      <c r="H275" s="534"/>
      <c r="I275" s="534"/>
      <c r="J275" s="534"/>
      <c r="K275" s="531"/>
      <c r="L275" s="528"/>
      <c r="M275" s="112"/>
    </row>
    <row r="276" spans="2:13">
      <c r="B276" s="521"/>
      <c r="C276" s="522"/>
      <c r="D276" s="78" t="s">
        <v>706</v>
      </c>
      <c r="E276" s="89"/>
      <c r="F276" s="125" t="s">
        <v>525</v>
      </c>
      <c r="G276" s="534"/>
      <c r="H276" s="534"/>
      <c r="I276" s="534"/>
      <c r="J276" s="534"/>
      <c r="K276" s="531"/>
      <c r="L276" s="528"/>
      <c r="M276" s="112"/>
    </row>
    <row r="277" spans="2:13">
      <c r="B277" s="521"/>
      <c r="C277" s="522"/>
      <c r="D277" s="78" t="s">
        <v>707</v>
      </c>
      <c r="E277" s="89"/>
      <c r="F277" s="125" t="s">
        <v>525</v>
      </c>
      <c r="G277" s="534"/>
      <c r="H277" s="534"/>
      <c r="I277" s="534"/>
      <c r="J277" s="534"/>
      <c r="K277" s="531"/>
      <c r="L277" s="528"/>
      <c r="M277" s="112"/>
    </row>
    <row r="278" spans="2:13">
      <c r="B278" s="521"/>
      <c r="C278" s="522"/>
      <c r="D278" s="78" t="s">
        <v>708</v>
      </c>
      <c r="E278" s="89"/>
      <c r="F278" s="125" t="s">
        <v>525</v>
      </c>
      <c r="G278" s="534"/>
      <c r="H278" s="534"/>
      <c r="I278" s="534"/>
      <c r="J278" s="534"/>
      <c r="K278" s="531"/>
      <c r="L278" s="528"/>
      <c r="M278" s="112"/>
    </row>
    <row r="279" spans="2:13">
      <c r="B279" s="521"/>
      <c r="C279" s="522"/>
      <c r="D279" s="78" t="s">
        <v>709</v>
      </c>
      <c r="E279" s="89"/>
      <c r="F279" s="125" t="s">
        <v>525</v>
      </c>
      <c r="G279" s="534"/>
      <c r="H279" s="534"/>
      <c r="I279" s="534"/>
      <c r="J279" s="534"/>
      <c r="K279" s="531"/>
      <c r="L279" s="528"/>
      <c r="M279" s="112"/>
    </row>
    <row r="280" spans="2:13">
      <c r="B280" s="521"/>
      <c r="C280" s="522"/>
      <c r="D280" s="78" t="s">
        <v>710</v>
      </c>
      <c r="E280" s="89"/>
      <c r="F280" s="125" t="s">
        <v>525</v>
      </c>
      <c r="G280" s="534"/>
      <c r="H280" s="534"/>
      <c r="I280" s="534"/>
      <c r="J280" s="534"/>
      <c r="K280" s="531"/>
      <c r="L280" s="528"/>
      <c r="M280" s="112"/>
    </row>
    <row r="281" spans="2:13">
      <c r="B281" s="521"/>
      <c r="C281" s="522"/>
      <c r="D281" s="78" t="s">
        <v>711</v>
      </c>
      <c r="E281" s="89"/>
      <c r="F281" s="125" t="s">
        <v>525</v>
      </c>
      <c r="G281" s="534"/>
      <c r="H281" s="534"/>
      <c r="I281" s="534"/>
      <c r="J281" s="534"/>
      <c r="K281" s="531"/>
      <c r="L281" s="528"/>
      <c r="M281" s="112"/>
    </row>
    <row r="282" spans="2:13">
      <c r="B282" s="521"/>
      <c r="C282" s="522"/>
      <c r="D282" s="78" t="s">
        <v>712</v>
      </c>
      <c r="E282" s="89"/>
      <c r="F282" s="125" t="s">
        <v>525</v>
      </c>
      <c r="G282" s="534"/>
      <c r="H282" s="534"/>
      <c r="I282" s="534"/>
      <c r="J282" s="534"/>
      <c r="K282" s="531"/>
      <c r="L282" s="528"/>
      <c r="M282" s="112"/>
    </row>
    <row r="283" spans="2:13">
      <c r="B283" s="521"/>
      <c r="C283" s="522"/>
      <c r="D283" s="78" t="s">
        <v>713</v>
      </c>
      <c r="E283" s="89"/>
      <c r="F283" s="125" t="s">
        <v>525</v>
      </c>
      <c r="G283" s="534"/>
      <c r="H283" s="534"/>
      <c r="I283" s="534"/>
      <c r="J283" s="534"/>
      <c r="K283" s="531"/>
      <c r="L283" s="528"/>
      <c r="M283" s="112"/>
    </row>
    <row r="284" spans="2:13">
      <c r="B284" s="521"/>
      <c r="C284" s="522"/>
      <c r="D284" s="78" t="s">
        <v>714</v>
      </c>
      <c r="E284" s="89"/>
      <c r="F284" s="125" t="s">
        <v>525</v>
      </c>
      <c r="G284" s="534"/>
      <c r="H284" s="534"/>
      <c r="I284" s="534"/>
      <c r="J284" s="534"/>
      <c r="K284" s="531"/>
      <c r="L284" s="528"/>
      <c r="M284" s="112"/>
    </row>
    <row r="285" spans="2:13">
      <c r="B285" s="521"/>
      <c r="C285" s="522"/>
      <c r="D285" s="78" t="s">
        <v>715</v>
      </c>
      <c r="E285" s="89"/>
      <c r="F285" s="125" t="s">
        <v>525</v>
      </c>
      <c r="G285" s="534"/>
      <c r="H285" s="534"/>
      <c r="I285" s="534"/>
      <c r="J285" s="534"/>
      <c r="K285" s="531"/>
      <c r="L285" s="528"/>
      <c r="M285" s="112"/>
    </row>
    <row r="286" spans="2:13">
      <c r="B286" s="521"/>
      <c r="C286" s="522"/>
      <c r="D286" s="78" t="s">
        <v>716</v>
      </c>
      <c r="E286" s="89"/>
      <c r="F286" s="125" t="s">
        <v>525</v>
      </c>
      <c r="G286" s="534"/>
      <c r="H286" s="534"/>
      <c r="I286" s="534"/>
      <c r="J286" s="534"/>
      <c r="K286" s="531"/>
      <c r="L286" s="528"/>
      <c r="M286" s="112"/>
    </row>
    <row r="287" spans="2:13">
      <c r="B287" s="521"/>
      <c r="C287" s="522"/>
      <c r="D287" s="78" t="s">
        <v>717</v>
      </c>
      <c r="E287" s="89"/>
      <c r="F287" s="125" t="s">
        <v>525</v>
      </c>
      <c r="G287" s="534"/>
      <c r="H287" s="534"/>
      <c r="I287" s="534"/>
      <c r="J287" s="534"/>
      <c r="K287" s="531"/>
      <c r="L287" s="528"/>
      <c r="M287" s="112"/>
    </row>
    <row r="288" spans="2:13">
      <c r="B288" s="521"/>
      <c r="C288" s="522"/>
      <c r="D288" s="78" t="s">
        <v>718</v>
      </c>
      <c r="E288" s="89"/>
      <c r="F288" s="125" t="s">
        <v>525</v>
      </c>
      <c r="G288" s="534"/>
      <c r="H288" s="534"/>
      <c r="I288" s="534"/>
      <c r="J288" s="534"/>
      <c r="K288" s="531"/>
      <c r="L288" s="528"/>
      <c r="M288" s="112"/>
    </row>
    <row r="289" spans="2:13">
      <c r="B289" s="521"/>
      <c r="C289" s="522"/>
      <c r="D289" s="78" t="s">
        <v>719</v>
      </c>
      <c r="E289" s="89"/>
      <c r="F289" s="125" t="s">
        <v>525</v>
      </c>
      <c r="G289" s="534"/>
      <c r="H289" s="534"/>
      <c r="I289" s="534"/>
      <c r="J289" s="534"/>
      <c r="K289" s="531"/>
      <c r="L289" s="528"/>
      <c r="M289" s="112"/>
    </row>
    <row r="290" spans="2:13">
      <c r="B290" s="521"/>
      <c r="C290" s="522"/>
      <c r="D290" s="78" t="s">
        <v>720</v>
      </c>
      <c r="E290" s="89"/>
      <c r="F290" s="125" t="s">
        <v>525</v>
      </c>
      <c r="G290" s="534"/>
      <c r="H290" s="534"/>
      <c r="I290" s="534"/>
      <c r="J290" s="534"/>
      <c r="K290" s="531"/>
      <c r="L290" s="528"/>
      <c r="M290" s="112"/>
    </row>
    <row r="291" spans="2:13">
      <c r="B291" s="521"/>
      <c r="C291" s="522"/>
      <c r="D291" s="78" t="s">
        <v>721</v>
      </c>
      <c r="E291" s="89"/>
      <c r="F291" s="125" t="s">
        <v>525</v>
      </c>
      <c r="G291" s="534"/>
      <c r="H291" s="534"/>
      <c r="I291" s="534"/>
      <c r="J291" s="534"/>
      <c r="K291" s="531"/>
      <c r="L291" s="528"/>
      <c r="M291" s="112"/>
    </row>
    <row r="292" spans="2:13">
      <c r="B292" s="521"/>
      <c r="C292" s="522"/>
      <c r="D292" s="78" t="s">
        <v>722</v>
      </c>
      <c r="E292" s="89"/>
      <c r="F292" s="125" t="s">
        <v>525</v>
      </c>
      <c r="G292" s="534"/>
      <c r="H292" s="534"/>
      <c r="I292" s="534"/>
      <c r="J292" s="534"/>
      <c r="K292" s="531"/>
      <c r="L292" s="528"/>
      <c r="M292" s="112"/>
    </row>
    <row r="293" spans="2:13">
      <c r="B293" s="521"/>
      <c r="C293" s="522"/>
      <c r="D293" s="78" t="s">
        <v>723</v>
      </c>
      <c r="E293" s="89"/>
      <c r="F293" s="125" t="s">
        <v>525</v>
      </c>
      <c r="G293" s="534"/>
      <c r="H293" s="534"/>
      <c r="I293" s="534"/>
      <c r="J293" s="534"/>
      <c r="K293" s="531"/>
      <c r="L293" s="528"/>
      <c r="M293" s="112"/>
    </row>
    <row r="294" spans="2:13">
      <c r="B294" s="521"/>
      <c r="C294" s="522"/>
      <c r="D294" s="78" t="s">
        <v>724</v>
      </c>
      <c r="E294" s="89"/>
      <c r="F294" s="125" t="s">
        <v>525</v>
      </c>
      <c r="G294" s="534"/>
      <c r="H294" s="534"/>
      <c r="I294" s="534"/>
      <c r="J294" s="534"/>
      <c r="K294" s="531"/>
      <c r="L294" s="528"/>
      <c r="M294" s="112"/>
    </row>
    <row r="295" spans="2:13">
      <c r="B295" s="521"/>
      <c r="C295" s="522"/>
      <c r="D295" s="78" t="s">
        <v>725</v>
      </c>
      <c r="E295" s="89"/>
      <c r="F295" s="125" t="s">
        <v>525</v>
      </c>
      <c r="G295" s="534"/>
      <c r="H295" s="534"/>
      <c r="I295" s="534"/>
      <c r="J295" s="534"/>
      <c r="K295" s="531"/>
      <c r="L295" s="528"/>
      <c r="M295" s="112"/>
    </row>
    <row r="296" spans="2:13">
      <c r="B296" s="521"/>
      <c r="C296" s="522"/>
      <c r="D296" s="78" t="s">
        <v>726</v>
      </c>
      <c r="E296" s="89"/>
      <c r="F296" s="125" t="s">
        <v>525</v>
      </c>
      <c r="G296" s="534"/>
      <c r="H296" s="534"/>
      <c r="I296" s="534"/>
      <c r="J296" s="534"/>
      <c r="K296" s="531"/>
      <c r="L296" s="528"/>
      <c r="M296" s="112"/>
    </row>
    <row r="297" spans="2:13">
      <c r="B297" s="521"/>
      <c r="C297" s="522"/>
      <c r="D297" s="78" t="s">
        <v>727</v>
      </c>
      <c r="E297" s="89"/>
      <c r="F297" s="125" t="s">
        <v>525</v>
      </c>
      <c r="G297" s="534"/>
      <c r="H297" s="534"/>
      <c r="I297" s="534"/>
      <c r="J297" s="534"/>
      <c r="K297" s="531"/>
      <c r="L297" s="528"/>
      <c r="M297" s="112"/>
    </row>
    <row r="298" spans="2:13">
      <c r="B298" s="521"/>
      <c r="C298" s="522"/>
      <c r="D298" s="78" t="s">
        <v>728</v>
      </c>
      <c r="E298" s="89"/>
      <c r="F298" s="125" t="s">
        <v>525</v>
      </c>
      <c r="G298" s="534"/>
      <c r="H298" s="534"/>
      <c r="I298" s="534"/>
      <c r="J298" s="534"/>
      <c r="K298" s="531"/>
      <c r="L298" s="528"/>
      <c r="M298" s="112"/>
    </row>
    <row r="299" spans="2:13">
      <c r="B299" s="521"/>
      <c r="C299" s="522"/>
      <c r="D299" s="78" t="s">
        <v>729</v>
      </c>
      <c r="E299" s="89"/>
      <c r="F299" s="125" t="s">
        <v>525</v>
      </c>
      <c r="G299" s="534"/>
      <c r="H299" s="534"/>
      <c r="I299" s="534"/>
      <c r="J299" s="534"/>
      <c r="K299" s="531"/>
      <c r="L299" s="528"/>
      <c r="M299" s="112"/>
    </row>
    <row r="300" spans="2:13">
      <c r="B300" s="521"/>
      <c r="C300" s="522"/>
      <c r="D300" s="78" t="s">
        <v>730</v>
      </c>
      <c r="E300" s="89"/>
      <c r="F300" s="125" t="s">
        <v>525</v>
      </c>
      <c r="G300" s="534"/>
      <c r="H300" s="534"/>
      <c r="I300" s="534"/>
      <c r="J300" s="534"/>
      <c r="K300" s="531"/>
      <c r="L300" s="528"/>
      <c r="M300" s="112"/>
    </row>
    <row r="301" spans="2:13">
      <c r="B301" s="521"/>
      <c r="C301" s="522"/>
      <c r="D301" s="78" t="s">
        <v>731</v>
      </c>
      <c r="E301" s="89"/>
      <c r="F301" s="125" t="s">
        <v>525</v>
      </c>
      <c r="G301" s="534"/>
      <c r="H301" s="534"/>
      <c r="I301" s="534"/>
      <c r="J301" s="534"/>
      <c r="K301" s="531"/>
      <c r="L301" s="528"/>
      <c r="M301" s="112"/>
    </row>
    <row r="302" spans="2:13">
      <c r="B302" s="521"/>
      <c r="C302" s="522"/>
      <c r="D302" s="78" t="s">
        <v>732</v>
      </c>
      <c r="E302" s="89"/>
      <c r="F302" s="125" t="s">
        <v>525</v>
      </c>
      <c r="G302" s="534"/>
      <c r="H302" s="534"/>
      <c r="I302" s="534"/>
      <c r="J302" s="534"/>
      <c r="K302" s="531"/>
      <c r="L302" s="528"/>
      <c r="M302" s="112"/>
    </row>
    <row r="303" spans="2:13">
      <c r="B303" s="521"/>
      <c r="C303" s="522"/>
      <c r="D303" s="78" t="s">
        <v>733</v>
      </c>
      <c r="E303" s="89"/>
      <c r="F303" s="125" t="s">
        <v>525</v>
      </c>
      <c r="G303" s="534"/>
      <c r="H303" s="534"/>
      <c r="I303" s="534"/>
      <c r="J303" s="534"/>
      <c r="K303" s="531"/>
      <c r="L303" s="528"/>
      <c r="M303" s="112"/>
    </row>
    <row r="304" spans="2:13">
      <c r="B304" s="521"/>
      <c r="C304" s="522"/>
      <c r="D304" s="78" t="s">
        <v>734</v>
      </c>
      <c r="E304" s="89"/>
      <c r="F304" s="125" t="s">
        <v>525</v>
      </c>
      <c r="G304" s="534"/>
      <c r="H304" s="534"/>
      <c r="I304" s="534"/>
      <c r="J304" s="534"/>
      <c r="K304" s="531"/>
      <c r="L304" s="528"/>
      <c r="M304" s="112"/>
    </row>
    <row r="305" spans="2:13">
      <c r="B305" s="521"/>
      <c r="C305" s="522"/>
      <c r="D305" s="78" t="s">
        <v>735</v>
      </c>
      <c r="E305" s="89"/>
      <c r="F305" s="125" t="s">
        <v>525</v>
      </c>
      <c r="G305" s="534"/>
      <c r="H305" s="534"/>
      <c r="I305" s="534"/>
      <c r="J305" s="534"/>
      <c r="K305" s="531"/>
      <c r="L305" s="528"/>
      <c r="M305" s="112"/>
    </row>
    <row r="306" spans="2:13">
      <c r="B306" s="521"/>
      <c r="C306" s="522"/>
      <c r="D306" s="78" t="s">
        <v>736</v>
      </c>
      <c r="E306" s="89"/>
      <c r="F306" s="125" t="s">
        <v>525</v>
      </c>
      <c r="G306" s="534"/>
      <c r="H306" s="534"/>
      <c r="I306" s="534"/>
      <c r="J306" s="534"/>
      <c r="K306" s="531"/>
      <c r="L306" s="528"/>
      <c r="M306" s="112"/>
    </row>
    <row r="307" spans="2:13">
      <c r="B307" s="521"/>
      <c r="C307" s="522"/>
      <c r="D307" s="78" t="s">
        <v>737</v>
      </c>
      <c r="E307" s="89"/>
      <c r="F307" s="125" t="s">
        <v>525</v>
      </c>
      <c r="G307" s="534"/>
      <c r="H307" s="534"/>
      <c r="I307" s="534"/>
      <c r="J307" s="534"/>
      <c r="K307" s="531"/>
      <c r="L307" s="528"/>
      <c r="M307" s="112"/>
    </row>
    <row r="308" spans="2:13">
      <c r="B308" s="521"/>
      <c r="C308" s="522"/>
      <c r="D308" s="99" t="s">
        <v>738</v>
      </c>
      <c r="E308" s="101"/>
      <c r="F308" s="125" t="s">
        <v>525</v>
      </c>
      <c r="G308" s="534"/>
      <c r="H308" s="534"/>
      <c r="I308" s="534"/>
      <c r="J308" s="534"/>
      <c r="K308" s="531"/>
      <c r="L308" s="528"/>
      <c r="M308" s="112"/>
    </row>
    <row r="309" spans="2:13">
      <c r="B309" s="521"/>
      <c r="C309" s="522"/>
      <c r="D309" s="99" t="s">
        <v>739</v>
      </c>
      <c r="E309" s="101"/>
      <c r="F309" s="125" t="s">
        <v>525</v>
      </c>
      <c r="G309" s="534"/>
      <c r="H309" s="534"/>
      <c r="I309" s="534"/>
      <c r="J309" s="534"/>
      <c r="K309" s="531"/>
      <c r="L309" s="528"/>
      <c r="M309" s="112"/>
    </row>
    <row r="310" spans="2:13">
      <c r="B310" s="521"/>
      <c r="C310" s="522"/>
      <c r="D310" s="99" t="s">
        <v>740</v>
      </c>
      <c r="E310" s="101"/>
      <c r="F310" s="125" t="s">
        <v>525</v>
      </c>
      <c r="G310" s="534"/>
      <c r="H310" s="534"/>
      <c r="I310" s="534"/>
      <c r="J310" s="534"/>
      <c r="K310" s="531"/>
      <c r="L310" s="528"/>
      <c r="M310" s="112"/>
    </row>
    <row r="311" spans="2:13">
      <c r="B311" s="521"/>
      <c r="C311" s="522"/>
      <c r="D311" s="99" t="s">
        <v>741</v>
      </c>
      <c r="E311" s="101"/>
      <c r="F311" s="125" t="s">
        <v>525</v>
      </c>
      <c r="G311" s="534"/>
      <c r="H311" s="534"/>
      <c r="I311" s="534"/>
      <c r="J311" s="534"/>
      <c r="K311" s="531"/>
      <c r="L311" s="528"/>
      <c r="M311" s="112"/>
    </row>
    <row r="312" spans="2:13">
      <c r="B312" s="521"/>
      <c r="C312" s="522"/>
      <c r="D312" s="99" t="s">
        <v>742</v>
      </c>
      <c r="E312" s="101"/>
      <c r="F312" s="125" t="s">
        <v>525</v>
      </c>
      <c r="G312" s="534"/>
      <c r="H312" s="534"/>
      <c r="I312" s="534"/>
      <c r="J312" s="534"/>
      <c r="K312" s="531"/>
      <c r="L312" s="528"/>
      <c r="M312" s="112"/>
    </row>
    <row r="313" spans="2:13">
      <c r="B313" s="521"/>
      <c r="C313" s="522"/>
      <c r="D313" s="99" t="s">
        <v>743</v>
      </c>
      <c r="E313" s="101"/>
      <c r="F313" s="125" t="s">
        <v>525</v>
      </c>
      <c r="G313" s="534"/>
      <c r="H313" s="534"/>
      <c r="I313" s="534"/>
      <c r="J313" s="534"/>
      <c r="K313" s="531"/>
      <c r="L313" s="528"/>
      <c r="M313" s="112"/>
    </row>
    <row r="314" spans="2:13">
      <c r="B314" s="521"/>
      <c r="C314" s="522"/>
      <c r="D314" s="99" t="s">
        <v>744</v>
      </c>
      <c r="E314" s="101"/>
      <c r="F314" s="125" t="s">
        <v>525</v>
      </c>
      <c r="G314" s="534"/>
      <c r="H314" s="534"/>
      <c r="I314" s="534"/>
      <c r="J314" s="534"/>
      <c r="K314" s="531"/>
      <c r="L314" s="528"/>
      <c r="M314" s="112"/>
    </row>
    <row r="315" spans="2:13">
      <c r="B315" s="521"/>
      <c r="C315" s="522"/>
      <c r="D315" s="99" t="s">
        <v>745</v>
      </c>
      <c r="E315" s="101"/>
      <c r="F315" s="125" t="s">
        <v>525</v>
      </c>
      <c r="G315" s="534"/>
      <c r="H315" s="534"/>
      <c r="I315" s="534"/>
      <c r="J315" s="534"/>
      <c r="K315" s="531"/>
      <c r="L315" s="528"/>
      <c r="M315" s="112"/>
    </row>
    <row r="316" spans="2:13">
      <c r="B316" s="521"/>
      <c r="C316" s="522"/>
      <c r="D316" s="99" t="s">
        <v>746</v>
      </c>
      <c r="E316" s="101"/>
      <c r="F316" s="125" t="s">
        <v>525</v>
      </c>
      <c r="G316" s="534"/>
      <c r="H316" s="534"/>
      <c r="I316" s="534"/>
      <c r="J316" s="534"/>
      <c r="K316" s="531"/>
      <c r="L316" s="528"/>
      <c r="M316" s="112"/>
    </row>
    <row r="317" spans="2:13">
      <c r="B317" s="521"/>
      <c r="C317" s="522"/>
      <c r="D317" s="99" t="s">
        <v>747</v>
      </c>
      <c r="E317" s="101"/>
      <c r="F317" s="125" t="s">
        <v>525</v>
      </c>
      <c r="G317" s="534"/>
      <c r="H317" s="534"/>
      <c r="I317" s="534"/>
      <c r="J317" s="534"/>
      <c r="K317" s="531"/>
      <c r="L317" s="528"/>
      <c r="M317" s="112"/>
    </row>
    <row r="318" spans="2:13">
      <c r="B318" s="521"/>
      <c r="C318" s="522"/>
      <c r="D318" s="99" t="s">
        <v>748</v>
      </c>
      <c r="E318" s="101"/>
      <c r="F318" s="125" t="s">
        <v>525</v>
      </c>
      <c r="G318" s="534"/>
      <c r="H318" s="534"/>
      <c r="I318" s="534"/>
      <c r="J318" s="534"/>
      <c r="K318" s="531"/>
      <c r="L318" s="528"/>
      <c r="M318" s="112"/>
    </row>
    <row r="319" spans="2:13">
      <c r="B319" s="521"/>
      <c r="C319" s="522"/>
      <c r="D319" s="99" t="s">
        <v>749</v>
      </c>
      <c r="E319" s="101"/>
      <c r="F319" s="125" t="s">
        <v>525</v>
      </c>
      <c r="G319" s="534"/>
      <c r="H319" s="534"/>
      <c r="I319" s="534"/>
      <c r="J319" s="534"/>
      <c r="K319" s="531"/>
      <c r="L319" s="528"/>
      <c r="M319" s="112"/>
    </row>
    <row r="320" spans="2:13">
      <c r="B320" s="521"/>
      <c r="C320" s="522"/>
      <c r="D320" s="99" t="s">
        <v>750</v>
      </c>
      <c r="E320" s="101"/>
      <c r="F320" s="125" t="s">
        <v>525</v>
      </c>
      <c r="G320" s="534"/>
      <c r="H320" s="534"/>
      <c r="I320" s="534"/>
      <c r="J320" s="534"/>
      <c r="K320" s="531"/>
      <c r="L320" s="528"/>
      <c r="M320" s="112"/>
    </row>
    <row r="321" spans="2:13">
      <c r="B321" s="521"/>
      <c r="C321" s="522"/>
      <c r="D321" s="99" t="s">
        <v>751</v>
      </c>
      <c r="E321" s="101"/>
      <c r="F321" s="125" t="s">
        <v>525</v>
      </c>
      <c r="G321" s="534"/>
      <c r="H321" s="534"/>
      <c r="I321" s="534"/>
      <c r="J321" s="534"/>
      <c r="K321" s="531"/>
      <c r="L321" s="528"/>
      <c r="M321" s="112"/>
    </row>
    <row r="322" spans="2:13">
      <c r="B322" s="521"/>
      <c r="C322" s="522"/>
      <c r="D322" s="99" t="s">
        <v>752</v>
      </c>
      <c r="E322" s="101"/>
      <c r="F322" s="125" t="s">
        <v>525</v>
      </c>
      <c r="G322" s="534"/>
      <c r="H322" s="534"/>
      <c r="I322" s="534"/>
      <c r="J322" s="534"/>
      <c r="K322" s="531"/>
      <c r="L322" s="528"/>
      <c r="M322" s="112"/>
    </row>
    <row r="323" spans="2:13">
      <c r="B323" s="521"/>
      <c r="C323" s="522"/>
      <c r="D323" s="99" t="s">
        <v>753</v>
      </c>
      <c r="E323" s="101"/>
      <c r="F323" s="125" t="s">
        <v>525</v>
      </c>
      <c r="G323" s="534"/>
      <c r="H323" s="534"/>
      <c r="I323" s="534"/>
      <c r="J323" s="534"/>
      <c r="K323" s="531"/>
      <c r="L323" s="528"/>
      <c r="M323" s="112"/>
    </row>
    <row r="324" spans="2:13">
      <c r="B324" s="521"/>
      <c r="C324" s="522"/>
      <c r="D324" s="99" t="s">
        <v>754</v>
      </c>
      <c r="E324" s="101"/>
      <c r="F324" s="125" t="s">
        <v>525</v>
      </c>
      <c r="G324" s="534"/>
      <c r="H324" s="534"/>
      <c r="I324" s="534"/>
      <c r="J324" s="534"/>
      <c r="K324" s="531"/>
      <c r="L324" s="528"/>
      <c r="M324" s="112"/>
    </row>
    <row r="325" spans="2:13">
      <c r="B325" s="521"/>
      <c r="C325" s="522"/>
      <c r="D325" s="99" t="s">
        <v>755</v>
      </c>
      <c r="E325" s="101"/>
      <c r="F325" s="125" t="s">
        <v>525</v>
      </c>
      <c r="G325" s="534"/>
      <c r="H325" s="534"/>
      <c r="I325" s="534"/>
      <c r="J325" s="534"/>
      <c r="K325" s="531"/>
      <c r="L325" s="528"/>
      <c r="M325" s="112"/>
    </row>
    <row r="326" spans="2:13" ht="15" thickBot="1">
      <c r="B326" s="525"/>
      <c r="C326" s="526"/>
      <c r="D326" s="115" t="s">
        <v>756</v>
      </c>
      <c r="E326" s="116"/>
      <c r="F326" s="126" t="s">
        <v>525</v>
      </c>
      <c r="G326" s="535"/>
      <c r="H326" s="535"/>
      <c r="I326" s="535"/>
      <c r="J326" s="535"/>
      <c r="K326" s="532"/>
      <c r="L326" s="529"/>
      <c r="M326" s="117"/>
    </row>
  </sheetData>
  <mergeCells count="21">
    <mergeCell ref="M2:M3"/>
    <mergeCell ref="D2:D3"/>
    <mergeCell ref="E2:F2"/>
    <mergeCell ref="H2:H3"/>
    <mergeCell ref="K2:K3"/>
    <mergeCell ref="L2:L3"/>
    <mergeCell ref="I2:I3"/>
    <mergeCell ref="J2:J3"/>
    <mergeCell ref="G29:G30"/>
    <mergeCell ref="H29:H30"/>
    <mergeCell ref="I29:I30"/>
    <mergeCell ref="J29:J30"/>
    <mergeCell ref="B2:C3"/>
    <mergeCell ref="B163:C200"/>
    <mergeCell ref="B201:C326"/>
    <mergeCell ref="L201:L326"/>
    <mergeCell ref="K201:K326"/>
    <mergeCell ref="J201:J326"/>
    <mergeCell ref="I201:I326"/>
    <mergeCell ref="H201:H326"/>
    <mergeCell ref="G201:G326"/>
  </mergeCells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D5F3E-B686-41A6-AB38-50E5BE0D39BB}">
  <sheetPr>
    <tabColor rgb="FF00B0F0"/>
  </sheetPr>
  <dimension ref="B1:AP248"/>
  <sheetViews>
    <sheetView topLeftCell="A56" zoomScale="70" zoomScaleNormal="70" workbookViewId="0">
      <selection activeCell="U79" sqref="U79"/>
    </sheetView>
  </sheetViews>
  <sheetFormatPr defaultColWidth="9" defaultRowHeight="14.5"/>
  <cols>
    <col min="1" max="1" width="6.26953125" style="1" customWidth="1"/>
    <col min="2" max="2" width="9" style="33"/>
    <col min="3" max="3" width="11.90625" style="1" bestFit="1" customWidth="1"/>
    <col min="4" max="4" width="15.26953125" style="1" bestFit="1" customWidth="1"/>
    <col min="5" max="7" width="9" style="1"/>
    <col min="8" max="8" width="9" style="1" customWidth="1"/>
    <col min="9" max="17" width="9" style="1"/>
    <col min="18" max="18" width="9" style="1" customWidth="1"/>
    <col min="19" max="19" width="18.26953125" style="1" bestFit="1" customWidth="1"/>
    <col min="20" max="20" width="15" style="1" bestFit="1" customWidth="1"/>
    <col min="21" max="21" width="11.90625" style="1" bestFit="1" customWidth="1"/>
    <col min="22" max="22" width="61.26953125" style="1" bestFit="1" customWidth="1"/>
    <col min="23" max="23" width="11.90625" style="1" customWidth="1"/>
    <col min="24" max="16384" width="9" style="1"/>
  </cols>
  <sheetData>
    <row r="1" spans="2:42" ht="15" thickBot="1"/>
    <row r="2" spans="2:42">
      <c r="B2" s="27" t="s">
        <v>208</v>
      </c>
      <c r="X2" s="34" t="s">
        <v>233</v>
      </c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6"/>
    </row>
    <row r="3" spans="2:42">
      <c r="B3" s="33" t="s">
        <v>196</v>
      </c>
      <c r="C3" s="1" t="s">
        <v>227</v>
      </c>
      <c r="X3" s="37"/>
      <c r="AP3" s="38"/>
    </row>
    <row r="4" spans="2:42">
      <c r="B4" s="33" t="s">
        <v>197</v>
      </c>
      <c r="C4" s="1" t="s">
        <v>228</v>
      </c>
      <c r="X4" s="37"/>
      <c r="AP4" s="38"/>
    </row>
    <row r="5" spans="2:42">
      <c r="B5" s="33" t="s">
        <v>198</v>
      </c>
      <c r="C5" s="32" t="s">
        <v>203</v>
      </c>
      <c r="X5" s="37"/>
      <c r="AP5" s="38"/>
    </row>
    <row r="6" spans="2:42">
      <c r="B6" s="33" t="s">
        <v>199</v>
      </c>
      <c r="C6" s="1" t="s">
        <v>204</v>
      </c>
      <c r="X6" s="37"/>
      <c r="AP6" s="38"/>
    </row>
    <row r="7" spans="2:42">
      <c r="B7" s="33" t="s">
        <v>200</v>
      </c>
      <c r="C7" s="1" t="s">
        <v>205</v>
      </c>
      <c r="X7" s="37"/>
      <c r="AP7" s="38"/>
    </row>
    <row r="8" spans="2:42">
      <c r="B8" s="33" t="s">
        <v>201</v>
      </c>
      <c r="C8" s="1" t="s">
        <v>206</v>
      </c>
      <c r="X8" s="37"/>
      <c r="AP8" s="38"/>
    </row>
    <row r="9" spans="2:42">
      <c r="B9" s="33" t="s">
        <v>202</v>
      </c>
      <c r="C9" s="1" t="s">
        <v>207</v>
      </c>
      <c r="X9" s="37"/>
      <c r="AP9" s="38"/>
    </row>
    <row r="10" spans="2:42">
      <c r="B10" s="33" t="s">
        <v>218</v>
      </c>
      <c r="C10" s="1" t="s">
        <v>215</v>
      </c>
      <c r="X10" s="37"/>
      <c r="AP10" s="38"/>
    </row>
    <row r="11" spans="2:42">
      <c r="X11" s="37"/>
      <c r="AP11" s="38"/>
    </row>
    <row r="12" spans="2:42">
      <c r="X12" s="37"/>
      <c r="AP12" s="38"/>
    </row>
    <row r="13" spans="2:42">
      <c r="X13" s="37"/>
      <c r="AP13" s="38"/>
    </row>
    <row r="14" spans="2:42">
      <c r="X14" s="37"/>
      <c r="AP14" s="38"/>
    </row>
    <row r="15" spans="2:42">
      <c r="B15" s="27" t="s">
        <v>209</v>
      </c>
      <c r="X15" s="37"/>
      <c r="AP15" s="38"/>
    </row>
    <row r="16" spans="2:42">
      <c r="B16" s="33" t="s">
        <v>196</v>
      </c>
      <c r="C16" s="1" t="s">
        <v>211</v>
      </c>
      <c r="X16" s="37"/>
      <c r="AP16" s="38"/>
    </row>
    <row r="17" spans="2:42">
      <c r="B17" s="33" t="s">
        <v>197</v>
      </c>
      <c r="C17" s="1" t="s">
        <v>212</v>
      </c>
      <c r="X17" s="37"/>
      <c r="AP17" s="38"/>
    </row>
    <row r="18" spans="2:42">
      <c r="B18" s="33" t="s">
        <v>198</v>
      </c>
      <c r="C18" s="1" t="s">
        <v>223</v>
      </c>
      <c r="X18" s="37"/>
      <c r="AP18" s="38"/>
    </row>
    <row r="19" spans="2:42">
      <c r="B19" s="33" t="s">
        <v>199</v>
      </c>
      <c r="C19" s="1" t="s">
        <v>213</v>
      </c>
      <c r="X19" s="37"/>
      <c r="AP19" s="38"/>
    </row>
    <row r="20" spans="2:42">
      <c r="B20" s="33" t="s">
        <v>200</v>
      </c>
      <c r="C20" s="1" t="s">
        <v>224</v>
      </c>
      <c r="X20" s="37"/>
      <c r="AP20" s="38"/>
    </row>
    <row r="21" spans="2:42">
      <c r="B21" s="33" t="s">
        <v>201</v>
      </c>
      <c r="C21" s="1" t="s">
        <v>231</v>
      </c>
      <c r="X21" s="37"/>
      <c r="AP21" s="38"/>
    </row>
    <row r="22" spans="2:42">
      <c r="B22" s="33" t="s">
        <v>202</v>
      </c>
      <c r="C22" s="1" t="s">
        <v>214</v>
      </c>
      <c r="X22" s="37"/>
      <c r="AP22" s="38"/>
    </row>
    <row r="23" spans="2:42">
      <c r="B23" s="33" t="s">
        <v>218</v>
      </c>
      <c r="C23" s="1" t="s">
        <v>210</v>
      </c>
      <c r="X23" s="37"/>
      <c r="AP23" s="38"/>
    </row>
    <row r="24" spans="2:42">
      <c r="B24" s="33" t="s">
        <v>219</v>
      </c>
      <c r="C24" s="1" t="s">
        <v>216</v>
      </c>
      <c r="X24" s="37"/>
      <c r="AP24" s="38"/>
    </row>
    <row r="25" spans="2:42">
      <c r="B25" s="33" t="s">
        <v>222</v>
      </c>
      <c r="C25" s="1" t="s">
        <v>230</v>
      </c>
      <c r="X25" s="37"/>
      <c r="AP25" s="38"/>
    </row>
    <row r="26" spans="2:42">
      <c r="B26" s="33" t="s">
        <v>225</v>
      </c>
      <c r="C26" s="1" t="s">
        <v>217</v>
      </c>
      <c r="X26" s="37"/>
      <c r="AP26" s="38"/>
    </row>
    <row r="27" spans="2:42">
      <c r="B27" s="33" t="s">
        <v>226</v>
      </c>
      <c r="C27" s="1" t="s">
        <v>220</v>
      </c>
      <c r="X27" s="37"/>
      <c r="AP27" s="38"/>
    </row>
    <row r="28" spans="2:42">
      <c r="B28" s="33" t="s">
        <v>229</v>
      </c>
      <c r="C28" s="1" t="s">
        <v>221</v>
      </c>
      <c r="X28" s="37"/>
      <c r="AP28" s="38"/>
    </row>
    <row r="29" spans="2:42">
      <c r="X29" s="37"/>
      <c r="AP29" s="38"/>
    </row>
    <row r="30" spans="2:42">
      <c r="X30" s="37"/>
      <c r="AP30" s="38"/>
    </row>
    <row r="31" spans="2:42">
      <c r="X31" s="37"/>
      <c r="AP31" s="38"/>
    </row>
    <row r="32" spans="2:42">
      <c r="X32" s="37"/>
      <c r="AP32" s="38"/>
    </row>
    <row r="33" spans="2:42">
      <c r="S33" s="91"/>
      <c r="T33" s="91" t="s">
        <v>1373</v>
      </c>
      <c r="U33" s="91" t="s">
        <v>1374</v>
      </c>
      <c r="X33" s="37"/>
      <c r="AP33" s="38"/>
    </row>
    <row r="34" spans="2:42">
      <c r="B34" s="143" t="s">
        <v>884</v>
      </c>
      <c r="S34" s="45" t="s">
        <v>1372</v>
      </c>
      <c r="T34" s="342">
        <v>44616</v>
      </c>
      <c r="U34" s="342">
        <v>44616</v>
      </c>
      <c r="X34" s="37"/>
      <c r="AP34" s="38"/>
    </row>
    <row r="35" spans="2:42">
      <c r="B35" s="399"/>
      <c r="C35" s="1" t="s">
        <v>885</v>
      </c>
      <c r="S35" s="45" t="s">
        <v>1371</v>
      </c>
      <c r="T35" s="91" t="s">
        <v>1053</v>
      </c>
      <c r="U35" s="91" t="s">
        <v>1392</v>
      </c>
      <c r="X35" s="37"/>
      <c r="AP35" s="38"/>
    </row>
    <row r="36" spans="2:42">
      <c r="B36" s="31"/>
      <c r="C36" s="31" t="s">
        <v>891</v>
      </c>
      <c r="X36" s="37"/>
      <c r="AP36" s="38"/>
    </row>
    <row r="37" spans="2:42">
      <c r="C37" s="144" t="s">
        <v>887</v>
      </c>
      <c r="D37" s="554" t="s">
        <v>886</v>
      </c>
      <c r="E37" s="555"/>
      <c r="F37" s="555"/>
      <c r="G37" s="555"/>
      <c r="H37" s="556"/>
      <c r="I37" s="554" t="s">
        <v>889</v>
      </c>
      <c r="J37" s="555"/>
      <c r="K37" s="555"/>
      <c r="L37" s="555"/>
      <c r="M37" s="556"/>
      <c r="X37" s="37"/>
      <c r="AP37" s="38"/>
    </row>
    <row r="38" spans="2:42">
      <c r="C38" s="403" t="s">
        <v>888</v>
      </c>
      <c r="D38" s="496" t="s">
        <v>890</v>
      </c>
      <c r="E38" s="497"/>
      <c r="F38" s="497"/>
      <c r="G38" s="497"/>
      <c r="H38" s="502"/>
      <c r="I38" s="551" t="s">
        <v>1013</v>
      </c>
      <c r="J38" s="552"/>
      <c r="K38" s="552"/>
      <c r="L38" s="552"/>
      <c r="M38" s="553"/>
      <c r="X38" s="37"/>
      <c r="AP38" s="38"/>
    </row>
    <row r="39" spans="2:42">
      <c r="C39" s="403" t="s">
        <v>990</v>
      </c>
      <c r="D39" s="496" t="s">
        <v>992</v>
      </c>
      <c r="E39" s="497"/>
      <c r="F39" s="497"/>
      <c r="G39" s="497"/>
      <c r="H39" s="502"/>
      <c r="I39" s="551" t="s">
        <v>991</v>
      </c>
      <c r="J39" s="552"/>
      <c r="K39" s="552"/>
      <c r="L39" s="552"/>
      <c r="M39" s="553"/>
      <c r="X39" s="37"/>
      <c r="AP39" s="38"/>
    </row>
    <row r="40" spans="2:42">
      <c r="C40" s="403" t="s">
        <v>995</v>
      </c>
      <c r="D40" s="496" t="s">
        <v>996</v>
      </c>
      <c r="E40" s="497"/>
      <c r="F40" s="497"/>
      <c r="G40" s="497"/>
      <c r="H40" s="502"/>
      <c r="I40" s="551" t="s">
        <v>997</v>
      </c>
      <c r="J40" s="552"/>
      <c r="K40" s="552"/>
      <c r="L40" s="552"/>
      <c r="M40" s="553"/>
      <c r="X40" s="37"/>
      <c r="AP40" s="38"/>
    </row>
    <row r="41" spans="2:42">
      <c r="C41" s="403" t="s">
        <v>1016</v>
      </c>
      <c r="D41" s="496" t="s">
        <v>1014</v>
      </c>
      <c r="E41" s="497"/>
      <c r="F41" s="497"/>
      <c r="G41" s="497"/>
      <c r="H41" s="502"/>
      <c r="I41" s="551" t="s">
        <v>1015</v>
      </c>
      <c r="J41" s="552"/>
      <c r="K41" s="552"/>
      <c r="L41" s="552"/>
      <c r="M41" s="553"/>
      <c r="X41" s="37"/>
      <c r="AP41" s="38"/>
    </row>
    <row r="42" spans="2:42">
      <c r="C42" s="403" t="s">
        <v>1025</v>
      </c>
      <c r="D42" s="496" t="s">
        <v>1026</v>
      </c>
      <c r="E42" s="497"/>
      <c r="F42" s="497"/>
      <c r="G42" s="497"/>
      <c r="H42" s="502"/>
      <c r="I42" s="551" t="s">
        <v>1027</v>
      </c>
      <c r="J42" s="552"/>
      <c r="K42" s="552"/>
      <c r="L42" s="552"/>
      <c r="M42" s="553"/>
      <c r="X42" s="37"/>
      <c r="AP42" s="38"/>
    </row>
    <row r="43" spans="2:42">
      <c r="C43" s="403"/>
      <c r="D43" s="496"/>
      <c r="E43" s="497"/>
      <c r="F43" s="497"/>
      <c r="G43" s="497"/>
      <c r="H43" s="502"/>
      <c r="I43" s="551"/>
      <c r="J43" s="552"/>
      <c r="K43" s="552"/>
      <c r="L43" s="552"/>
      <c r="M43" s="553"/>
      <c r="X43" s="37"/>
      <c r="AP43" s="38"/>
    </row>
    <row r="44" spans="2:42">
      <c r="C44" s="403"/>
      <c r="D44" s="496"/>
      <c r="E44" s="497"/>
      <c r="F44" s="497"/>
      <c r="G44" s="497"/>
      <c r="H44" s="502"/>
      <c r="I44" s="551"/>
      <c r="J44" s="552"/>
      <c r="K44" s="552"/>
      <c r="L44" s="552"/>
      <c r="M44" s="553"/>
      <c r="X44" s="37"/>
      <c r="AP44" s="38"/>
    </row>
    <row r="45" spans="2:42">
      <c r="C45" s="403"/>
      <c r="D45" s="496"/>
      <c r="E45" s="497"/>
      <c r="F45" s="497"/>
      <c r="G45" s="497"/>
      <c r="H45" s="502"/>
      <c r="I45" s="551"/>
      <c r="J45" s="552"/>
      <c r="K45" s="552"/>
      <c r="L45" s="552"/>
      <c r="M45" s="553"/>
      <c r="X45" s="37"/>
      <c r="AP45" s="38"/>
    </row>
    <row r="46" spans="2:42">
      <c r="C46" s="403"/>
      <c r="D46" s="496"/>
      <c r="E46" s="497"/>
      <c r="F46" s="497"/>
      <c r="G46" s="497"/>
      <c r="H46" s="502"/>
      <c r="I46" s="551"/>
      <c r="J46" s="552"/>
      <c r="K46" s="552"/>
      <c r="L46" s="552"/>
      <c r="M46" s="553"/>
      <c r="X46" s="37"/>
      <c r="AP46" s="38"/>
    </row>
    <row r="47" spans="2:42">
      <c r="C47" s="403"/>
      <c r="D47" s="496"/>
      <c r="E47" s="497"/>
      <c r="F47" s="497"/>
      <c r="G47" s="497"/>
      <c r="H47" s="502"/>
      <c r="I47" s="551"/>
      <c r="J47" s="552"/>
      <c r="K47" s="552"/>
      <c r="L47" s="552"/>
      <c r="M47" s="553"/>
      <c r="X47" s="37"/>
      <c r="AP47" s="38"/>
    </row>
    <row r="48" spans="2:42">
      <c r="C48" s="403"/>
      <c r="D48" s="496"/>
      <c r="E48" s="497"/>
      <c r="F48" s="497"/>
      <c r="G48" s="497"/>
      <c r="H48" s="502"/>
      <c r="I48" s="551"/>
      <c r="J48" s="552"/>
      <c r="K48" s="552"/>
      <c r="L48" s="552"/>
      <c r="M48" s="553"/>
      <c r="X48" s="37"/>
      <c r="AP48" s="38"/>
    </row>
    <row r="49" spans="2:42">
      <c r="X49" s="37"/>
      <c r="AP49" s="38"/>
    </row>
    <row r="50" spans="2:42">
      <c r="X50" s="37"/>
      <c r="AP50" s="38"/>
    </row>
    <row r="51" spans="2:42">
      <c r="X51" s="37"/>
      <c r="AP51" s="38"/>
    </row>
    <row r="52" spans="2:42">
      <c r="S52" s="91"/>
      <c r="T52" s="91" t="s">
        <v>1373</v>
      </c>
      <c r="U52" s="91" t="s">
        <v>1374</v>
      </c>
      <c r="X52" s="37"/>
      <c r="AP52" s="38"/>
    </row>
    <row r="53" spans="2:42">
      <c r="S53" s="45" t="s">
        <v>1372</v>
      </c>
      <c r="T53" s="342"/>
      <c r="U53" s="342"/>
      <c r="X53" s="37"/>
      <c r="AP53" s="38"/>
    </row>
    <row r="54" spans="2:42">
      <c r="B54" s="143" t="s">
        <v>930</v>
      </c>
      <c r="S54" s="45" t="s">
        <v>1371</v>
      </c>
      <c r="T54" s="91"/>
      <c r="U54" s="91"/>
      <c r="X54" s="37"/>
      <c r="AP54" s="38"/>
    </row>
    <row r="55" spans="2:42">
      <c r="C55" s="384" t="s">
        <v>931</v>
      </c>
      <c r="F55" s="32" t="s">
        <v>964</v>
      </c>
      <c r="X55" s="37"/>
      <c r="AP55" s="38"/>
    </row>
    <row r="56" spans="2:42">
      <c r="C56" s="150"/>
      <c r="D56" s="557"/>
      <c r="E56" s="558"/>
      <c r="F56" s="558"/>
      <c r="G56" s="558"/>
      <c r="H56" s="558"/>
      <c r="I56" s="558"/>
      <c r="J56" s="558"/>
      <c r="K56" s="558"/>
      <c r="L56" s="558"/>
      <c r="M56" s="559"/>
      <c r="X56" s="37"/>
      <c r="AP56" s="38"/>
    </row>
    <row r="57" spans="2:42">
      <c r="C57" s="150"/>
      <c r="D57" s="557"/>
      <c r="E57" s="558"/>
      <c r="F57" s="558"/>
      <c r="G57" s="558"/>
      <c r="H57" s="558"/>
      <c r="I57" s="558"/>
      <c r="J57" s="558"/>
      <c r="K57" s="558"/>
      <c r="L57" s="558"/>
      <c r="M57" s="559"/>
      <c r="X57" s="37"/>
      <c r="AP57" s="38"/>
    </row>
    <row r="58" spans="2:42">
      <c r="C58" s="150"/>
      <c r="D58" s="557"/>
      <c r="E58" s="558"/>
      <c r="F58" s="558"/>
      <c r="G58" s="558"/>
      <c r="H58" s="558"/>
      <c r="I58" s="558"/>
      <c r="J58" s="558"/>
      <c r="K58" s="558"/>
      <c r="L58" s="558"/>
      <c r="M58" s="559"/>
      <c r="X58" s="37"/>
      <c r="AP58" s="38"/>
    </row>
    <row r="59" spans="2:42">
      <c r="C59" s="150"/>
      <c r="D59" s="557"/>
      <c r="E59" s="558"/>
      <c r="F59" s="558"/>
      <c r="G59" s="558"/>
      <c r="H59" s="558"/>
      <c r="I59" s="558"/>
      <c r="J59" s="558"/>
      <c r="K59" s="558"/>
      <c r="L59" s="558"/>
      <c r="M59" s="559"/>
      <c r="X59" s="37"/>
      <c r="AP59" s="38"/>
    </row>
    <row r="60" spans="2:42" ht="15" thickBot="1">
      <c r="C60" s="150"/>
      <c r="D60" s="557"/>
      <c r="E60" s="558"/>
      <c r="F60" s="558"/>
      <c r="G60" s="558"/>
      <c r="H60" s="558"/>
      <c r="I60" s="558"/>
      <c r="J60" s="558"/>
      <c r="K60" s="558"/>
      <c r="L60" s="558"/>
      <c r="M60" s="559"/>
      <c r="X60" s="39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1"/>
    </row>
    <row r="61" spans="2:42">
      <c r="C61" s="150"/>
      <c r="D61" s="557"/>
      <c r="E61" s="558"/>
      <c r="F61" s="558"/>
      <c r="G61" s="558"/>
      <c r="H61" s="558"/>
      <c r="I61" s="558"/>
      <c r="J61" s="558"/>
      <c r="K61" s="558"/>
      <c r="L61" s="558"/>
      <c r="M61" s="559"/>
    </row>
    <row r="62" spans="2:42">
      <c r="C62" s="150"/>
      <c r="D62" s="557"/>
      <c r="E62" s="558"/>
      <c r="F62" s="558"/>
      <c r="G62" s="558"/>
      <c r="H62" s="558"/>
      <c r="I62" s="558"/>
      <c r="J62" s="558"/>
      <c r="K62" s="558"/>
      <c r="L62" s="558"/>
      <c r="M62" s="559"/>
    </row>
    <row r="63" spans="2:42">
      <c r="C63" s="150"/>
      <c r="D63" s="557"/>
      <c r="E63" s="558"/>
      <c r="F63" s="558"/>
      <c r="G63" s="558"/>
      <c r="H63" s="558"/>
      <c r="I63" s="558"/>
      <c r="J63" s="558"/>
      <c r="K63" s="558"/>
      <c r="L63" s="558"/>
      <c r="M63" s="559"/>
    </row>
    <row r="64" spans="2:42">
      <c r="C64" s="150"/>
      <c r="D64" s="557"/>
      <c r="E64" s="558"/>
      <c r="F64" s="558"/>
      <c r="G64" s="558"/>
      <c r="H64" s="558"/>
      <c r="I64" s="558"/>
      <c r="J64" s="558"/>
      <c r="K64" s="558"/>
      <c r="L64" s="558"/>
      <c r="M64" s="559"/>
    </row>
    <row r="65" spans="2:24">
      <c r="C65" s="150"/>
      <c r="D65" s="557"/>
      <c r="E65" s="558"/>
      <c r="F65" s="558"/>
      <c r="G65" s="558"/>
      <c r="H65" s="558"/>
      <c r="I65" s="558"/>
      <c r="J65" s="558"/>
      <c r="K65" s="558"/>
      <c r="L65" s="558"/>
      <c r="M65" s="559"/>
    </row>
    <row r="66" spans="2:24">
      <c r="C66" s="150"/>
      <c r="D66" s="557"/>
      <c r="E66" s="558"/>
      <c r="F66" s="558"/>
      <c r="G66" s="558"/>
      <c r="H66" s="558"/>
      <c r="I66" s="558"/>
      <c r="J66" s="558"/>
      <c r="K66" s="558"/>
      <c r="L66" s="558"/>
      <c r="M66" s="559"/>
    </row>
    <row r="67" spans="2:24">
      <c r="C67" s="151"/>
      <c r="D67" s="500"/>
      <c r="E67" s="501"/>
      <c r="F67" s="501"/>
      <c r="G67" s="501"/>
      <c r="H67" s="501"/>
      <c r="I67" s="501"/>
      <c r="J67" s="501"/>
      <c r="K67" s="501"/>
      <c r="L67" s="501"/>
      <c r="M67" s="560"/>
    </row>
    <row r="68" spans="2:24">
      <c r="C68" s="151"/>
      <c r="D68" s="500"/>
      <c r="E68" s="501"/>
      <c r="F68" s="501"/>
      <c r="G68" s="501"/>
      <c r="H68" s="501"/>
      <c r="I68" s="501"/>
      <c r="J68" s="501"/>
      <c r="K68" s="501"/>
      <c r="L68" s="501"/>
      <c r="M68" s="560"/>
    </row>
    <row r="69" spans="2:24">
      <c r="C69" s="151"/>
      <c r="D69" s="500"/>
      <c r="E69" s="501"/>
      <c r="F69" s="501"/>
      <c r="G69" s="501"/>
      <c r="H69" s="501"/>
      <c r="I69" s="501"/>
      <c r="J69" s="501"/>
      <c r="K69" s="501"/>
      <c r="L69" s="501"/>
      <c r="M69" s="560"/>
    </row>
    <row r="70" spans="2:24">
      <c r="C70" s="151"/>
      <c r="D70" s="500"/>
      <c r="E70" s="501"/>
      <c r="F70" s="501"/>
      <c r="G70" s="501"/>
      <c r="H70" s="501"/>
      <c r="I70" s="501"/>
      <c r="J70" s="501"/>
      <c r="K70" s="501"/>
      <c r="L70" s="501"/>
      <c r="M70" s="560"/>
    </row>
    <row r="71" spans="2:24">
      <c r="C71" s="151"/>
      <c r="D71" s="500"/>
      <c r="E71" s="501"/>
      <c r="F71" s="501"/>
      <c r="G71" s="501"/>
      <c r="H71" s="501"/>
      <c r="I71" s="501"/>
      <c r="J71" s="501"/>
      <c r="K71" s="501"/>
      <c r="L71" s="501"/>
      <c r="M71" s="560"/>
    </row>
    <row r="72" spans="2:24">
      <c r="C72" s="151"/>
      <c r="D72" s="500"/>
      <c r="E72" s="501"/>
      <c r="F72" s="501"/>
      <c r="G72" s="501"/>
      <c r="H72" s="501"/>
      <c r="I72" s="501"/>
      <c r="J72" s="501"/>
      <c r="K72" s="501"/>
      <c r="L72" s="501"/>
      <c r="M72" s="560"/>
    </row>
    <row r="73" spans="2:24">
      <c r="C73" s="151"/>
      <c r="D73" s="500"/>
      <c r="E73" s="501"/>
      <c r="F73" s="501"/>
      <c r="G73" s="501"/>
      <c r="H73" s="501"/>
      <c r="I73" s="501"/>
      <c r="J73" s="501"/>
      <c r="K73" s="501"/>
      <c r="L73" s="501"/>
      <c r="M73" s="560"/>
    </row>
    <row r="74" spans="2:24">
      <c r="C74" s="151"/>
      <c r="D74" s="500"/>
      <c r="E74" s="501"/>
      <c r="F74" s="501"/>
      <c r="G74" s="501"/>
      <c r="H74" s="501"/>
      <c r="I74" s="501"/>
      <c r="J74" s="501"/>
      <c r="K74" s="501"/>
      <c r="L74" s="501"/>
      <c r="M74" s="560"/>
      <c r="X74" s="407" t="s">
        <v>130</v>
      </c>
    </row>
    <row r="75" spans="2:24" s="7" customFormat="1">
      <c r="B75" s="33"/>
      <c r="C75" s="408"/>
      <c r="D75" s="409"/>
      <c r="E75" s="409"/>
      <c r="F75" s="409"/>
      <c r="G75" s="409"/>
      <c r="H75" s="409"/>
      <c r="I75" s="409"/>
      <c r="J75" s="409"/>
      <c r="K75" s="409"/>
      <c r="L75" s="409"/>
      <c r="M75" s="409"/>
      <c r="N75" s="1"/>
      <c r="O75" s="1"/>
      <c r="P75" s="1"/>
      <c r="Q75" s="1"/>
      <c r="R75" s="1"/>
      <c r="S75" s="1"/>
      <c r="T75" s="1"/>
      <c r="U75" s="1"/>
      <c r="V75" s="1"/>
    </row>
    <row r="76" spans="2:24" ht="15" customHeight="1">
      <c r="S76" s="91"/>
      <c r="T76" s="91" t="s">
        <v>1373</v>
      </c>
      <c r="U76" s="91" t="s">
        <v>1374</v>
      </c>
    </row>
    <row r="77" spans="2:24">
      <c r="S77" s="45" t="s">
        <v>1372</v>
      </c>
      <c r="T77" s="342">
        <v>44601</v>
      </c>
      <c r="U77" s="342">
        <v>44620</v>
      </c>
    </row>
    <row r="78" spans="2:24">
      <c r="B78" s="143" t="s">
        <v>1168</v>
      </c>
      <c r="S78" s="45" t="s">
        <v>1371</v>
      </c>
      <c r="T78" s="91" t="s">
        <v>1375</v>
      </c>
      <c r="U78" s="91" t="s">
        <v>1552</v>
      </c>
    </row>
    <row r="79" spans="2:24" ht="15" thickBot="1">
      <c r="B79" s="399"/>
    </row>
    <row r="80" spans="2:24" ht="15" thickBot="1">
      <c r="B80" s="7"/>
      <c r="C80" s="260">
        <v>44435</v>
      </c>
      <c r="D80" s="395" t="s">
        <v>1056</v>
      </c>
      <c r="E80" s="590" t="s">
        <v>1057</v>
      </c>
      <c r="F80" s="590"/>
      <c r="G80" s="590"/>
      <c r="H80" s="590"/>
      <c r="I80" s="590" t="s">
        <v>1531</v>
      </c>
      <c r="J80" s="590"/>
      <c r="K80" s="590"/>
      <c r="L80" s="590"/>
      <c r="M80" s="590"/>
      <c r="N80" s="590"/>
      <c r="O80" s="590"/>
      <c r="P80" s="590"/>
      <c r="Q80" s="590"/>
      <c r="R80" s="590"/>
      <c r="S80" s="395" t="s">
        <v>1059</v>
      </c>
      <c r="T80" s="395" t="s">
        <v>1058</v>
      </c>
      <c r="U80" s="395" t="s">
        <v>131</v>
      </c>
      <c r="V80" s="261" t="s">
        <v>1055</v>
      </c>
    </row>
    <row r="81" spans="3:22">
      <c r="C81" s="561" t="s">
        <v>1184</v>
      </c>
      <c r="D81" s="564" t="s">
        <v>548</v>
      </c>
      <c r="E81" s="567" t="s">
        <v>1092</v>
      </c>
      <c r="F81" s="568"/>
      <c r="G81" s="568"/>
      <c r="H81" s="569"/>
      <c r="I81" s="576" t="s">
        <v>947</v>
      </c>
      <c r="J81" s="577"/>
      <c r="K81" s="577"/>
      <c r="L81" s="577"/>
      <c r="M81" s="577"/>
      <c r="N81" s="577"/>
      <c r="O81" s="577"/>
      <c r="P81" s="577"/>
      <c r="Q81" s="577"/>
      <c r="R81" s="578"/>
      <c r="S81" s="249" t="s">
        <v>1093</v>
      </c>
      <c r="T81" s="249" t="s">
        <v>1090</v>
      </c>
      <c r="U81" s="242" t="s">
        <v>1075</v>
      </c>
      <c r="V81" s="410" t="s">
        <v>1185</v>
      </c>
    </row>
    <row r="82" spans="3:22">
      <c r="C82" s="562"/>
      <c r="D82" s="565"/>
      <c r="E82" s="570"/>
      <c r="F82" s="571"/>
      <c r="G82" s="571"/>
      <c r="H82" s="572"/>
      <c r="I82" s="579"/>
      <c r="J82" s="580"/>
      <c r="K82" s="580"/>
      <c r="L82" s="580"/>
      <c r="M82" s="580"/>
      <c r="N82" s="580"/>
      <c r="O82" s="580"/>
      <c r="P82" s="580"/>
      <c r="Q82" s="580"/>
      <c r="R82" s="581"/>
      <c r="S82" s="250" t="s">
        <v>1094</v>
      </c>
      <c r="T82" s="250" t="s">
        <v>1094</v>
      </c>
      <c r="U82" s="236" t="s">
        <v>1075</v>
      </c>
      <c r="V82" s="411" t="s">
        <v>1080</v>
      </c>
    </row>
    <row r="83" spans="3:22">
      <c r="C83" s="562"/>
      <c r="D83" s="565"/>
      <c r="E83" s="570"/>
      <c r="F83" s="571"/>
      <c r="G83" s="571"/>
      <c r="H83" s="572"/>
      <c r="I83" s="579"/>
      <c r="J83" s="580"/>
      <c r="K83" s="580"/>
      <c r="L83" s="580"/>
      <c r="M83" s="580"/>
      <c r="N83" s="580"/>
      <c r="O83" s="580"/>
      <c r="P83" s="580"/>
      <c r="Q83" s="580"/>
      <c r="R83" s="581"/>
      <c r="S83" s="250" t="s">
        <v>1095</v>
      </c>
      <c r="T83" s="250" t="s">
        <v>1095</v>
      </c>
      <c r="U83" s="236" t="s">
        <v>1075</v>
      </c>
      <c r="V83" s="411" t="s">
        <v>1080</v>
      </c>
    </row>
    <row r="84" spans="3:22">
      <c r="C84" s="562"/>
      <c r="D84" s="565"/>
      <c r="E84" s="570"/>
      <c r="F84" s="571"/>
      <c r="G84" s="571"/>
      <c r="H84" s="572"/>
      <c r="I84" s="579"/>
      <c r="J84" s="580"/>
      <c r="K84" s="580"/>
      <c r="L84" s="580"/>
      <c r="M84" s="580"/>
      <c r="N84" s="580"/>
      <c r="O84" s="580"/>
      <c r="P84" s="580"/>
      <c r="Q84" s="580"/>
      <c r="R84" s="581"/>
      <c r="S84" s="250" t="s">
        <v>1084</v>
      </c>
      <c r="T84" s="250" t="s">
        <v>1070</v>
      </c>
      <c r="U84" s="236" t="s">
        <v>1062</v>
      </c>
      <c r="V84" s="411" t="s">
        <v>1080</v>
      </c>
    </row>
    <row r="85" spans="3:22">
      <c r="C85" s="562"/>
      <c r="D85" s="565"/>
      <c r="E85" s="570"/>
      <c r="F85" s="571"/>
      <c r="G85" s="571"/>
      <c r="H85" s="572"/>
      <c r="I85" s="579"/>
      <c r="J85" s="580"/>
      <c r="K85" s="580"/>
      <c r="L85" s="580"/>
      <c r="M85" s="580"/>
      <c r="N85" s="580"/>
      <c r="O85" s="580"/>
      <c r="P85" s="580"/>
      <c r="Q85" s="580"/>
      <c r="R85" s="581"/>
      <c r="S85" s="250" t="s">
        <v>1096</v>
      </c>
      <c r="T85" s="250" t="s">
        <v>851</v>
      </c>
      <c r="U85" s="236" t="s">
        <v>1075</v>
      </c>
      <c r="V85" s="411" t="s">
        <v>1080</v>
      </c>
    </row>
    <row r="86" spans="3:22">
      <c r="C86" s="562"/>
      <c r="D86" s="565"/>
      <c r="E86" s="570"/>
      <c r="F86" s="571"/>
      <c r="G86" s="571"/>
      <c r="H86" s="572"/>
      <c r="I86" s="579"/>
      <c r="J86" s="580"/>
      <c r="K86" s="580"/>
      <c r="L86" s="580"/>
      <c r="M86" s="580"/>
      <c r="N86" s="580"/>
      <c r="O86" s="580"/>
      <c r="P86" s="580"/>
      <c r="Q86" s="580"/>
      <c r="R86" s="581"/>
      <c r="S86" s="250" t="s">
        <v>1097</v>
      </c>
      <c r="T86" s="250" t="s">
        <v>852</v>
      </c>
      <c r="U86" s="236" t="s">
        <v>1075</v>
      </c>
      <c r="V86" s="411" t="s">
        <v>1080</v>
      </c>
    </row>
    <row r="87" spans="3:22">
      <c r="C87" s="562"/>
      <c r="D87" s="565"/>
      <c r="E87" s="570"/>
      <c r="F87" s="571"/>
      <c r="G87" s="571"/>
      <c r="H87" s="572"/>
      <c r="I87" s="579"/>
      <c r="J87" s="580"/>
      <c r="K87" s="580"/>
      <c r="L87" s="580"/>
      <c r="M87" s="580"/>
      <c r="N87" s="580"/>
      <c r="O87" s="580"/>
      <c r="P87" s="580"/>
      <c r="Q87" s="580"/>
      <c r="R87" s="581"/>
      <c r="S87" s="250" t="s">
        <v>1098</v>
      </c>
      <c r="T87" s="250" t="s">
        <v>853</v>
      </c>
      <c r="U87" s="236" t="s">
        <v>1075</v>
      </c>
      <c r="V87" s="411" t="s">
        <v>1169</v>
      </c>
    </row>
    <row r="88" spans="3:22">
      <c r="C88" s="562"/>
      <c r="D88" s="565"/>
      <c r="E88" s="570"/>
      <c r="F88" s="571"/>
      <c r="G88" s="571"/>
      <c r="H88" s="572"/>
      <c r="I88" s="579"/>
      <c r="J88" s="580"/>
      <c r="K88" s="580"/>
      <c r="L88" s="580"/>
      <c r="M88" s="580"/>
      <c r="N88" s="580"/>
      <c r="O88" s="580"/>
      <c r="P88" s="580"/>
      <c r="Q88" s="580"/>
      <c r="R88" s="581"/>
      <c r="S88" s="250" t="s">
        <v>1099</v>
      </c>
      <c r="T88" s="250" t="s">
        <v>1102</v>
      </c>
      <c r="U88" s="236" t="s">
        <v>1075</v>
      </c>
      <c r="V88" s="411" t="s">
        <v>1080</v>
      </c>
    </row>
    <row r="89" spans="3:22">
      <c r="C89" s="562"/>
      <c r="D89" s="565"/>
      <c r="E89" s="570"/>
      <c r="F89" s="571"/>
      <c r="G89" s="571"/>
      <c r="H89" s="572"/>
      <c r="I89" s="579"/>
      <c r="J89" s="580"/>
      <c r="K89" s="580"/>
      <c r="L89" s="580"/>
      <c r="M89" s="580"/>
      <c r="N89" s="580"/>
      <c r="O89" s="580"/>
      <c r="P89" s="580"/>
      <c r="Q89" s="580"/>
      <c r="R89" s="581"/>
      <c r="S89" s="250" t="s">
        <v>1085</v>
      </c>
      <c r="T89" s="250" t="s">
        <v>1085</v>
      </c>
      <c r="U89" s="236" t="s">
        <v>1062</v>
      </c>
      <c r="V89" s="411" t="s">
        <v>1176</v>
      </c>
    </row>
    <row r="90" spans="3:22">
      <c r="C90" s="562"/>
      <c r="D90" s="565"/>
      <c r="E90" s="570"/>
      <c r="F90" s="571"/>
      <c r="G90" s="571"/>
      <c r="H90" s="572"/>
      <c r="I90" s="579"/>
      <c r="J90" s="580"/>
      <c r="K90" s="580"/>
      <c r="L90" s="580"/>
      <c r="M90" s="580"/>
      <c r="N90" s="580"/>
      <c r="O90" s="580"/>
      <c r="P90" s="580"/>
      <c r="Q90" s="580"/>
      <c r="R90" s="581"/>
      <c r="S90" s="250" t="s">
        <v>1100</v>
      </c>
      <c r="T90" s="250" t="s">
        <v>868</v>
      </c>
      <c r="U90" s="236" t="s">
        <v>1075</v>
      </c>
      <c r="V90" s="411" t="s">
        <v>1080</v>
      </c>
    </row>
    <row r="91" spans="3:22" ht="15" thickBot="1">
      <c r="C91" s="562"/>
      <c r="D91" s="566"/>
      <c r="E91" s="573"/>
      <c r="F91" s="574"/>
      <c r="G91" s="574"/>
      <c r="H91" s="575"/>
      <c r="I91" s="582"/>
      <c r="J91" s="583"/>
      <c r="K91" s="583"/>
      <c r="L91" s="583"/>
      <c r="M91" s="583"/>
      <c r="N91" s="583"/>
      <c r="O91" s="583"/>
      <c r="P91" s="583"/>
      <c r="Q91" s="583"/>
      <c r="R91" s="584"/>
      <c r="S91" s="251" t="s">
        <v>1101</v>
      </c>
      <c r="T91" s="251" t="s">
        <v>869</v>
      </c>
      <c r="U91" s="240" t="s">
        <v>1075</v>
      </c>
      <c r="V91" s="412" t="s">
        <v>1080</v>
      </c>
    </row>
    <row r="92" spans="3:22">
      <c r="C92" s="562"/>
      <c r="D92" s="585" t="s">
        <v>1115</v>
      </c>
      <c r="E92" s="570" t="s">
        <v>1114</v>
      </c>
      <c r="F92" s="571"/>
      <c r="G92" s="571"/>
      <c r="H92" s="572"/>
      <c r="I92" s="579" t="s">
        <v>946</v>
      </c>
      <c r="J92" s="580"/>
      <c r="K92" s="580"/>
      <c r="L92" s="580"/>
      <c r="M92" s="580"/>
      <c r="N92" s="580"/>
      <c r="O92" s="580"/>
      <c r="P92" s="580"/>
      <c r="Q92" s="580"/>
      <c r="R92" s="581"/>
      <c r="S92" s="237" t="s">
        <v>1121</v>
      </c>
      <c r="T92" s="237" t="s">
        <v>1085</v>
      </c>
      <c r="U92" s="238" t="s">
        <v>1062</v>
      </c>
      <c r="V92" s="413"/>
    </row>
    <row r="93" spans="3:22">
      <c r="C93" s="562"/>
      <c r="D93" s="585"/>
      <c r="E93" s="570"/>
      <c r="F93" s="571"/>
      <c r="G93" s="571"/>
      <c r="H93" s="572"/>
      <c r="I93" s="579"/>
      <c r="J93" s="580"/>
      <c r="K93" s="580"/>
      <c r="L93" s="580"/>
      <c r="M93" s="580"/>
      <c r="N93" s="580"/>
      <c r="O93" s="580"/>
      <c r="P93" s="580"/>
      <c r="Q93" s="580"/>
      <c r="R93" s="581"/>
      <c r="S93" s="235" t="s">
        <v>1085</v>
      </c>
      <c r="T93" s="235" t="s">
        <v>1085</v>
      </c>
      <c r="U93" s="236" t="s">
        <v>1062</v>
      </c>
      <c r="V93" s="319"/>
    </row>
    <row r="94" spans="3:22">
      <c r="C94" s="562"/>
      <c r="D94" s="585"/>
      <c r="E94" s="570"/>
      <c r="F94" s="571"/>
      <c r="G94" s="571"/>
      <c r="H94" s="572"/>
      <c r="I94" s="579"/>
      <c r="J94" s="580"/>
      <c r="K94" s="580"/>
      <c r="L94" s="580"/>
      <c r="M94" s="580"/>
      <c r="N94" s="580"/>
      <c r="O94" s="580"/>
      <c r="P94" s="580"/>
      <c r="Q94" s="580"/>
      <c r="R94" s="581"/>
      <c r="S94" s="235" t="s">
        <v>1122</v>
      </c>
      <c r="T94" s="235" t="s">
        <v>1090</v>
      </c>
      <c r="U94" s="236" t="s">
        <v>1062</v>
      </c>
      <c r="V94" s="319"/>
    </row>
    <row r="95" spans="3:22">
      <c r="C95" s="562"/>
      <c r="D95" s="585"/>
      <c r="E95" s="570"/>
      <c r="F95" s="571"/>
      <c r="G95" s="571"/>
      <c r="H95" s="572"/>
      <c r="I95" s="579"/>
      <c r="J95" s="580"/>
      <c r="K95" s="580"/>
      <c r="L95" s="580"/>
      <c r="M95" s="580"/>
      <c r="N95" s="580"/>
      <c r="O95" s="580"/>
      <c r="P95" s="580"/>
      <c r="Q95" s="580"/>
      <c r="R95" s="581"/>
      <c r="S95" s="235" t="s">
        <v>1106</v>
      </c>
      <c r="T95" s="235" t="s">
        <v>853</v>
      </c>
      <c r="U95" s="236" t="s">
        <v>1062</v>
      </c>
      <c r="V95" s="319"/>
    </row>
    <row r="96" spans="3:22" ht="15" thickBot="1">
      <c r="C96" s="562"/>
      <c r="D96" s="586"/>
      <c r="E96" s="573"/>
      <c r="F96" s="574"/>
      <c r="G96" s="574"/>
      <c r="H96" s="575"/>
      <c r="I96" s="582"/>
      <c r="J96" s="583"/>
      <c r="K96" s="583"/>
      <c r="L96" s="583"/>
      <c r="M96" s="583"/>
      <c r="N96" s="583"/>
      <c r="O96" s="583"/>
      <c r="P96" s="583"/>
      <c r="Q96" s="583"/>
      <c r="R96" s="584"/>
      <c r="S96" s="239" t="s">
        <v>1123</v>
      </c>
      <c r="T96" s="239" t="s">
        <v>1070</v>
      </c>
      <c r="U96" s="240" t="s">
        <v>1062</v>
      </c>
      <c r="V96" s="414"/>
    </row>
    <row r="97" spans="3:22">
      <c r="C97" s="562"/>
      <c r="D97" s="587" t="s">
        <v>1113</v>
      </c>
      <c r="E97" s="570" t="s">
        <v>1510</v>
      </c>
      <c r="F97" s="571"/>
      <c r="G97" s="571"/>
      <c r="H97" s="572"/>
      <c r="I97" s="579" t="s">
        <v>952</v>
      </c>
      <c r="J97" s="580"/>
      <c r="K97" s="580"/>
      <c r="L97" s="580"/>
      <c r="M97" s="580"/>
      <c r="N97" s="580"/>
      <c r="O97" s="580"/>
      <c r="P97" s="580"/>
      <c r="Q97" s="580"/>
      <c r="R97" s="581"/>
      <c r="S97" s="237" t="s">
        <v>1082</v>
      </c>
      <c r="T97" s="237" t="s">
        <v>550</v>
      </c>
      <c r="U97" s="238" t="s">
        <v>1062</v>
      </c>
      <c r="V97" s="415"/>
    </row>
    <row r="98" spans="3:22" ht="29">
      <c r="C98" s="562"/>
      <c r="D98" s="588"/>
      <c r="E98" s="570"/>
      <c r="F98" s="571"/>
      <c r="G98" s="571"/>
      <c r="H98" s="572"/>
      <c r="I98" s="579" t="s">
        <v>953</v>
      </c>
      <c r="J98" s="580"/>
      <c r="K98" s="580"/>
      <c r="L98" s="580"/>
      <c r="M98" s="580"/>
      <c r="N98" s="580"/>
      <c r="O98" s="580"/>
      <c r="P98" s="580"/>
      <c r="Q98" s="580"/>
      <c r="R98" s="581"/>
      <c r="S98" s="235" t="s">
        <v>1079</v>
      </c>
      <c r="T98" s="235" t="s">
        <v>597</v>
      </c>
      <c r="U98" s="236" t="s">
        <v>1075</v>
      </c>
      <c r="V98" s="416" t="s">
        <v>1076</v>
      </c>
    </row>
    <row r="99" spans="3:22">
      <c r="C99" s="562"/>
      <c r="D99" s="588"/>
      <c r="E99" s="570"/>
      <c r="F99" s="571"/>
      <c r="G99" s="571"/>
      <c r="H99" s="572"/>
      <c r="I99" s="579" t="s">
        <v>1081</v>
      </c>
      <c r="J99" s="580"/>
      <c r="K99" s="580"/>
      <c r="L99" s="580"/>
      <c r="M99" s="580"/>
      <c r="N99" s="580"/>
      <c r="O99" s="580"/>
      <c r="P99" s="580"/>
      <c r="Q99" s="580"/>
      <c r="R99" s="581"/>
      <c r="S99" s="235" t="s">
        <v>143</v>
      </c>
      <c r="T99" s="235" t="s">
        <v>143</v>
      </c>
      <c r="U99" s="236" t="s">
        <v>1075</v>
      </c>
      <c r="V99" s="411"/>
    </row>
    <row r="100" spans="3:22" ht="15" thickBot="1">
      <c r="C100" s="562"/>
      <c r="D100" s="589"/>
      <c r="E100" s="573"/>
      <c r="F100" s="574"/>
      <c r="G100" s="574"/>
      <c r="H100" s="575"/>
      <c r="I100" s="396"/>
      <c r="J100" s="397"/>
      <c r="K100" s="397"/>
      <c r="L100" s="397"/>
      <c r="M100" s="397"/>
      <c r="N100" s="397"/>
      <c r="O100" s="439"/>
      <c r="P100" s="439"/>
      <c r="Q100" s="439"/>
      <c r="R100" s="398"/>
      <c r="S100" s="239" t="s">
        <v>142</v>
      </c>
      <c r="T100" s="239" t="s">
        <v>141</v>
      </c>
      <c r="U100" s="240" t="s">
        <v>1062</v>
      </c>
      <c r="V100" s="412"/>
    </row>
    <row r="101" spans="3:22">
      <c r="C101" s="562"/>
      <c r="D101" s="564" t="s">
        <v>1128</v>
      </c>
      <c r="E101" s="567" t="s">
        <v>1129</v>
      </c>
      <c r="F101" s="568"/>
      <c r="G101" s="568"/>
      <c r="H101" s="569"/>
      <c r="I101" s="576" t="s">
        <v>1532</v>
      </c>
      <c r="J101" s="577"/>
      <c r="K101" s="577"/>
      <c r="L101" s="577"/>
      <c r="M101" s="577"/>
      <c r="N101" s="577"/>
      <c r="O101" s="577"/>
      <c r="P101" s="577"/>
      <c r="Q101" s="577"/>
      <c r="R101" s="578"/>
      <c r="S101" s="249" t="s">
        <v>1106</v>
      </c>
      <c r="T101" s="249" t="s">
        <v>550</v>
      </c>
      <c r="U101" s="242" t="s">
        <v>1062</v>
      </c>
      <c r="V101" s="410"/>
    </row>
    <row r="102" spans="3:22" ht="15" thickBot="1">
      <c r="C102" s="563"/>
      <c r="D102" s="566"/>
      <c r="E102" s="573"/>
      <c r="F102" s="574"/>
      <c r="G102" s="574"/>
      <c r="H102" s="575"/>
      <c r="I102" s="582"/>
      <c r="J102" s="583"/>
      <c r="K102" s="583"/>
      <c r="L102" s="583"/>
      <c r="M102" s="583"/>
      <c r="N102" s="583"/>
      <c r="O102" s="583"/>
      <c r="P102" s="583"/>
      <c r="Q102" s="583"/>
      <c r="R102" s="584"/>
      <c r="S102" s="252" t="s">
        <v>1085</v>
      </c>
      <c r="T102" s="252" t="s">
        <v>1085</v>
      </c>
      <c r="U102" s="247" t="s">
        <v>1062</v>
      </c>
      <c r="V102" s="417"/>
    </row>
    <row r="103" spans="3:22">
      <c r="C103" s="561" t="s">
        <v>1183</v>
      </c>
      <c r="D103" s="564" t="s">
        <v>329</v>
      </c>
      <c r="E103" s="567" t="s">
        <v>1111</v>
      </c>
      <c r="F103" s="568"/>
      <c r="G103" s="568"/>
      <c r="H103" s="569"/>
      <c r="I103" s="591" t="s">
        <v>1186</v>
      </c>
      <c r="J103" s="592"/>
      <c r="K103" s="592"/>
      <c r="L103" s="592"/>
      <c r="M103" s="592"/>
      <c r="N103" s="592"/>
      <c r="O103" s="592"/>
      <c r="P103" s="592"/>
      <c r="Q103" s="592"/>
      <c r="R103" s="593"/>
      <c r="S103" s="241" t="s">
        <v>1109</v>
      </c>
      <c r="T103" s="241" t="s">
        <v>143</v>
      </c>
      <c r="U103" s="242" t="s">
        <v>1062</v>
      </c>
      <c r="V103" s="418"/>
    </row>
    <row r="104" spans="3:22" ht="29">
      <c r="C104" s="562"/>
      <c r="D104" s="565"/>
      <c r="E104" s="570"/>
      <c r="F104" s="571"/>
      <c r="G104" s="571"/>
      <c r="H104" s="572"/>
      <c r="I104" s="594"/>
      <c r="J104" s="595"/>
      <c r="K104" s="595"/>
      <c r="L104" s="595"/>
      <c r="M104" s="595"/>
      <c r="N104" s="595"/>
      <c r="O104" s="595"/>
      <c r="P104" s="595"/>
      <c r="Q104" s="595"/>
      <c r="R104" s="596"/>
      <c r="S104" s="235" t="s">
        <v>1110</v>
      </c>
      <c r="T104" s="235" t="s">
        <v>142</v>
      </c>
      <c r="U104" s="236" t="s">
        <v>1075</v>
      </c>
      <c r="V104" s="416" t="s">
        <v>1076</v>
      </c>
    </row>
    <row r="105" spans="3:22">
      <c r="C105" s="562"/>
      <c r="D105" s="565"/>
      <c r="E105" s="570"/>
      <c r="F105" s="571"/>
      <c r="G105" s="571"/>
      <c r="H105" s="572"/>
      <c r="I105" s="594"/>
      <c r="J105" s="595"/>
      <c r="K105" s="595"/>
      <c r="L105" s="595"/>
      <c r="M105" s="595"/>
      <c r="N105" s="595"/>
      <c r="O105" s="595"/>
      <c r="P105" s="595"/>
      <c r="Q105" s="595"/>
      <c r="R105" s="596"/>
      <c r="S105" s="235" t="s">
        <v>143</v>
      </c>
      <c r="T105" s="235" t="s">
        <v>143</v>
      </c>
      <c r="U105" s="236" t="s">
        <v>1062</v>
      </c>
      <c r="V105" s="411"/>
    </row>
    <row r="106" spans="3:22" ht="15" thickBot="1">
      <c r="C106" s="563"/>
      <c r="D106" s="566"/>
      <c r="E106" s="573"/>
      <c r="F106" s="574"/>
      <c r="G106" s="574"/>
      <c r="H106" s="575"/>
      <c r="I106" s="597"/>
      <c r="J106" s="598"/>
      <c r="K106" s="598"/>
      <c r="L106" s="598"/>
      <c r="M106" s="598"/>
      <c r="N106" s="598"/>
      <c r="O106" s="598"/>
      <c r="P106" s="598"/>
      <c r="Q106" s="598"/>
      <c r="R106" s="599"/>
      <c r="S106" s="239" t="s">
        <v>1079</v>
      </c>
      <c r="T106" s="239" t="s">
        <v>597</v>
      </c>
      <c r="U106" s="240" t="s">
        <v>1062</v>
      </c>
      <c r="V106" s="412"/>
    </row>
    <row r="107" spans="3:22">
      <c r="C107" s="561" t="s">
        <v>1182</v>
      </c>
      <c r="D107" s="600" t="s">
        <v>1152</v>
      </c>
      <c r="E107" s="385" t="s">
        <v>1153</v>
      </c>
      <c r="F107" s="386"/>
      <c r="G107" s="386"/>
      <c r="H107" s="387"/>
      <c r="I107" s="576" t="s">
        <v>1511</v>
      </c>
      <c r="J107" s="577"/>
      <c r="K107" s="577"/>
      <c r="L107" s="577"/>
      <c r="M107" s="577"/>
      <c r="N107" s="577"/>
      <c r="O107" s="577"/>
      <c r="P107" s="577"/>
      <c r="Q107" s="577"/>
      <c r="R107" s="578"/>
      <c r="S107" s="241" t="s">
        <v>1106</v>
      </c>
      <c r="T107" s="241" t="s">
        <v>1090</v>
      </c>
      <c r="U107" s="242" t="s">
        <v>1062</v>
      </c>
      <c r="V107" s="318"/>
    </row>
    <row r="108" spans="3:22">
      <c r="C108" s="562"/>
      <c r="D108" s="601"/>
      <c r="E108" s="388"/>
      <c r="F108" s="399"/>
      <c r="G108" s="399"/>
      <c r="H108" s="389"/>
      <c r="I108" s="579"/>
      <c r="J108" s="580"/>
      <c r="K108" s="580"/>
      <c r="L108" s="580"/>
      <c r="M108" s="580"/>
      <c r="N108" s="580"/>
      <c r="O108" s="580"/>
      <c r="P108" s="580"/>
      <c r="Q108" s="580"/>
      <c r="R108" s="581"/>
      <c r="S108" s="235" t="s">
        <v>1117</v>
      </c>
      <c r="T108" s="235" t="s">
        <v>243</v>
      </c>
      <c r="U108" s="236" t="s">
        <v>1062</v>
      </c>
      <c r="V108" s="319"/>
    </row>
    <row r="109" spans="3:22">
      <c r="C109" s="562"/>
      <c r="D109" s="601"/>
      <c r="E109" s="388"/>
      <c r="F109" s="399"/>
      <c r="G109" s="399"/>
      <c r="H109" s="389"/>
      <c r="I109" s="579"/>
      <c r="J109" s="580"/>
      <c r="K109" s="580"/>
      <c r="L109" s="580"/>
      <c r="M109" s="580"/>
      <c r="N109" s="580"/>
      <c r="O109" s="580"/>
      <c r="P109" s="580"/>
      <c r="Q109" s="580"/>
      <c r="R109" s="581"/>
      <c r="S109" s="235" t="s">
        <v>1085</v>
      </c>
      <c r="T109" s="235" t="s">
        <v>1085</v>
      </c>
      <c r="U109" s="236" t="s">
        <v>1062</v>
      </c>
      <c r="V109" s="319"/>
    </row>
    <row r="110" spans="3:22" ht="15" customHeight="1" thickBot="1">
      <c r="C110" s="562"/>
      <c r="D110" s="602"/>
      <c r="E110" s="390"/>
      <c r="F110" s="391"/>
      <c r="G110" s="391"/>
      <c r="H110" s="392"/>
      <c r="I110" s="582"/>
      <c r="J110" s="583"/>
      <c r="K110" s="583"/>
      <c r="L110" s="583"/>
      <c r="M110" s="583"/>
      <c r="N110" s="583"/>
      <c r="O110" s="583"/>
      <c r="P110" s="583"/>
      <c r="Q110" s="583"/>
      <c r="R110" s="584"/>
      <c r="S110" s="239" t="s">
        <v>1118</v>
      </c>
      <c r="T110" s="239" t="s">
        <v>557</v>
      </c>
      <c r="U110" s="240" t="s">
        <v>1075</v>
      </c>
      <c r="V110" s="412" t="s">
        <v>1169</v>
      </c>
    </row>
    <row r="111" spans="3:22">
      <c r="C111" s="562"/>
      <c r="D111" s="565" t="s">
        <v>1151</v>
      </c>
      <c r="E111" s="570" t="s">
        <v>1150</v>
      </c>
      <c r="F111" s="571"/>
      <c r="G111" s="571"/>
      <c r="H111" s="572"/>
      <c r="I111" s="579" t="s">
        <v>1120</v>
      </c>
      <c r="J111" s="580"/>
      <c r="K111" s="580"/>
      <c r="L111" s="580"/>
      <c r="M111" s="580"/>
      <c r="N111" s="580"/>
      <c r="O111" s="580"/>
      <c r="P111" s="580"/>
      <c r="Q111" s="580"/>
      <c r="R111" s="581"/>
      <c r="S111" s="237" t="s">
        <v>1121</v>
      </c>
      <c r="T111" s="237" t="s">
        <v>243</v>
      </c>
      <c r="U111" s="238" t="s">
        <v>1062</v>
      </c>
      <c r="V111" s="419"/>
    </row>
    <row r="112" spans="3:22">
      <c r="C112" s="562"/>
      <c r="D112" s="565"/>
      <c r="E112" s="570"/>
      <c r="F112" s="571"/>
      <c r="G112" s="571"/>
      <c r="H112" s="572"/>
      <c r="I112" s="579"/>
      <c r="J112" s="580"/>
      <c r="K112" s="580"/>
      <c r="L112" s="580"/>
      <c r="M112" s="580"/>
      <c r="N112" s="580"/>
      <c r="O112" s="580"/>
      <c r="P112" s="580"/>
      <c r="Q112" s="580"/>
      <c r="R112" s="581"/>
      <c r="S112" s="235" t="s">
        <v>1085</v>
      </c>
      <c r="T112" s="235" t="s">
        <v>1085</v>
      </c>
      <c r="U112" s="236" t="s">
        <v>1062</v>
      </c>
      <c r="V112" s="319"/>
    </row>
    <row r="113" spans="3:22">
      <c r="C113" s="562"/>
      <c r="D113" s="565"/>
      <c r="E113" s="570"/>
      <c r="F113" s="571"/>
      <c r="G113" s="571"/>
      <c r="H113" s="572"/>
      <c r="I113" s="579"/>
      <c r="J113" s="580"/>
      <c r="K113" s="580"/>
      <c r="L113" s="580"/>
      <c r="M113" s="580"/>
      <c r="N113" s="580"/>
      <c r="O113" s="580"/>
      <c r="P113" s="580"/>
      <c r="Q113" s="580"/>
      <c r="R113" s="581"/>
      <c r="S113" s="235" t="s">
        <v>1149</v>
      </c>
      <c r="T113" s="235" t="s">
        <v>1119</v>
      </c>
      <c r="U113" s="259" t="s">
        <v>1075</v>
      </c>
      <c r="V113" s="411" t="s">
        <v>1169</v>
      </c>
    </row>
    <row r="114" spans="3:22" ht="15" thickBot="1">
      <c r="C114" s="562"/>
      <c r="D114" s="566"/>
      <c r="E114" s="573"/>
      <c r="F114" s="574"/>
      <c r="G114" s="574"/>
      <c r="H114" s="575"/>
      <c r="I114" s="582"/>
      <c r="J114" s="583"/>
      <c r="K114" s="583"/>
      <c r="L114" s="583"/>
      <c r="M114" s="583"/>
      <c r="N114" s="583"/>
      <c r="O114" s="583"/>
      <c r="P114" s="583"/>
      <c r="Q114" s="583"/>
      <c r="R114" s="584"/>
      <c r="S114" s="239" t="s">
        <v>1512</v>
      </c>
      <c r="T114" s="239" t="s">
        <v>1090</v>
      </c>
      <c r="U114" s="240" t="s">
        <v>1062</v>
      </c>
      <c r="V114" s="420"/>
    </row>
    <row r="115" spans="3:22">
      <c r="C115" s="562"/>
      <c r="D115" s="565" t="s">
        <v>941</v>
      </c>
      <c r="E115" s="570" t="s">
        <v>1116</v>
      </c>
      <c r="F115" s="571"/>
      <c r="G115" s="571"/>
      <c r="H115" s="572"/>
      <c r="I115" s="579" t="s">
        <v>1120</v>
      </c>
      <c r="J115" s="580"/>
      <c r="K115" s="580"/>
      <c r="L115" s="580"/>
      <c r="M115" s="580"/>
      <c r="N115" s="580"/>
      <c r="O115" s="580"/>
      <c r="P115" s="580"/>
      <c r="Q115" s="580"/>
      <c r="R115" s="581"/>
      <c r="S115" s="237" t="s">
        <v>1106</v>
      </c>
      <c r="T115" s="237" t="s">
        <v>1090</v>
      </c>
      <c r="U115" s="238" t="s">
        <v>1062</v>
      </c>
      <c r="V115" s="413"/>
    </row>
    <row r="116" spans="3:22">
      <c r="C116" s="562"/>
      <c r="D116" s="565"/>
      <c r="E116" s="570"/>
      <c r="F116" s="571"/>
      <c r="G116" s="571"/>
      <c r="H116" s="572"/>
      <c r="I116" s="579"/>
      <c r="J116" s="580"/>
      <c r="K116" s="580"/>
      <c r="L116" s="580"/>
      <c r="M116" s="580"/>
      <c r="N116" s="580"/>
      <c r="O116" s="580"/>
      <c r="P116" s="580"/>
      <c r="Q116" s="580"/>
      <c r="R116" s="581"/>
      <c r="S116" s="235" t="s">
        <v>1117</v>
      </c>
      <c r="T116" s="235" t="s">
        <v>243</v>
      </c>
      <c r="U116" s="236" t="s">
        <v>1062</v>
      </c>
      <c r="V116" s="319"/>
    </row>
    <row r="117" spans="3:22">
      <c r="C117" s="562"/>
      <c r="D117" s="565"/>
      <c r="E117" s="570"/>
      <c r="F117" s="571"/>
      <c r="G117" s="571"/>
      <c r="H117" s="572"/>
      <c r="I117" s="579"/>
      <c r="J117" s="580"/>
      <c r="K117" s="580"/>
      <c r="L117" s="580"/>
      <c r="M117" s="580"/>
      <c r="N117" s="580"/>
      <c r="O117" s="580"/>
      <c r="P117" s="580"/>
      <c r="Q117" s="580"/>
      <c r="R117" s="581"/>
      <c r="S117" s="235" t="s">
        <v>1085</v>
      </c>
      <c r="T117" s="235" t="s">
        <v>1085</v>
      </c>
      <c r="U117" s="236" t="s">
        <v>1062</v>
      </c>
      <c r="V117" s="319"/>
    </row>
    <row r="118" spans="3:22" ht="15" thickBot="1">
      <c r="C118" s="562"/>
      <c r="D118" s="566"/>
      <c r="E118" s="573"/>
      <c r="F118" s="574"/>
      <c r="G118" s="574"/>
      <c r="H118" s="575"/>
      <c r="I118" s="582"/>
      <c r="J118" s="583"/>
      <c r="K118" s="583"/>
      <c r="L118" s="583"/>
      <c r="M118" s="583"/>
      <c r="N118" s="583"/>
      <c r="O118" s="583"/>
      <c r="P118" s="583"/>
      <c r="Q118" s="583"/>
      <c r="R118" s="584"/>
      <c r="S118" s="239" t="s">
        <v>1118</v>
      </c>
      <c r="T118" s="239" t="s">
        <v>557</v>
      </c>
      <c r="U118" s="240" t="s">
        <v>1062</v>
      </c>
      <c r="V118" s="411" t="s">
        <v>1169</v>
      </c>
    </row>
    <row r="119" spans="3:22" ht="29">
      <c r="C119" s="562"/>
      <c r="D119" s="617" t="s">
        <v>1124</v>
      </c>
      <c r="E119" s="567" t="s">
        <v>1513</v>
      </c>
      <c r="F119" s="568"/>
      <c r="G119" s="568"/>
      <c r="H119" s="569"/>
      <c r="I119" s="576" t="s">
        <v>946</v>
      </c>
      <c r="J119" s="577"/>
      <c r="K119" s="577"/>
      <c r="L119" s="577"/>
      <c r="M119" s="577"/>
      <c r="N119" s="577"/>
      <c r="O119" s="577"/>
      <c r="P119" s="577"/>
      <c r="Q119" s="577"/>
      <c r="R119" s="578"/>
      <c r="S119" s="241" t="s">
        <v>1121</v>
      </c>
      <c r="T119" s="241" t="s">
        <v>243</v>
      </c>
      <c r="U119" s="242" t="s">
        <v>1075</v>
      </c>
      <c r="V119" s="418" t="s">
        <v>1076</v>
      </c>
    </row>
    <row r="120" spans="3:22">
      <c r="C120" s="562"/>
      <c r="D120" s="585"/>
      <c r="E120" s="570"/>
      <c r="F120" s="571"/>
      <c r="G120" s="571"/>
      <c r="H120" s="572"/>
      <c r="I120" s="579"/>
      <c r="J120" s="580"/>
      <c r="K120" s="580"/>
      <c r="L120" s="580"/>
      <c r="M120" s="580"/>
      <c r="N120" s="580"/>
      <c r="O120" s="580"/>
      <c r="P120" s="580"/>
      <c r="Q120" s="580"/>
      <c r="R120" s="581"/>
      <c r="S120" s="235" t="s">
        <v>1085</v>
      </c>
      <c r="T120" s="235" t="s">
        <v>1085</v>
      </c>
      <c r="U120" s="236" t="s">
        <v>1062</v>
      </c>
      <c r="V120" s="319"/>
    </row>
    <row r="121" spans="3:22">
      <c r="C121" s="562"/>
      <c r="D121" s="585"/>
      <c r="E121" s="570"/>
      <c r="F121" s="571"/>
      <c r="G121" s="571"/>
      <c r="H121" s="572"/>
      <c r="I121" s="579"/>
      <c r="J121" s="580"/>
      <c r="K121" s="580"/>
      <c r="L121" s="580"/>
      <c r="M121" s="580"/>
      <c r="N121" s="580"/>
      <c r="O121" s="580"/>
      <c r="P121" s="580"/>
      <c r="Q121" s="580"/>
      <c r="R121" s="581"/>
      <c r="S121" s="235" t="s">
        <v>1122</v>
      </c>
      <c r="T121" s="235" t="s">
        <v>1090</v>
      </c>
      <c r="U121" s="236" t="s">
        <v>1062</v>
      </c>
      <c r="V121" s="319"/>
    </row>
    <row r="122" spans="3:22">
      <c r="C122" s="562"/>
      <c r="D122" s="585"/>
      <c r="E122" s="570"/>
      <c r="F122" s="571"/>
      <c r="G122" s="571"/>
      <c r="H122" s="572"/>
      <c r="I122" s="579"/>
      <c r="J122" s="580"/>
      <c r="K122" s="580"/>
      <c r="L122" s="580"/>
      <c r="M122" s="580"/>
      <c r="N122" s="580"/>
      <c r="O122" s="580"/>
      <c r="P122" s="580"/>
      <c r="Q122" s="580"/>
      <c r="R122" s="581"/>
      <c r="S122" s="235" t="s">
        <v>1106</v>
      </c>
      <c r="T122" s="235" t="s">
        <v>557</v>
      </c>
      <c r="U122" s="236" t="s">
        <v>1075</v>
      </c>
      <c r="V122" s="441" t="s">
        <v>1170</v>
      </c>
    </row>
    <row r="123" spans="3:22" ht="29.5" thickBot="1">
      <c r="C123" s="562"/>
      <c r="D123" s="585"/>
      <c r="E123" s="570"/>
      <c r="F123" s="571"/>
      <c r="G123" s="571"/>
      <c r="H123" s="572"/>
      <c r="I123" s="579"/>
      <c r="J123" s="580"/>
      <c r="K123" s="580"/>
      <c r="L123" s="580"/>
      <c r="M123" s="580"/>
      <c r="N123" s="580"/>
      <c r="O123" s="580"/>
      <c r="P123" s="580"/>
      <c r="Q123" s="580"/>
      <c r="R123" s="581"/>
      <c r="S123" s="421" t="s">
        <v>1123</v>
      </c>
      <c r="T123" s="421" t="s">
        <v>244</v>
      </c>
      <c r="U123" s="248" t="s">
        <v>1075</v>
      </c>
      <c r="V123" s="428" t="s">
        <v>1076</v>
      </c>
    </row>
    <row r="124" spans="3:22">
      <c r="C124" s="561" t="s">
        <v>1514</v>
      </c>
      <c r="D124" s="605" t="s">
        <v>1515</v>
      </c>
      <c r="E124" s="608" t="s">
        <v>1516</v>
      </c>
      <c r="F124" s="609"/>
      <c r="G124" s="609"/>
      <c r="H124" s="610"/>
      <c r="I124" s="577" t="s">
        <v>1120</v>
      </c>
      <c r="J124" s="577"/>
      <c r="K124" s="577"/>
      <c r="L124" s="577"/>
      <c r="M124" s="577"/>
      <c r="N124" s="577"/>
      <c r="O124" s="577"/>
      <c r="P124" s="577"/>
      <c r="Q124" s="577"/>
      <c r="R124" s="578"/>
      <c r="S124" s="422" t="s">
        <v>1517</v>
      </c>
      <c r="T124" s="241" t="s">
        <v>1518</v>
      </c>
      <c r="U124" s="423" t="s">
        <v>1062</v>
      </c>
      <c r="V124" s="424"/>
    </row>
    <row r="125" spans="3:22">
      <c r="C125" s="603"/>
      <c r="D125" s="606"/>
      <c r="E125" s="611"/>
      <c r="F125" s="612"/>
      <c r="G125" s="612"/>
      <c r="H125" s="613"/>
      <c r="I125" s="579"/>
      <c r="J125" s="580"/>
      <c r="K125" s="580"/>
      <c r="L125" s="580"/>
      <c r="M125" s="580"/>
      <c r="N125" s="580"/>
      <c r="O125" s="580"/>
      <c r="P125" s="580"/>
      <c r="Q125" s="580"/>
      <c r="R125" s="581"/>
      <c r="S125" s="425" t="s">
        <v>1519</v>
      </c>
      <c r="T125" s="235" t="s">
        <v>1085</v>
      </c>
      <c r="U125" s="236" t="s">
        <v>1062</v>
      </c>
      <c r="V125" s="411"/>
    </row>
    <row r="126" spans="3:22">
      <c r="C126" s="603"/>
      <c r="D126" s="606"/>
      <c r="E126" s="611"/>
      <c r="F126" s="612"/>
      <c r="G126" s="612"/>
      <c r="H126" s="613"/>
      <c r="I126" s="579"/>
      <c r="J126" s="580"/>
      <c r="K126" s="580"/>
      <c r="L126" s="580"/>
      <c r="M126" s="580"/>
      <c r="N126" s="580"/>
      <c r="O126" s="580"/>
      <c r="P126" s="580"/>
      <c r="Q126" s="580"/>
      <c r="R126" s="581"/>
      <c r="S126" s="425" t="s">
        <v>1520</v>
      </c>
      <c r="T126" s="255" t="s">
        <v>1538</v>
      </c>
      <c r="U126" s="259" t="s">
        <v>1075</v>
      </c>
      <c r="V126" s="411" t="s">
        <v>1169</v>
      </c>
    </row>
    <row r="127" spans="3:22" ht="15" thickBot="1">
      <c r="C127" s="604"/>
      <c r="D127" s="607"/>
      <c r="E127" s="614"/>
      <c r="F127" s="615"/>
      <c r="G127" s="615"/>
      <c r="H127" s="616"/>
      <c r="I127" s="583"/>
      <c r="J127" s="583"/>
      <c r="K127" s="583"/>
      <c r="L127" s="583"/>
      <c r="M127" s="583"/>
      <c r="N127" s="583"/>
      <c r="O127" s="583"/>
      <c r="P127" s="583"/>
      <c r="Q127" s="583"/>
      <c r="R127" s="584"/>
      <c r="S127" s="426" t="s">
        <v>1512</v>
      </c>
      <c r="T127" s="426" t="s">
        <v>1521</v>
      </c>
      <c r="U127" s="247" t="s">
        <v>1062</v>
      </c>
      <c r="V127" s="417"/>
    </row>
    <row r="128" spans="3:22" ht="29">
      <c r="C128" s="603" t="s">
        <v>1181</v>
      </c>
      <c r="D128" s="565" t="s">
        <v>1103</v>
      </c>
      <c r="E128" s="570" t="s">
        <v>1104</v>
      </c>
      <c r="F128" s="571"/>
      <c r="G128" s="571"/>
      <c r="H128" s="572"/>
      <c r="I128" s="579" t="s">
        <v>1533</v>
      </c>
      <c r="J128" s="580"/>
      <c r="K128" s="580"/>
      <c r="L128" s="580"/>
      <c r="M128" s="580"/>
      <c r="N128" s="580"/>
      <c r="O128" s="580"/>
      <c r="P128" s="580"/>
      <c r="Q128" s="580"/>
      <c r="R128" s="581"/>
      <c r="S128" s="253" t="s">
        <v>1105</v>
      </c>
      <c r="T128" s="253" t="s">
        <v>1090</v>
      </c>
      <c r="U128" s="238" t="s">
        <v>1075</v>
      </c>
      <c r="V128" s="427" t="s">
        <v>1076</v>
      </c>
    </row>
    <row r="129" spans="3:22" ht="15" customHeight="1">
      <c r="C129" s="562"/>
      <c r="D129" s="565"/>
      <c r="E129" s="570"/>
      <c r="F129" s="571"/>
      <c r="G129" s="571"/>
      <c r="H129" s="572"/>
      <c r="I129" s="579"/>
      <c r="J129" s="580"/>
      <c r="K129" s="580"/>
      <c r="L129" s="580"/>
      <c r="M129" s="580"/>
      <c r="N129" s="580"/>
      <c r="O129" s="580"/>
      <c r="P129" s="580"/>
      <c r="Q129" s="580"/>
      <c r="R129" s="581"/>
      <c r="S129" s="250" t="s">
        <v>1107</v>
      </c>
      <c r="T129" s="250" t="s">
        <v>1085</v>
      </c>
      <c r="U129" s="236" t="s">
        <v>1075</v>
      </c>
      <c r="V129" s="416" t="s">
        <v>1076</v>
      </c>
    </row>
    <row r="130" spans="3:22" ht="29">
      <c r="C130" s="562"/>
      <c r="D130" s="565"/>
      <c r="E130" s="570"/>
      <c r="F130" s="571"/>
      <c r="G130" s="571"/>
      <c r="H130" s="572"/>
      <c r="I130" s="579"/>
      <c r="J130" s="580"/>
      <c r="K130" s="580"/>
      <c r="L130" s="580"/>
      <c r="M130" s="580"/>
      <c r="N130" s="580"/>
      <c r="O130" s="580"/>
      <c r="P130" s="580"/>
      <c r="Q130" s="580"/>
      <c r="R130" s="581"/>
      <c r="S130" s="250" t="s">
        <v>1106</v>
      </c>
      <c r="T130" s="250" t="s">
        <v>1090</v>
      </c>
      <c r="U130" s="236" t="s">
        <v>1075</v>
      </c>
      <c r="V130" s="416" t="s">
        <v>1076</v>
      </c>
    </row>
    <row r="131" spans="3:22" ht="29">
      <c r="C131" s="562"/>
      <c r="D131" s="565"/>
      <c r="E131" s="570"/>
      <c r="F131" s="571"/>
      <c r="G131" s="571"/>
      <c r="H131" s="572"/>
      <c r="I131" s="579"/>
      <c r="J131" s="580"/>
      <c r="K131" s="580"/>
      <c r="L131" s="580"/>
      <c r="M131" s="580"/>
      <c r="N131" s="580"/>
      <c r="O131" s="580"/>
      <c r="P131" s="580"/>
      <c r="Q131" s="580"/>
      <c r="R131" s="581"/>
      <c r="S131" s="250" t="s">
        <v>1085</v>
      </c>
      <c r="T131" s="250" t="s">
        <v>1085</v>
      </c>
      <c r="U131" s="236" t="s">
        <v>1075</v>
      </c>
      <c r="V131" s="416" t="s">
        <v>1076</v>
      </c>
    </row>
    <row r="132" spans="3:22" ht="29">
      <c r="C132" s="562"/>
      <c r="D132" s="565"/>
      <c r="E132" s="570"/>
      <c r="F132" s="571"/>
      <c r="G132" s="571"/>
      <c r="H132" s="572"/>
      <c r="I132" s="579"/>
      <c r="J132" s="580"/>
      <c r="K132" s="580"/>
      <c r="L132" s="580"/>
      <c r="M132" s="580"/>
      <c r="N132" s="580"/>
      <c r="O132" s="580"/>
      <c r="P132" s="580"/>
      <c r="Q132" s="580"/>
      <c r="R132" s="581"/>
      <c r="S132" s="250" t="s">
        <v>1096</v>
      </c>
      <c r="T132" s="250" t="s">
        <v>565</v>
      </c>
      <c r="U132" s="236" t="s">
        <v>1075</v>
      </c>
      <c r="V132" s="416" t="s">
        <v>1076</v>
      </c>
    </row>
    <row r="133" spans="3:22" ht="29.5" thickBot="1">
      <c r="C133" s="563"/>
      <c r="D133" s="566"/>
      <c r="E133" s="573"/>
      <c r="F133" s="574"/>
      <c r="G133" s="574"/>
      <c r="H133" s="575"/>
      <c r="I133" s="582"/>
      <c r="J133" s="583"/>
      <c r="K133" s="583"/>
      <c r="L133" s="583"/>
      <c r="M133" s="583"/>
      <c r="N133" s="583"/>
      <c r="O133" s="583"/>
      <c r="P133" s="583"/>
      <c r="Q133" s="583"/>
      <c r="R133" s="584"/>
      <c r="S133" s="251" t="s">
        <v>1108</v>
      </c>
      <c r="T133" s="251" t="s">
        <v>566</v>
      </c>
      <c r="U133" s="240" t="s">
        <v>1075</v>
      </c>
      <c r="V133" s="428" t="s">
        <v>1076</v>
      </c>
    </row>
    <row r="134" spans="3:22">
      <c r="C134" s="561" t="s">
        <v>1180</v>
      </c>
      <c r="D134" s="564" t="s">
        <v>942</v>
      </c>
      <c r="E134" s="567" t="s">
        <v>1127</v>
      </c>
      <c r="F134" s="568"/>
      <c r="G134" s="568"/>
      <c r="H134" s="569"/>
      <c r="I134" s="576" t="s">
        <v>944</v>
      </c>
      <c r="J134" s="577"/>
      <c r="K134" s="577"/>
      <c r="L134" s="577"/>
      <c r="M134" s="577"/>
      <c r="N134" s="577"/>
      <c r="O134" s="577"/>
      <c r="P134" s="577"/>
      <c r="Q134" s="577"/>
      <c r="R134" s="578"/>
      <c r="S134" s="241" t="s">
        <v>143</v>
      </c>
      <c r="T134" s="241" t="s">
        <v>143</v>
      </c>
      <c r="U134" s="242" t="s">
        <v>1062</v>
      </c>
      <c r="V134" s="410"/>
    </row>
    <row r="135" spans="3:22">
      <c r="C135" s="562"/>
      <c r="D135" s="565"/>
      <c r="E135" s="570"/>
      <c r="F135" s="571"/>
      <c r="G135" s="571"/>
      <c r="H135" s="572"/>
      <c r="I135" s="579"/>
      <c r="J135" s="580"/>
      <c r="K135" s="580"/>
      <c r="L135" s="580"/>
      <c r="M135" s="580"/>
      <c r="N135" s="580"/>
      <c r="O135" s="580"/>
      <c r="P135" s="580"/>
      <c r="Q135" s="580"/>
      <c r="R135" s="581"/>
      <c r="S135" s="235" t="s">
        <v>1125</v>
      </c>
      <c r="T135" s="235" t="s">
        <v>1082</v>
      </c>
      <c r="U135" s="236" t="s">
        <v>1062</v>
      </c>
      <c r="V135" s="411"/>
    </row>
    <row r="136" spans="3:22" ht="29.5" thickBot="1">
      <c r="C136" s="562"/>
      <c r="D136" s="566"/>
      <c r="E136" s="573"/>
      <c r="F136" s="574"/>
      <c r="G136" s="574"/>
      <c r="H136" s="575"/>
      <c r="I136" s="582"/>
      <c r="J136" s="583"/>
      <c r="K136" s="583"/>
      <c r="L136" s="583"/>
      <c r="M136" s="583"/>
      <c r="N136" s="583"/>
      <c r="O136" s="583"/>
      <c r="P136" s="583"/>
      <c r="Q136" s="583"/>
      <c r="R136" s="584"/>
      <c r="S136" s="239" t="s">
        <v>1126</v>
      </c>
      <c r="T136" s="239" t="s">
        <v>143</v>
      </c>
      <c r="U136" s="240" t="s">
        <v>1075</v>
      </c>
      <c r="V136" s="428" t="s">
        <v>1076</v>
      </c>
    </row>
    <row r="137" spans="3:22">
      <c r="C137" s="562"/>
      <c r="D137" s="587" t="s">
        <v>1112</v>
      </c>
      <c r="E137" s="567" t="s">
        <v>1510</v>
      </c>
      <c r="F137" s="568"/>
      <c r="G137" s="568"/>
      <c r="H137" s="569"/>
      <c r="I137" s="576" t="s">
        <v>952</v>
      </c>
      <c r="J137" s="577"/>
      <c r="K137" s="577"/>
      <c r="L137" s="577"/>
      <c r="M137" s="577"/>
      <c r="N137" s="577"/>
      <c r="O137" s="577"/>
      <c r="P137" s="577"/>
      <c r="Q137" s="577"/>
      <c r="R137" s="578"/>
      <c r="S137" s="241" t="s">
        <v>1082</v>
      </c>
      <c r="T137" s="241" t="s">
        <v>1082</v>
      </c>
      <c r="U137" s="242" t="s">
        <v>1062</v>
      </c>
      <c r="V137" s="410"/>
    </row>
    <row r="138" spans="3:22" ht="18.75" customHeight="1">
      <c r="C138" s="562"/>
      <c r="D138" s="588"/>
      <c r="E138" s="570"/>
      <c r="F138" s="571"/>
      <c r="G138" s="571"/>
      <c r="H138" s="572"/>
      <c r="I138" s="579" t="s">
        <v>953</v>
      </c>
      <c r="J138" s="580"/>
      <c r="K138" s="580"/>
      <c r="L138" s="580"/>
      <c r="M138" s="580"/>
      <c r="N138" s="580"/>
      <c r="O138" s="580"/>
      <c r="P138" s="580"/>
      <c r="Q138" s="580"/>
      <c r="R138" s="581"/>
      <c r="S138" s="235" t="s">
        <v>1079</v>
      </c>
      <c r="T138" s="235" t="s">
        <v>1090</v>
      </c>
      <c r="U138" s="236" t="s">
        <v>1075</v>
      </c>
      <c r="V138" s="416" t="s">
        <v>1076</v>
      </c>
    </row>
    <row r="139" spans="3:22" ht="18.75" customHeight="1">
      <c r="C139" s="562"/>
      <c r="D139" s="588"/>
      <c r="E139" s="570"/>
      <c r="F139" s="571"/>
      <c r="G139" s="571"/>
      <c r="H139" s="572"/>
      <c r="I139" s="579" t="s">
        <v>1081</v>
      </c>
      <c r="J139" s="580"/>
      <c r="K139" s="580"/>
      <c r="L139" s="580"/>
      <c r="M139" s="580"/>
      <c r="N139" s="580"/>
      <c r="O139" s="580"/>
      <c r="P139" s="580"/>
      <c r="Q139" s="580"/>
      <c r="R139" s="581"/>
      <c r="S139" s="235" t="s">
        <v>143</v>
      </c>
      <c r="T139" s="235" t="s">
        <v>143</v>
      </c>
      <c r="U139" s="236" t="s">
        <v>1062</v>
      </c>
      <c r="V139" s="411"/>
    </row>
    <row r="140" spans="3:22" ht="15" thickBot="1">
      <c r="C140" s="563"/>
      <c r="D140" s="589"/>
      <c r="E140" s="573"/>
      <c r="F140" s="574"/>
      <c r="G140" s="574"/>
      <c r="H140" s="575"/>
      <c r="I140" s="396"/>
      <c r="J140" s="397"/>
      <c r="K140" s="397"/>
      <c r="L140" s="397"/>
      <c r="M140" s="397"/>
      <c r="N140" s="397"/>
      <c r="O140" s="439"/>
      <c r="P140" s="439"/>
      <c r="Q140" s="439"/>
      <c r="R140" s="398"/>
      <c r="S140" s="239" t="s">
        <v>142</v>
      </c>
      <c r="T140" s="239" t="s">
        <v>141</v>
      </c>
      <c r="U140" s="240" t="s">
        <v>1062</v>
      </c>
      <c r="V140" s="412"/>
    </row>
    <row r="141" spans="3:22" ht="36" customHeight="1">
      <c r="C141" s="561" t="s">
        <v>1178</v>
      </c>
      <c r="D141" s="564" t="s">
        <v>940</v>
      </c>
      <c r="E141" s="567" t="s">
        <v>943</v>
      </c>
      <c r="F141" s="568"/>
      <c r="G141" s="568"/>
      <c r="H141" s="569"/>
      <c r="I141" s="576" t="s">
        <v>945</v>
      </c>
      <c r="J141" s="577"/>
      <c r="K141" s="577"/>
      <c r="L141" s="577"/>
      <c r="M141" s="577"/>
      <c r="N141" s="577"/>
      <c r="O141" s="577"/>
      <c r="P141" s="577"/>
      <c r="Q141" s="577"/>
      <c r="R141" s="578"/>
      <c r="S141" s="249" t="s">
        <v>1106</v>
      </c>
      <c r="T141" s="249" t="s">
        <v>1090</v>
      </c>
      <c r="U141" s="242" t="s">
        <v>1062</v>
      </c>
      <c r="V141" s="416" t="s">
        <v>1172</v>
      </c>
    </row>
    <row r="142" spans="3:22" ht="29.5" thickBot="1">
      <c r="C142" s="603"/>
      <c r="D142" s="566"/>
      <c r="E142" s="573"/>
      <c r="F142" s="574"/>
      <c r="G142" s="574"/>
      <c r="H142" s="575"/>
      <c r="I142" s="582"/>
      <c r="J142" s="583"/>
      <c r="K142" s="583"/>
      <c r="L142" s="583"/>
      <c r="M142" s="583"/>
      <c r="N142" s="583"/>
      <c r="O142" s="583"/>
      <c r="P142" s="583"/>
      <c r="Q142" s="583"/>
      <c r="R142" s="584"/>
      <c r="S142" s="251" t="s">
        <v>1085</v>
      </c>
      <c r="T142" s="251" t="s">
        <v>1085</v>
      </c>
      <c r="U142" s="240" t="s">
        <v>1062</v>
      </c>
      <c r="V142" s="428" t="s">
        <v>1171</v>
      </c>
    </row>
    <row r="143" spans="3:22">
      <c r="C143" s="603"/>
      <c r="D143" s="565" t="s">
        <v>1060</v>
      </c>
      <c r="E143" s="570" t="s">
        <v>1083</v>
      </c>
      <c r="F143" s="571"/>
      <c r="G143" s="571"/>
      <c r="H143" s="572"/>
      <c r="I143" s="618" t="s">
        <v>948</v>
      </c>
      <c r="J143" s="619"/>
      <c r="K143" s="619"/>
      <c r="L143" s="619"/>
      <c r="M143" s="619"/>
      <c r="N143" s="619"/>
      <c r="O143" s="619"/>
      <c r="P143" s="619"/>
      <c r="Q143" s="619"/>
      <c r="R143" s="620"/>
      <c r="S143" s="237" t="s">
        <v>143</v>
      </c>
      <c r="T143" s="237" t="s">
        <v>143</v>
      </c>
      <c r="U143" s="238" t="s">
        <v>1062</v>
      </c>
      <c r="V143" s="427" t="s">
        <v>1173</v>
      </c>
    </row>
    <row r="144" spans="3:22">
      <c r="C144" s="603"/>
      <c r="D144" s="565"/>
      <c r="E144" s="570"/>
      <c r="F144" s="571"/>
      <c r="G144" s="571"/>
      <c r="H144" s="572"/>
      <c r="I144" s="618" t="s">
        <v>949</v>
      </c>
      <c r="J144" s="619"/>
      <c r="K144" s="619"/>
      <c r="L144" s="619"/>
      <c r="M144" s="619"/>
      <c r="N144" s="619"/>
      <c r="O144" s="619"/>
      <c r="P144" s="619"/>
      <c r="Q144" s="619"/>
      <c r="R144" s="620"/>
      <c r="S144" s="235" t="s">
        <v>1061</v>
      </c>
      <c r="T144" s="235" t="s">
        <v>1088</v>
      </c>
      <c r="U144" s="236" t="s">
        <v>1062</v>
      </c>
      <c r="V144" s="411" t="s">
        <v>1175</v>
      </c>
    </row>
    <row r="145" spans="3:22" ht="15" thickBot="1">
      <c r="C145" s="603"/>
      <c r="D145" s="566"/>
      <c r="E145" s="573"/>
      <c r="F145" s="574"/>
      <c r="G145" s="574"/>
      <c r="H145" s="575"/>
      <c r="I145" s="621" t="s">
        <v>954</v>
      </c>
      <c r="J145" s="622"/>
      <c r="K145" s="622"/>
      <c r="L145" s="622"/>
      <c r="M145" s="622"/>
      <c r="N145" s="622"/>
      <c r="O145" s="622"/>
      <c r="P145" s="622"/>
      <c r="Q145" s="622"/>
      <c r="R145" s="623"/>
      <c r="S145" s="239" t="s">
        <v>142</v>
      </c>
      <c r="T145" s="239" t="s">
        <v>141</v>
      </c>
      <c r="U145" s="240" t="s">
        <v>1062</v>
      </c>
      <c r="V145" s="428" t="s">
        <v>1173</v>
      </c>
    </row>
    <row r="146" spans="3:22">
      <c r="C146" s="603"/>
      <c r="D146" s="564" t="s">
        <v>1067</v>
      </c>
      <c r="E146" s="567" t="s">
        <v>1066</v>
      </c>
      <c r="F146" s="568"/>
      <c r="G146" s="568"/>
      <c r="H146" s="569"/>
      <c r="I146" s="624" t="s">
        <v>950</v>
      </c>
      <c r="J146" s="625"/>
      <c r="K146" s="625"/>
      <c r="L146" s="625"/>
      <c r="M146" s="625"/>
      <c r="N146" s="625"/>
      <c r="O146" s="625"/>
      <c r="P146" s="625"/>
      <c r="Q146" s="625"/>
      <c r="R146" s="626"/>
      <c r="S146" s="241" t="s">
        <v>143</v>
      </c>
      <c r="T146" s="241" t="s">
        <v>143</v>
      </c>
      <c r="U146" s="242" t="s">
        <v>1062</v>
      </c>
      <c r="V146" s="427" t="s">
        <v>1173</v>
      </c>
    </row>
    <row r="147" spans="3:22">
      <c r="C147" s="603"/>
      <c r="D147" s="565"/>
      <c r="E147" s="570"/>
      <c r="F147" s="571"/>
      <c r="G147" s="571"/>
      <c r="H147" s="572"/>
      <c r="I147" s="618" t="s">
        <v>951</v>
      </c>
      <c r="J147" s="619"/>
      <c r="K147" s="619"/>
      <c r="L147" s="619"/>
      <c r="M147" s="619"/>
      <c r="N147" s="619"/>
      <c r="O147" s="619"/>
      <c r="P147" s="619"/>
      <c r="Q147" s="619"/>
      <c r="R147" s="620"/>
      <c r="S147" s="235" t="s">
        <v>1068</v>
      </c>
      <c r="T147" s="235" t="s">
        <v>1088</v>
      </c>
      <c r="U147" s="236" t="s">
        <v>1062</v>
      </c>
      <c r="V147" s="411" t="s">
        <v>1064</v>
      </c>
    </row>
    <row r="148" spans="3:22" ht="15" thickBot="1">
      <c r="C148" s="603"/>
      <c r="D148" s="566"/>
      <c r="E148" s="573"/>
      <c r="F148" s="574"/>
      <c r="G148" s="574"/>
      <c r="H148" s="575"/>
      <c r="I148" s="627"/>
      <c r="J148" s="628"/>
      <c r="K148" s="628"/>
      <c r="L148" s="628"/>
      <c r="M148" s="628"/>
      <c r="N148" s="628"/>
      <c r="O148" s="628"/>
      <c r="P148" s="628"/>
      <c r="Q148" s="628"/>
      <c r="R148" s="629"/>
      <c r="S148" s="239" t="s">
        <v>1069</v>
      </c>
      <c r="T148" s="239" t="s">
        <v>1070</v>
      </c>
      <c r="U148" s="240" t="s">
        <v>1062</v>
      </c>
      <c r="V148" s="428" t="s">
        <v>1173</v>
      </c>
    </row>
    <row r="149" spans="3:22">
      <c r="C149" s="603"/>
      <c r="D149" s="564" t="s">
        <v>1086</v>
      </c>
      <c r="E149" s="567" t="s">
        <v>1065</v>
      </c>
      <c r="F149" s="568"/>
      <c r="G149" s="568"/>
      <c r="H149" s="569"/>
      <c r="I149" s="624" t="s">
        <v>948</v>
      </c>
      <c r="J149" s="625"/>
      <c r="K149" s="625"/>
      <c r="L149" s="625"/>
      <c r="M149" s="625"/>
      <c r="N149" s="625"/>
      <c r="O149" s="625"/>
      <c r="P149" s="625"/>
      <c r="Q149" s="625"/>
      <c r="R149" s="626"/>
      <c r="S149" s="241" t="s">
        <v>143</v>
      </c>
      <c r="T149" s="241" t="s">
        <v>143</v>
      </c>
      <c r="U149" s="242" t="s">
        <v>1062</v>
      </c>
      <c r="V149" s="427" t="s">
        <v>1173</v>
      </c>
    </row>
    <row r="150" spans="3:22">
      <c r="C150" s="603"/>
      <c r="D150" s="565"/>
      <c r="E150" s="570"/>
      <c r="F150" s="571"/>
      <c r="G150" s="571"/>
      <c r="H150" s="572"/>
      <c r="I150" s="618" t="s">
        <v>949</v>
      </c>
      <c r="J150" s="619"/>
      <c r="K150" s="619"/>
      <c r="L150" s="619"/>
      <c r="M150" s="619"/>
      <c r="N150" s="619"/>
      <c r="O150" s="619"/>
      <c r="P150" s="619"/>
      <c r="Q150" s="619"/>
      <c r="R150" s="620"/>
      <c r="S150" s="235" t="s">
        <v>1061</v>
      </c>
      <c r="T150" s="235" t="s">
        <v>1087</v>
      </c>
      <c r="U150" s="236" t="s">
        <v>1062</v>
      </c>
      <c r="V150" s="411" t="s">
        <v>1064</v>
      </c>
    </row>
    <row r="151" spans="3:22" ht="15" thickBot="1">
      <c r="C151" s="603"/>
      <c r="D151" s="566"/>
      <c r="E151" s="573"/>
      <c r="F151" s="574"/>
      <c r="G151" s="574"/>
      <c r="H151" s="575"/>
      <c r="I151" s="621" t="s">
        <v>954</v>
      </c>
      <c r="J151" s="622"/>
      <c r="K151" s="622"/>
      <c r="L151" s="622"/>
      <c r="M151" s="622"/>
      <c r="N151" s="622"/>
      <c r="O151" s="622"/>
      <c r="P151" s="622"/>
      <c r="Q151" s="622"/>
      <c r="R151" s="623"/>
      <c r="S151" s="239" t="s">
        <v>142</v>
      </c>
      <c r="T151" s="239" t="s">
        <v>141</v>
      </c>
      <c r="U151" s="240" t="s">
        <v>1062</v>
      </c>
      <c r="V151" s="428" t="s">
        <v>1173</v>
      </c>
    </row>
    <row r="152" spans="3:22">
      <c r="C152" s="603"/>
      <c r="D152" s="564" t="s">
        <v>1071</v>
      </c>
      <c r="E152" s="567" t="s">
        <v>1066</v>
      </c>
      <c r="F152" s="568"/>
      <c r="G152" s="568"/>
      <c r="H152" s="569"/>
      <c r="I152" s="624" t="s">
        <v>950</v>
      </c>
      <c r="J152" s="625"/>
      <c r="K152" s="625"/>
      <c r="L152" s="625"/>
      <c r="M152" s="625"/>
      <c r="N152" s="625"/>
      <c r="O152" s="625"/>
      <c r="P152" s="625"/>
      <c r="Q152" s="625"/>
      <c r="R152" s="626"/>
      <c r="S152" s="241" t="s">
        <v>143</v>
      </c>
      <c r="T152" s="241" t="s">
        <v>143</v>
      </c>
      <c r="U152" s="242" t="s">
        <v>1062</v>
      </c>
      <c r="V152" s="427" t="s">
        <v>1173</v>
      </c>
    </row>
    <row r="153" spans="3:22" ht="15" customHeight="1">
      <c r="C153" s="603"/>
      <c r="D153" s="565"/>
      <c r="E153" s="570"/>
      <c r="F153" s="571"/>
      <c r="G153" s="571"/>
      <c r="H153" s="572"/>
      <c r="I153" s="618" t="s">
        <v>951</v>
      </c>
      <c r="J153" s="619"/>
      <c r="K153" s="619"/>
      <c r="L153" s="619"/>
      <c r="M153" s="619"/>
      <c r="N153" s="619"/>
      <c r="O153" s="619"/>
      <c r="P153" s="619"/>
      <c r="Q153" s="619"/>
      <c r="R153" s="620"/>
      <c r="S153" s="235" t="s">
        <v>1068</v>
      </c>
      <c r="T153" s="235" t="s">
        <v>1087</v>
      </c>
      <c r="U153" s="236" t="s">
        <v>1062</v>
      </c>
      <c r="V153" s="411" t="s">
        <v>1064</v>
      </c>
    </row>
    <row r="154" spans="3:22" ht="15" thickBot="1">
      <c r="C154" s="603"/>
      <c r="D154" s="566"/>
      <c r="E154" s="573"/>
      <c r="F154" s="574"/>
      <c r="G154" s="574"/>
      <c r="H154" s="575"/>
      <c r="I154" s="627"/>
      <c r="J154" s="628"/>
      <c r="K154" s="628"/>
      <c r="L154" s="628"/>
      <c r="M154" s="628"/>
      <c r="N154" s="628"/>
      <c r="O154" s="628"/>
      <c r="P154" s="628"/>
      <c r="Q154" s="628"/>
      <c r="R154" s="629"/>
      <c r="S154" s="239" t="s">
        <v>1069</v>
      </c>
      <c r="T154" s="239" t="s">
        <v>1070</v>
      </c>
      <c r="U154" s="240" t="s">
        <v>1062</v>
      </c>
      <c r="V154" s="428" t="s">
        <v>1173</v>
      </c>
    </row>
    <row r="155" spans="3:22">
      <c r="C155" s="603"/>
      <c r="D155" s="564" t="s">
        <v>1073</v>
      </c>
      <c r="E155" s="567" t="s">
        <v>1072</v>
      </c>
      <c r="F155" s="568"/>
      <c r="G155" s="568"/>
      <c r="H155" s="569"/>
      <c r="I155" s="624" t="s">
        <v>952</v>
      </c>
      <c r="J155" s="625"/>
      <c r="K155" s="625"/>
      <c r="L155" s="625"/>
      <c r="M155" s="625"/>
      <c r="N155" s="625"/>
      <c r="O155" s="625"/>
      <c r="P155" s="625"/>
      <c r="Q155" s="625"/>
      <c r="R155" s="626"/>
      <c r="S155" s="241" t="s">
        <v>143</v>
      </c>
      <c r="T155" s="241" t="s">
        <v>143</v>
      </c>
      <c r="U155" s="242" t="s">
        <v>1062</v>
      </c>
      <c r="V155" s="427" t="s">
        <v>1173</v>
      </c>
    </row>
    <row r="156" spans="3:22" ht="29">
      <c r="C156" s="603"/>
      <c r="D156" s="565"/>
      <c r="E156" s="570"/>
      <c r="F156" s="571"/>
      <c r="G156" s="571"/>
      <c r="H156" s="572"/>
      <c r="I156" s="579" t="s">
        <v>953</v>
      </c>
      <c r="J156" s="580"/>
      <c r="K156" s="580"/>
      <c r="L156" s="580"/>
      <c r="M156" s="580"/>
      <c r="N156" s="580"/>
      <c r="O156" s="580"/>
      <c r="P156" s="580"/>
      <c r="Q156" s="580"/>
      <c r="R156" s="581"/>
      <c r="S156" s="235" t="s">
        <v>1074</v>
      </c>
      <c r="T156" s="235" t="s">
        <v>597</v>
      </c>
      <c r="U156" s="236" t="s">
        <v>1075</v>
      </c>
      <c r="V156" s="416" t="s">
        <v>1174</v>
      </c>
    </row>
    <row r="157" spans="3:22" ht="15" thickBot="1">
      <c r="C157" s="603"/>
      <c r="D157" s="566"/>
      <c r="E157" s="573"/>
      <c r="F157" s="574"/>
      <c r="G157" s="574"/>
      <c r="H157" s="575"/>
      <c r="I157" s="582" t="s">
        <v>954</v>
      </c>
      <c r="J157" s="583"/>
      <c r="K157" s="583"/>
      <c r="L157" s="583"/>
      <c r="M157" s="583"/>
      <c r="N157" s="583"/>
      <c r="O157" s="583"/>
      <c r="P157" s="583"/>
      <c r="Q157" s="583"/>
      <c r="R157" s="584"/>
      <c r="S157" s="239" t="s">
        <v>142</v>
      </c>
      <c r="T157" s="239" t="s">
        <v>141</v>
      </c>
      <c r="U157" s="240" t="s">
        <v>1062</v>
      </c>
      <c r="V157" s="412" t="s">
        <v>1063</v>
      </c>
    </row>
    <row r="158" spans="3:22" ht="18" customHeight="1">
      <c r="C158" s="603"/>
      <c r="D158" s="587" t="s">
        <v>1078</v>
      </c>
      <c r="E158" s="576" t="s">
        <v>1077</v>
      </c>
      <c r="F158" s="577"/>
      <c r="G158" s="577"/>
      <c r="H158" s="578"/>
      <c r="I158" s="576" t="s">
        <v>952</v>
      </c>
      <c r="J158" s="577"/>
      <c r="K158" s="577"/>
      <c r="L158" s="577"/>
      <c r="M158" s="577"/>
      <c r="N158" s="577"/>
      <c r="O158" s="577"/>
      <c r="P158" s="577"/>
      <c r="Q158" s="577"/>
      <c r="R158" s="578"/>
      <c r="S158" s="241" t="s">
        <v>1079</v>
      </c>
      <c r="T158" s="241" t="s">
        <v>1089</v>
      </c>
      <c r="U158" s="242" t="s">
        <v>1075</v>
      </c>
      <c r="V158" s="410" t="s">
        <v>1176</v>
      </c>
    </row>
    <row r="159" spans="3:22">
      <c r="C159" s="603"/>
      <c r="D159" s="588"/>
      <c r="E159" s="579"/>
      <c r="F159" s="580"/>
      <c r="G159" s="580"/>
      <c r="H159" s="581"/>
      <c r="I159" s="579" t="s">
        <v>953</v>
      </c>
      <c r="J159" s="580"/>
      <c r="K159" s="580"/>
      <c r="L159" s="580"/>
      <c r="M159" s="580"/>
      <c r="N159" s="580"/>
      <c r="O159" s="580"/>
      <c r="P159" s="580"/>
      <c r="Q159" s="580"/>
      <c r="R159" s="581"/>
      <c r="S159" s="235" t="s">
        <v>142</v>
      </c>
      <c r="T159" s="235" t="s">
        <v>141</v>
      </c>
      <c r="U159" s="236" t="s">
        <v>1062</v>
      </c>
      <c r="V159" s="411"/>
    </row>
    <row r="160" spans="3:22" ht="15" thickBot="1">
      <c r="C160" s="603"/>
      <c r="D160" s="589"/>
      <c r="E160" s="582"/>
      <c r="F160" s="583"/>
      <c r="G160" s="583"/>
      <c r="H160" s="584"/>
      <c r="I160" s="582" t="s">
        <v>954</v>
      </c>
      <c r="J160" s="583"/>
      <c r="K160" s="583"/>
      <c r="L160" s="583"/>
      <c r="M160" s="583"/>
      <c r="N160" s="583"/>
      <c r="O160" s="583"/>
      <c r="P160" s="583"/>
      <c r="Q160" s="583"/>
      <c r="R160" s="584"/>
      <c r="S160" s="239" t="s">
        <v>143</v>
      </c>
      <c r="T160" s="239" t="s">
        <v>143</v>
      </c>
      <c r="U160" s="240" t="s">
        <v>1062</v>
      </c>
      <c r="V160" s="412"/>
    </row>
    <row r="161" spans="3:22">
      <c r="C161" s="603"/>
      <c r="D161" s="564" t="s">
        <v>1142</v>
      </c>
      <c r="E161" s="567" t="s">
        <v>1522</v>
      </c>
      <c r="F161" s="568"/>
      <c r="G161" s="568"/>
      <c r="H161" s="569"/>
      <c r="I161" s="576" t="s">
        <v>955</v>
      </c>
      <c r="J161" s="577"/>
      <c r="K161" s="577"/>
      <c r="L161" s="577"/>
      <c r="M161" s="577"/>
      <c r="N161" s="577"/>
      <c r="O161" s="577"/>
      <c r="P161" s="577"/>
      <c r="Q161" s="577"/>
      <c r="R161" s="578"/>
      <c r="S161" s="254" t="s">
        <v>1106</v>
      </c>
      <c r="T161" s="254" t="s">
        <v>841</v>
      </c>
      <c r="U161" s="242" t="s">
        <v>1062</v>
      </c>
      <c r="V161" s="410"/>
    </row>
    <row r="162" spans="3:22">
      <c r="C162" s="603"/>
      <c r="D162" s="565"/>
      <c r="E162" s="570"/>
      <c r="F162" s="571"/>
      <c r="G162" s="571"/>
      <c r="H162" s="572"/>
      <c r="I162" s="579" t="s">
        <v>956</v>
      </c>
      <c r="J162" s="580"/>
      <c r="K162" s="580"/>
      <c r="L162" s="580"/>
      <c r="M162" s="580"/>
      <c r="N162" s="580"/>
      <c r="O162" s="580"/>
      <c r="P162" s="580"/>
      <c r="Q162" s="580"/>
      <c r="R162" s="581"/>
      <c r="S162" s="255" t="s">
        <v>1122</v>
      </c>
      <c r="T162" s="255" t="s">
        <v>1090</v>
      </c>
      <c r="U162" s="236" t="s">
        <v>1062</v>
      </c>
      <c r="V162" s="411"/>
    </row>
    <row r="163" spans="3:22" ht="15" thickBot="1">
      <c r="C163" s="604"/>
      <c r="D163" s="566"/>
      <c r="E163" s="573"/>
      <c r="F163" s="574"/>
      <c r="G163" s="574"/>
      <c r="H163" s="575"/>
      <c r="I163" s="396"/>
      <c r="J163" s="397"/>
      <c r="K163" s="397"/>
      <c r="L163" s="397"/>
      <c r="M163" s="397"/>
      <c r="N163" s="397"/>
      <c r="O163" s="439"/>
      <c r="P163" s="439"/>
      <c r="Q163" s="439"/>
      <c r="R163" s="398"/>
      <c r="S163" s="256" t="s">
        <v>1085</v>
      </c>
      <c r="T163" s="256" t="s">
        <v>1085</v>
      </c>
      <c r="U163" s="240" t="s">
        <v>1062</v>
      </c>
      <c r="V163" s="412"/>
    </row>
    <row r="164" spans="3:22">
      <c r="C164" s="660" t="s">
        <v>1177</v>
      </c>
      <c r="D164" s="636" t="s">
        <v>1156</v>
      </c>
      <c r="E164" s="639" t="s">
        <v>1157</v>
      </c>
      <c r="F164" s="640"/>
      <c r="G164" s="640"/>
      <c r="H164" s="641"/>
      <c r="I164" s="648"/>
      <c r="J164" s="649"/>
      <c r="K164" s="649"/>
      <c r="L164" s="649"/>
      <c r="M164" s="649"/>
      <c r="N164" s="649"/>
      <c r="O164" s="649"/>
      <c r="P164" s="649"/>
      <c r="Q164" s="649"/>
      <c r="R164" s="650"/>
      <c r="S164" s="375" t="s">
        <v>1158</v>
      </c>
      <c r="T164" s="375" t="s">
        <v>860</v>
      </c>
      <c r="U164" s="376" t="s">
        <v>1075</v>
      </c>
      <c r="V164" s="429"/>
    </row>
    <row r="165" spans="3:22">
      <c r="C165" s="661"/>
      <c r="D165" s="637"/>
      <c r="E165" s="642"/>
      <c r="F165" s="643"/>
      <c r="G165" s="643"/>
      <c r="H165" s="644"/>
      <c r="I165" s="630"/>
      <c r="J165" s="631"/>
      <c r="K165" s="631"/>
      <c r="L165" s="631"/>
      <c r="M165" s="631"/>
      <c r="N165" s="631"/>
      <c r="O165" s="631"/>
      <c r="P165" s="631"/>
      <c r="Q165" s="631"/>
      <c r="R165" s="632"/>
      <c r="S165" s="366" t="s">
        <v>1159</v>
      </c>
      <c r="T165" s="366" t="s">
        <v>1164</v>
      </c>
      <c r="U165" s="377" t="s">
        <v>1075</v>
      </c>
      <c r="V165" s="430"/>
    </row>
    <row r="166" spans="3:22">
      <c r="C166" s="661"/>
      <c r="D166" s="637"/>
      <c r="E166" s="642"/>
      <c r="F166" s="643"/>
      <c r="G166" s="643"/>
      <c r="H166" s="644"/>
      <c r="I166" s="378"/>
      <c r="J166" s="431"/>
      <c r="K166" s="431"/>
      <c r="L166" s="431"/>
      <c r="M166" s="431"/>
      <c r="N166" s="431"/>
      <c r="O166" s="431"/>
      <c r="P166" s="431"/>
      <c r="Q166" s="431"/>
      <c r="R166" s="379"/>
      <c r="S166" s="366" t="s">
        <v>1160</v>
      </c>
      <c r="T166" s="366" t="s">
        <v>859</v>
      </c>
      <c r="U166" s="380" t="s">
        <v>1075</v>
      </c>
      <c r="V166" s="430"/>
    </row>
    <row r="167" spans="3:22">
      <c r="C167" s="661"/>
      <c r="D167" s="637"/>
      <c r="E167" s="642"/>
      <c r="F167" s="643"/>
      <c r="G167" s="643"/>
      <c r="H167" s="644"/>
      <c r="I167" s="630"/>
      <c r="J167" s="631"/>
      <c r="K167" s="631"/>
      <c r="L167" s="631"/>
      <c r="M167" s="631"/>
      <c r="N167" s="631"/>
      <c r="O167" s="631"/>
      <c r="P167" s="631"/>
      <c r="Q167" s="631"/>
      <c r="R167" s="632"/>
      <c r="S167" s="366" t="s">
        <v>1106</v>
      </c>
      <c r="T167" s="366" t="s">
        <v>1090</v>
      </c>
      <c r="U167" s="377" t="s">
        <v>1062</v>
      </c>
      <c r="V167" s="430"/>
    </row>
    <row r="168" spans="3:22">
      <c r="C168" s="661"/>
      <c r="D168" s="637"/>
      <c r="E168" s="642"/>
      <c r="F168" s="643"/>
      <c r="G168" s="643"/>
      <c r="H168" s="644"/>
      <c r="I168" s="630"/>
      <c r="J168" s="631"/>
      <c r="K168" s="631"/>
      <c r="L168" s="631"/>
      <c r="M168" s="631"/>
      <c r="N168" s="631"/>
      <c r="O168" s="631"/>
      <c r="P168" s="631"/>
      <c r="Q168" s="631"/>
      <c r="R168" s="632"/>
      <c r="S168" s="366" t="s">
        <v>1085</v>
      </c>
      <c r="T168" s="366" t="s">
        <v>1085</v>
      </c>
      <c r="U168" s="381" t="s">
        <v>1062</v>
      </c>
      <c r="V168" s="430"/>
    </row>
    <row r="169" spans="3:22">
      <c r="C169" s="661"/>
      <c r="D169" s="637"/>
      <c r="E169" s="642"/>
      <c r="F169" s="643"/>
      <c r="G169" s="643"/>
      <c r="H169" s="644"/>
      <c r="I169" s="630"/>
      <c r="J169" s="631"/>
      <c r="K169" s="631"/>
      <c r="L169" s="631"/>
      <c r="M169" s="631"/>
      <c r="N169" s="631"/>
      <c r="O169" s="631"/>
      <c r="P169" s="631"/>
      <c r="Q169" s="631"/>
      <c r="R169" s="632"/>
      <c r="S169" s="366" t="s">
        <v>1161</v>
      </c>
      <c r="T169" s="366" t="s">
        <v>876</v>
      </c>
      <c r="U169" s="377" t="s">
        <v>1075</v>
      </c>
      <c r="V169" s="430"/>
    </row>
    <row r="170" spans="3:22">
      <c r="C170" s="661"/>
      <c r="D170" s="637"/>
      <c r="E170" s="642"/>
      <c r="F170" s="643"/>
      <c r="G170" s="643"/>
      <c r="H170" s="644"/>
      <c r="I170" s="630"/>
      <c r="J170" s="631"/>
      <c r="K170" s="631"/>
      <c r="L170" s="631"/>
      <c r="M170" s="631"/>
      <c r="N170" s="631"/>
      <c r="O170" s="631"/>
      <c r="P170" s="631"/>
      <c r="Q170" s="631"/>
      <c r="R170" s="632"/>
      <c r="S170" s="366" t="s">
        <v>1162</v>
      </c>
      <c r="T170" s="366" t="s">
        <v>876</v>
      </c>
      <c r="U170" s="377" t="s">
        <v>1075</v>
      </c>
      <c r="V170" s="430"/>
    </row>
    <row r="171" spans="3:22" ht="15" thickBot="1">
      <c r="C171" s="661"/>
      <c r="D171" s="638"/>
      <c r="E171" s="645"/>
      <c r="F171" s="646"/>
      <c r="G171" s="646"/>
      <c r="H171" s="647"/>
      <c r="I171" s="633"/>
      <c r="J171" s="634"/>
      <c r="K171" s="634"/>
      <c r="L171" s="634"/>
      <c r="M171" s="634"/>
      <c r="N171" s="634"/>
      <c r="O171" s="634"/>
      <c r="P171" s="634"/>
      <c r="Q171" s="634"/>
      <c r="R171" s="635"/>
      <c r="S171" s="382" t="s">
        <v>1163</v>
      </c>
      <c r="T171" s="382" t="s">
        <v>875</v>
      </c>
      <c r="U171" s="383" t="s">
        <v>1075</v>
      </c>
      <c r="V171" s="432"/>
    </row>
    <row r="172" spans="3:22">
      <c r="C172" s="661"/>
      <c r="D172" s="600" t="s">
        <v>1188</v>
      </c>
      <c r="E172" s="567" t="s">
        <v>1165</v>
      </c>
      <c r="F172" s="568"/>
      <c r="G172" s="568"/>
      <c r="H172" s="569"/>
      <c r="I172" s="576" t="s">
        <v>1539</v>
      </c>
      <c r="J172" s="651"/>
      <c r="K172" s="651"/>
      <c r="L172" s="651"/>
      <c r="M172" s="651"/>
      <c r="N172" s="651"/>
      <c r="O172" s="651"/>
      <c r="P172" s="651"/>
      <c r="Q172" s="651"/>
      <c r="R172" s="652"/>
      <c r="S172" s="241" t="s">
        <v>1166</v>
      </c>
      <c r="T172" s="241" t="s">
        <v>1317</v>
      </c>
      <c r="U172" s="242" t="s">
        <v>1075</v>
      </c>
      <c r="V172" s="433"/>
    </row>
    <row r="173" spans="3:22">
      <c r="C173" s="661"/>
      <c r="D173" s="601"/>
      <c r="E173" s="570"/>
      <c r="F173" s="571"/>
      <c r="G173" s="571"/>
      <c r="H173" s="572"/>
      <c r="I173" s="579" t="s">
        <v>1540</v>
      </c>
      <c r="J173" s="653"/>
      <c r="K173" s="653"/>
      <c r="L173" s="653"/>
      <c r="M173" s="653"/>
      <c r="N173" s="653"/>
      <c r="O173" s="653"/>
      <c r="P173" s="653"/>
      <c r="Q173" s="653"/>
      <c r="R173" s="654"/>
      <c r="S173" s="235" t="s">
        <v>1106</v>
      </c>
      <c r="T173" s="235" t="s">
        <v>1090</v>
      </c>
      <c r="U173" s="236" t="s">
        <v>1062</v>
      </c>
      <c r="V173" s="319"/>
    </row>
    <row r="174" spans="3:22">
      <c r="C174" s="661"/>
      <c r="D174" s="601"/>
      <c r="E174" s="570"/>
      <c r="F174" s="571"/>
      <c r="G174" s="571"/>
      <c r="H174" s="572"/>
      <c r="I174" s="579" t="s">
        <v>1541</v>
      </c>
      <c r="J174" s="653"/>
      <c r="K174" s="653"/>
      <c r="L174" s="653"/>
      <c r="M174" s="653"/>
      <c r="N174" s="653"/>
      <c r="O174" s="653"/>
      <c r="P174" s="653"/>
      <c r="Q174" s="653"/>
      <c r="R174" s="654"/>
      <c r="S174" s="235" t="s">
        <v>1085</v>
      </c>
      <c r="T174" s="235" t="s">
        <v>1085</v>
      </c>
      <c r="U174" s="236" t="s">
        <v>1062</v>
      </c>
      <c r="V174" s="319"/>
    </row>
    <row r="175" spans="3:22" ht="15" thickBot="1">
      <c r="C175" s="661"/>
      <c r="D175" s="602"/>
      <c r="E175" s="573"/>
      <c r="F175" s="574"/>
      <c r="G175" s="574"/>
      <c r="H175" s="575"/>
      <c r="I175" s="582" t="s">
        <v>1542</v>
      </c>
      <c r="J175" s="655"/>
      <c r="K175" s="655"/>
      <c r="L175" s="655"/>
      <c r="M175" s="655"/>
      <c r="N175" s="655"/>
      <c r="O175" s="655"/>
      <c r="P175" s="655"/>
      <c r="Q175" s="655"/>
      <c r="R175" s="656"/>
      <c r="S175" s="239" t="s">
        <v>1167</v>
      </c>
      <c r="T175" s="239" t="s">
        <v>1318</v>
      </c>
      <c r="U175" s="240" t="s">
        <v>1075</v>
      </c>
      <c r="V175" s="414"/>
    </row>
    <row r="176" spans="3:22">
      <c r="C176" s="661"/>
      <c r="D176" s="600" t="s">
        <v>419</v>
      </c>
      <c r="E176" s="567" t="s">
        <v>1187</v>
      </c>
      <c r="F176" s="568"/>
      <c r="G176" s="568"/>
      <c r="H176" s="569"/>
      <c r="I176" s="576" t="s">
        <v>1539</v>
      </c>
      <c r="J176" s="651"/>
      <c r="K176" s="651"/>
      <c r="L176" s="651"/>
      <c r="M176" s="651"/>
      <c r="N176" s="651"/>
      <c r="O176" s="651"/>
      <c r="P176" s="651"/>
      <c r="Q176" s="651"/>
      <c r="R176" s="652"/>
      <c r="S176" s="243" t="s">
        <v>1110</v>
      </c>
      <c r="T176" s="243" t="s">
        <v>1317</v>
      </c>
      <c r="U176" s="244" t="s">
        <v>1075</v>
      </c>
      <c r="V176" s="419"/>
    </row>
    <row r="177" spans="3:22">
      <c r="C177" s="661"/>
      <c r="D177" s="601"/>
      <c r="E177" s="570"/>
      <c r="F177" s="571"/>
      <c r="G177" s="571"/>
      <c r="H177" s="572"/>
      <c r="I177" s="579" t="s">
        <v>1540</v>
      </c>
      <c r="J177" s="653"/>
      <c r="K177" s="653"/>
      <c r="L177" s="653"/>
      <c r="M177" s="653"/>
      <c r="N177" s="653"/>
      <c r="O177" s="653"/>
      <c r="P177" s="653"/>
      <c r="Q177" s="653"/>
      <c r="R177" s="654"/>
      <c r="S177" s="235" t="s">
        <v>1109</v>
      </c>
      <c r="T177" s="235" t="s">
        <v>1318</v>
      </c>
      <c r="U177" s="236" t="s">
        <v>1075</v>
      </c>
      <c r="V177" s="319"/>
    </row>
    <row r="178" spans="3:22">
      <c r="C178" s="661"/>
      <c r="D178" s="601"/>
      <c r="E178" s="570"/>
      <c r="F178" s="571"/>
      <c r="G178" s="571"/>
      <c r="H178" s="572"/>
      <c r="I178" s="579" t="s">
        <v>1541</v>
      </c>
      <c r="J178" s="653"/>
      <c r="K178" s="653"/>
      <c r="L178" s="653"/>
      <c r="M178" s="653"/>
      <c r="N178" s="653"/>
      <c r="O178" s="653"/>
      <c r="P178" s="653"/>
      <c r="Q178" s="653"/>
      <c r="R178" s="654"/>
      <c r="S178" s="235" t="s">
        <v>143</v>
      </c>
      <c r="T178" s="235" t="s">
        <v>143</v>
      </c>
      <c r="U178" s="236" t="s">
        <v>1062</v>
      </c>
      <c r="V178" s="319"/>
    </row>
    <row r="179" spans="3:22" ht="15" thickBot="1">
      <c r="C179" s="661"/>
      <c r="D179" s="602"/>
      <c r="E179" s="573"/>
      <c r="F179" s="574"/>
      <c r="G179" s="574"/>
      <c r="H179" s="575"/>
      <c r="I179" s="582" t="s">
        <v>1542</v>
      </c>
      <c r="J179" s="655"/>
      <c r="K179" s="655"/>
      <c r="L179" s="655"/>
      <c r="M179" s="655"/>
      <c r="N179" s="655"/>
      <c r="O179" s="655"/>
      <c r="P179" s="655"/>
      <c r="Q179" s="655"/>
      <c r="R179" s="656"/>
      <c r="S179" s="239" t="s">
        <v>1079</v>
      </c>
      <c r="T179" s="239" t="s">
        <v>597</v>
      </c>
      <c r="U179" s="240" t="s">
        <v>1062</v>
      </c>
      <c r="V179" s="414"/>
    </row>
    <row r="180" spans="3:22">
      <c r="C180" s="661"/>
      <c r="D180" s="600" t="s">
        <v>463</v>
      </c>
      <c r="E180" s="567" t="s">
        <v>1316</v>
      </c>
      <c r="F180" s="568"/>
      <c r="G180" s="568"/>
      <c r="H180" s="569"/>
      <c r="I180" s="576" t="s">
        <v>1547</v>
      </c>
      <c r="J180" s="577"/>
      <c r="K180" s="577"/>
      <c r="L180" s="577"/>
      <c r="M180" s="577"/>
      <c r="N180" s="577"/>
      <c r="O180" s="577"/>
      <c r="P180" s="577"/>
      <c r="Q180" s="577"/>
      <c r="R180" s="578"/>
      <c r="S180" s="243" t="s">
        <v>1110</v>
      </c>
      <c r="T180" s="243" t="s">
        <v>1319</v>
      </c>
      <c r="U180" s="244" t="s">
        <v>1062</v>
      </c>
      <c r="V180" s="318"/>
    </row>
    <row r="181" spans="3:22">
      <c r="C181" s="661"/>
      <c r="D181" s="601"/>
      <c r="E181" s="570"/>
      <c r="F181" s="571"/>
      <c r="G181" s="571"/>
      <c r="H181" s="572"/>
      <c r="I181" s="579" t="s">
        <v>1543</v>
      </c>
      <c r="J181" s="580"/>
      <c r="K181" s="580"/>
      <c r="L181" s="580"/>
      <c r="M181" s="580"/>
      <c r="N181" s="580"/>
      <c r="O181" s="580"/>
      <c r="P181" s="580"/>
      <c r="Q181" s="580"/>
      <c r="R181" s="581"/>
      <c r="S181" s="235" t="s">
        <v>1109</v>
      </c>
      <c r="T181" s="235" t="s">
        <v>1320</v>
      </c>
      <c r="U181" s="236" t="s">
        <v>1062</v>
      </c>
      <c r="V181" s="319"/>
    </row>
    <row r="182" spans="3:22">
      <c r="C182" s="661"/>
      <c r="D182" s="601"/>
      <c r="E182" s="570"/>
      <c r="F182" s="571"/>
      <c r="G182" s="571"/>
      <c r="H182" s="572"/>
      <c r="I182" s="579"/>
      <c r="J182" s="580"/>
      <c r="K182" s="580"/>
      <c r="L182" s="580"/>
      <c r="M182" s="580"/>
      <c r="N182" s="580"/>
      <c r="O182" s="580"/>
      <c r="P182" s="580"/>
      <c r="Q182" s="580"/>
      <c r="R182" s="581"/>
      <c r="S182" s="235" t="s">
        <v>143</v>
      </c>
      <c r="T182" s="235" t="s">
        <v>143</v>
      </c>
      <c r="U182" s="236" t="s">
        <v>1062</v>
      </c>
      <c r="V182" s="319"/>
    </row>
    <row r="183" spans="3:22" ht="15" thickBot="1">
      <c r="C183" s="661"/>
      <c r="D183" s="602"/>
      <c r="E183" s="573"/>
      <c r="F183" s="574"/>
      <c r="G183" s="574"/>
      <c r="H183" s="575"/>
      <c r="I183" s="582"/>
      <c r="J183" s="583"/>
      <c r="K183" s="583"/>
      <c r="L183" s="583"/>
      <c r="M183" s="583"/>
      <c r="N183" s="583"/>
      <c r="O183" s="583"/>
      <c r="P183" s="583"/>
      <c r="Q183" s="583"/>
      <c r="R183" s="584"/>
      <c r="S183" s="239" t="s">
        <v>1079</v>
      </c>
      <c r="T183" s="239" t="s">
        <v>597</v>
      </c>
      <c r="U183" s="240" t="s">
        <v>1062</v>
      </c>
      <c r="V183" s="420"/>
    </row>
    <row r="184" spans="3:22" ht="18.75" customHeight="1">
      <c r="C184" s="661"/>
      <c r="D184" s="600" t="s">
        <v>1189</v>
      </c>
      <c r="E184" s="567" t="s">
        <v>1192</v>
      </c>
      <c r="F184" s="568"/>
      <c r="G184" s="568"/>
      <c r="H184" s="569"/>
      <c r="I184" s="576" t="s">
        <v>1546</v>
      </c>
      <c r="J184" s="577"/>
      <c r="K184" s="577"/>
      <c r="L184" s="577"/>
      <c r="M184" s="577"/>
      <c r="N184" s="577"/>
      <c r="O184" s="577"/>
      <c r="P184" s="577"/>
      <c r="Q184" s="577"/>
      <c r="R184" s="578"/>
      <c r="S184" s="243" t="s">
        <v>1110</v>
      </c>
      <c r="T184" s="243" t="s">
        <v>1198</v>
      </c>
      <c r="U184" s="244" t="s">
        <v>1075</v>
      </c>
      <c r="V184" s="318" t="s">
        <v>1314</v>
      </c>
    </row>
    <row r="185" spans="3:22">
      <c r="C185" s="661"/>
      <c r="D185" s="601"/>
      <c r="E185" s="570"/>
      <c r="F185" s="571"/>
      <c r="G185" s="571"/>
      <c r="H185" s="572"/>
      <c r="I185" s="579" t="s">
        <v>1544</v>
      </c>
      <c r="J185" s="580"/>
      <c r="K185" s="580"/>
      <c r="L185" s="580"/>
      <c r="M185" s="580"/>
      <c r="N185" s="580"/>
      <c r="O185" s="580"/>
      <c r="P185" s="580"/>
      <c r="Q185" s="580"/>
      <c r="R185" s="581"/>
      <c r="S185" s="235" t="s">
        <v>1109</v>
      </c>
      <c r="T185" s="235" t="s">
        <v>1199</v>
      </c>
      <c r="U185" s="236" t="s">
        <v>1075</v>
      </c>
      <c r="V185" s="319" t="s">
        <v>1315</v>
      </c>
    </row>
    <row r="186" spans="3:22">
      <c r="C186" s="661"/>
      <c r="D186" s="601"/>
      <c r="E186" s="570"/>
      <c r="F186" s="571"/>
      <c r="G186" s="571"/>
      <c r="H186" s="572"/>
      <c r="I186" s="579"/>
      <c r="J186" s="580"/>
      <c r="K186" s="580"/>
      <c r="L186" s="580"/>
      <c r="M186" s="580"/>
      <c r="N186" s="580"/>
      <c r="O186" s="580"/>
      <c r="P186" s="580"/>
      <c r="Q186" s="580"/>
      <c r="R186" s="581"/>
      <c r="S186" s="235" t="s">
        <v>143</v>
      </c>
      <c r="T186" s="235" t="s">
        <v>143</v>
      </c>
      <c r="U186" s="236" t="s">
        <v>1062</v>
      </c>
      <c r="V186" s="319"/>
    </row>
    <row r="187" spans="3:22" ht="15" thickBot="1">
      <c r="C187" s="661"/>
      <c r="D187" s="602"/>
      <c r="E187" s="573"/>
      <c r="F187" s="574"/>
      <c r="G187" s="574"/>
      <c r="H187" s="575"/>
      <c r="I187" s="582"/>
      <c r="J187" s="583"/>
      <c r="K187" s="583"/>
      <c r="L187" s="583"/>
      <c r="M187" s="583"/>
      <c r="N187" s="583"/>
      <c r="O187" s="583"/>
      <c r="P187" s="583"/>
      <c r="Q187" s="583"/>
      <c r="R187" s="584"/>
      <c r="S187" s="246" t="s">
        <v>1079</v>
      </c>
      <c r="T187" s="246" t="s">
        <v>597</v>
      </c>
      <c r="U187" s="247" t="s">
        <v>1062</v>
      </c>
      <c r="V187" s="420"/>
    </row>
    <row r="188" spans="3:22">
      <c r="C188" s="661"/>
      <c r="D188" s="600" t="s">
        <v>1191</v>
      </c>
      <c r="E188" s="567" t="s">
        <v>1194</v>
      </c>
      <c r="F188" s="568"/>
      <c r="G188" s="568"/>
      <c r="H188" s="569"/>
      <c r="I188" s="576" t="s">
        <v>1546</v>
      </c>
      <c r="J188" s="577"/>
      <c r="K188" s="577"/>
      <c r="L188" s="577"/>
      <c r="M188" s="577"/>
      <c r="N188" s="577"/>
      <c r="O188" s="577"/>
      <c r="P188" s="577"/>
      <c r="Q188" s="577"/>
      <c r="R188" s="578"/>
      <c r="S188" s="243" t="s">
        <v>1110</v>
      </c>
      <c r="T188" s="243" t="s">
        <v>1198</v>
      </c>
      <c r="U188" s="244" t="s">
        <v>1075</v>
      </c>
      <c r="V188" s="318" t="s">
        <v>1314</v>
      </c>
    </row>
    <row r="189" spans="3:22">
      <c r="C189" s="661"/>
      <c r="D189" s="601"/>
      <c r="E189" s="570"/>
      <c r="F189" s="571"/>
      <c r="G189" s="571"/>
      <c r="H189" s="572"/>
      <c r="I189" s="579" t="s">
        <v>1544</v>
      </c>
      <c r="J189" s="580"/>
      <c r="K189" s="580"/>
      <c r="L189" s="580"/>
      <c r="M189" s="580"/>
      <c r="N189" s="580"/>
      <c r="O189" s="580"/>
      <c r="P189" s="580"/>
      <c r="Q189" s="580"/>
      <c r="R189" s="581"/>
      <c r="S189" s="235" t="s">
        <v>1109</v>
      </c>
      <c r="T189" s="235" t="s">
        <v>1199</v>
      </c>
      <c r="U189" s="236" t="s">
        <v>1075</v>
      </c>
      <c r="V189" s="319" t="s">
        <v>1315</v>
      </c>
    </row>
    <row r="190" spans="3:22">
      <c r="C190" s="661"/>
      <c r="D190" s="601"/>
      <c r="E190" s="570"/>
      <c r="F190" s="571"/>
      <c r="G190" s="571"/>
      <c r="H190" s="572"/>
      <c r="I190" s="579"/>
      <c r="J190" s="580"/>
      <c r="K190" s="580"/>
      <c r="L190" s="580"/>
      <c r="M190" s="580"/>
      <c r="N190" s="580"/>
      <c r="O190" s="580"/>
      <c r="P190" s="580"/>
      <c r="Q190" s="580"/>
      <c r="R190" s="581"/>
      <c r="S190" s="235" t="s">
        <v>143</v>
      </c>
      <c r="T190" s="235" t="s">
        <v>143</v>
      </c>
      <c r="U190" s="236" t="s">
        <v>1062</v>
      </c>
      <c r="V190" s="319"/>
    </row>
    <row r="191" spans="3:22" ht="15" thickBot="1">
      <c r="C191" s="661"/>
      <c r="D191" s="602"/>
      <c r="E191" s="573"/>
      <c r="F191" s="574"/>
      <c r="G191" s="574"/>
      <c r="H191" s="575"/>
      <c r="I191" s="582"/>
      <c r="J191" s="583"/>
      <c r="K191" s="583"/>
      <c r="L191" s="583"/>
      <c r="M191" s="583"/>
      <c r="N191" s="583"/>
      <c r="O191" s="583"/>
      <c r="P191" s="583"/>
      <c r="Q191" s="583"/>
      <c r="R191" s="584"/>
      <c r="S191" s="246" t="s">
        <v>1079</v>
      </c>
      <c r="T191" s="246" t="s">
        <v>597</v>
      </c>
      <c r="U191" s="247" t="s">
        <v>1062</v>
      </c>
      <c r="V191" s="420"/>
    </row>
    <row r="192" spans="3:22">
      <c r="C192" s="661"/>
      <c r="D192" s="600" t="s">
        <v>1190</v>
      </c>
      <c r="E192" s="567" t="s">
        <v>1193</v>
      </c>
      <c r="F192" s="568"/>
      <c r="G192" s="568"/>
      <c r="H192" s="569"/>
      <c r="I192" s="576" t="s">
        <v>1546</v>
      </c>
      <c r="J192" s="577"/>
      <c r="K192" s="577"/>
      <c r="L192" s="577"/>
      <c r="M192" s="577"/>
      <c r="N192" s="577"/>
      <c r="O192" s="577"/>
      <c r="P192" s="577"/>
      <c r="Q192" s="577"/>
      <c r="R192" s="578"/>
      <c r="S192" s="243" t="s">
        <v>1110</v>
      </c>
      <c r="T192" s="243" t="s">
        <v>1198</v>
      </c>
      <c r="U192" s="244" t="s">
        <v>1075</v>
      </c>
      <c r="V192" s="318" t="s">
        <v>1314</v>
      </c>
    </row>
    <row r="193" spans="3:22">
      <c r="C193" s="661"/>
      <c r="D193" s="601"/>
      <c r="E193" s="570"/>
      <c r="F193" s="571"/>
      <c r="G193" s="571"/>
      <c r="H193" s="572"/>
      <c r="I193" s="579" t="s">
        <v>1544</v>
      </c>
      <c r="J193" s="580"/>
      <c r="K193" s="580"/>
      <c r="L193" s="580"/>
      <c r="M193" s="580"/>
      <c r="N193" s="580"/>
      <c r="O193" s="580"/>
      <c r="P193" s="580"/>
      <c r="Q193" s="580"/>
      <c r="R193" s="581"/>
      <c r="S193" s="235" t="s">
        <v>1109</v>
      </c>
      <c r="T193" s="235" t="s">
        <v>1199</v>
      </c>
      <c r="U193" s="236" t="s">
        <v>1075</v>
      </c>
      <c r="V193" s="319" t="s">
        <v>1315</v>
      </c>
    </row>
    <row r="194" spans="3:22" ht="15" thickBot="1">
      <c r="C194" s="661"/>
      <c r="D194" s="601"/>
      <c r="E194" s="570"/>
      <c r="F194" s="571"/>
      <c r="G194" s="571"/>
      <c r="H194" s="572"/>
      <c r="I194" s="582"/>
      <c r="J194" s="583"/>
      <c r="K194" s="583"/>
      <c r="L194" s="583"/>
      <c r="M194" s="583"/>
      <c r="N194" s="583"/>
      <c r="O194" s="583"/>
      <c r="P194" s="583"/>
      <c r="Q194" s="583"/>
      <c r="R194" s="584"/>
      <c r="S194" s="235" t="s">
        <v>143</v>
      </c>
      <c r="T194" s="239" t="s">
        <v>143</v>
      </c>
      <c r="U194" s="240" t="s">
        <v>1062</v>
      </c>
      <c r="V194" s="319"/>
    </row>
    <row r="195" spans="3:22">
      <c r="C195" s="661"/>
      <c r="D195" s="600" t="s">
        <v>1195</v>
      </c>
      <c r="E195" s="567" t="s">
        <v>1202</v>
      </c>
      <c r="F195" s="568"/>
      <c r="G195" s="568"/>
      <c r="H195" s="569"/>
      <c r="I195" s="576" t="s">
        <v>1548</v>
      </c>
      <c r="J195" s="577"/>
      <c r="K195" s="577"/>
      <c r="L195" s="577"/>
      <c r="M195" s="577"/>
      <c r="N195" s="577"/>
      <c r="O195" s="577"/>
      <c r="P195" s="577"/>
      <c r="Q195" s="577"/>
      <c r="R195" s="578"/>
      <c r="S195" s="245" t="s">
        <v>1110</v>
      </c>
      <c r="T195" s="243" t="s">
        <v>1200</v>
      </c>
      <c r="U195" s="244" t="s">
        <v>1075</v>
      </c>
      <c r="V195" s="318"/>
    </row>
    <row r="196" spans="3:22">
      <c r="C196" s="661"/>
      <c r="D196" s="601"/>
      <c r="E196" s="570"/>
      <c r="F196" s="571"/>
      <c r="G196" s="571"/>
      <c r="H196" s="572"/>
      <c r="I196" s="579" t="s">
        <v>1545</v>
      </c>
      <c r="J196" s="580"/>
      <c r="K196" s="580"/>
      <c r="L196" s="580"/>
      <c r="M196" s="580"/>
      <c r="N196" s="580"/>
      <c r="O196" s="580"/>
      <c r="P196" s="580"/>
      <c r="Q196" s="580"/>
      <c r="R196" s="581"/>
      <c r="S196" s="235" t="s">
        <v>1109</v>
      </c>
      <c r="T196" s="235" t="s">
        <v>1201</v>
      </c>
      <c r="U196" s="236" t="s">
        <v>1075</v>
      </c>
      <c r="V196" s="319"/>
    </row>
    <row r="197" spans="3:22">
      <c r="C197" s="661"/>
      <c r="D197" s="601"/>
      <c r="E197" s="570"/>
      <c r="F197" s="571"/>
      <c r="G197" s="571"/>
      <c r="H197" s="572"/>
      <c r="I197" s="579"/>
      <c r="J197" s="580"/>
      <c r="K197" s="580"/>
      <c r="L197" s="580"/>
      <c r="M197" s="580"/>
      <c r="N197" s="580"/>
      <c r="O197" s="580"/>
      <c r="P197" s="580"/>
      <c r="Q197" s="580"/>
      <c r="R197" s="581"/>
      <c r="S197" s="235" t="s">
        <v>143</v>
      </c>
      <c r="T197" s="235" t="s">
        <v>143</v>
      </c>
      <c r="U197" s="236" t="s">
        <v>1062</v>
      </c>
      <c r="V197" s="319"/>
    </row>
    <row r="198" spans="3:22" ht="15" thickBot="1">
      <c r="C198" s="661"/>
      <c r="D198" s="602"/>
      <c r="E198" s="573"/>
      <c r="F198" s="574"/>
      <c r="G198" s="574"/>
      <c r="H198" s="575"/>
      <c r="I198" s="582"/>
      <c r="J198" s="583"/>
      <c r="K198" s="583"/>
      <c r="L198" s="583"/>
      <c r="M198" s="583"/>
      <c r="N198" s="583"/>
      <c r="O198" s="583"/>
      <c r="P198" s="583"/>
      <c r="Q198" s="583"/>
      <c r="R198" s="584"/>
      <c r="S198" s="246" t="s">
        <v>142</v>
      </c>
      <c r="T198" s="246" t="s">
        <v>598</v>
      </c>
      <c r="U198" s="247" t="s">
        <v>1062</v>
      </c>
      <c r="V198" s="420"/>
    </row>
    <row r="199" spans="3:22">
      <c r="C199" s="661"/>
      <c r="D199" s="600" t="s">
        <v>1196</v>
      </c>
      <c r="E199" s="567" t="s">
        <v>1202</v>
      </c>
      <c r="F199" s="568"/>
      <c r="G199" s="568"/>
      <c r="H199" s="569"/>
      <c r="I199" s="576" t="s">
        <v>1548</v>
      </c>
      <c r="J199" s="577"/>
      <c r="K199" s="577"/>
      <c r="L199" s="577"/>
      <c r="M199" s="577"/>
      <c r="N199" s="577"/>
      <c r="O199" s="577"/>
      <c r="P199" s="577"/>
      <c r="Q199" s="577"/>
      <c r="R199" s="578"/>
      <c r="S199" s="245" t="s">
        <v>1110</v>
      </c>
      <c r="T199" s="243" t="s">
        <v>1200</v>
      </c>
      <c r="U199" s="244" t="s">
        <v>1075</v>
      </c>
      <c r="V199" s="318"/>
    </row>
    <row r="200" spans="3:22">
      <c r="C200" s="661"/>
      <c r="D200" s="601"/>
      <c r="E200" s="570"/>
      <c r="F200" s="571"/>
      <c r="G200" s="571"/>
      <c r="H200" s="572"/>
      <c r="I200" s="579" t="s">
        <v>1545</v>
      </c>
      <c r="J200" s="580"/>
      <c r="K200" s="580"/>
      <c r="L200" s="580"/>
      <c r="M200" s="580"/>
      <c r="N200" s="580"/>
      <c r="O200" s="580"/>
      <c r="P200" s="580"/>
      <c r="Q200" s="580"/>
      <c r="R200" s="581"/>
      <c r="S200" s="235" t="s">
        <v>1109</v>
      </c>
      <c r="T200" s="235" t="s">
        <v>1201</v>
      </c>
      <c r="U200" s="236" t="s">
        <v>1075</v>
      </c>
      <c r="V200" s="319"/>
    </row>
    <row r="201" spans="3:22">
      <c r="C201" s="661"/>
      <c r="D201" s="601"/>
      <c r="E201" s="570"/>
      <c r="F201" s="571"/>
      <c r="G201" s="571"/>
      <c r="H201" s="572"/>
      <c r="I201" s="579"/>
      <c r="J201" s="580"/>
      <c r="K201" s="580"/>
      <c r="L201" s="580"/>
      <c r="M201" s="580"/>
      <c r="N201" s="580"/>
      <c r="O201" s="580"/>
      <c r="P201" s="580"/>
      <c r="Q201" s="580"/>
      <c r="R201" s="581"/>
      <c r="S201" s="235" t="s">
        <v>143</v>
      </c>
      <c r="T201" s="235" t="s">
        <v>143</v>
      </c>
      <c r="U201" s="236" t="s">
        <v>1062</v>
      </c>
      <c r="V201" s="319"/>
    </row>
    <row r="202" spans="3:22" ht="15" thickBot="1">
      <c r="C202" s="661"/>
      <c r="D202" s="602"/>
      <c r="E202" s="573"/>
      <c r="F202" s="574"/>
      <c r="G202" s="574"/>
      <c r="H202" s="575"/>
      <c r="I202" s="582"/>
      <c r="J202" s="583"/>
      <c r="K202" s="583"/>
      <c r="L202" s="583"/>
      <c r="M202" s="583"/>
      <c r="N202" s="583"/>
      <c r="O202" s="583"/>
      <c r="P202" s="583"/>
      <c r="Q202" s="583"/>
      <c r="R202" s="584"/>
      <c r="S202" s="246" t="s">
        <v>142</v>
      </c>
      <c r="T202" s="246" t="s">
        <v>839</v>
      </c>
      <c r="U202" s="247" t="s">
        <v>1062</v>
      </c>
      <c r="V202" s="420"/>
    </row>
    <row r="203" spans="3:22">
      <c r="C203" s="661"/>
      <c r="D203" s="600" t="s">
        <v>1197</v>
      </c>
      <c r="E203" s="567" t="s">
        <v>1203</v>
      </c>
      <c r="F203" s="568"/>
      <c r="G203" s="568"/>
      <c r="H203" s="569"/>
      <c r="I203" s="576" t="s">
        <v>1548</v>
      </c>
      <c r="J203" s="577"/>
      <c r="K203" s="577"/>
      <c r="L203" s="577"/>
      <c r="M203" s="577"/>
      <c r="N203" s="577"/>
      <c r="O203" s="577"/>
      <c r="P203" s="577"/>
      <c r="Q203" s="577"/>
      <c r="R203" s="578"/>
      <c r="S203" s="245" t="s">
        <v>1110</v>
      </c>
      <c r="T203" s="243" t="s">
        <v>1200</v>
      </c>
      <c r="U203" s="244" t="s">
        <v>1075</v>
      </c>
      <c r="V203" s="318"/>
    </row>
    <row r="204" spans="3:22">
      <c r="C204" s="661"/>
      <c r="D204" s="601"/>
      <c r="E204" s="570"/>
      <c r="F204" s="571"/>
      <c r="G204" s="571"/>
      <c r="H204" s="572"/>
      <c r="I204" s="579" t="s">
        <v>1545</v>
      </c>
      <c r="J204" s="580"/>
      <c r="K204" s="580"/>
      <c r="L204" s="580"/>
      <c r="M204" s="580"/>
      <c r="N204" s="580"/>
      <c r="O204" s="580"/>
      <c r="P204" s="580"/>
      <c r="Q204" s="580"/>
      <c r="R204" s="581"/>
      <c r="S204" s="235" t="s">
        <v>1109</v>
      </c>
      <c r="T204" s="235" t="s">
        <v>1201</v>
      </c>
      <c r="U204" s="236" t="s">
        <v>1075</v>
      </c>
      <c r="V204" s="319"/>
    </row>
    <row r="205" spans="3:22">
      <c r="C205" s="661"/>
      <c r="D205" s="601"/>
      <c r="E205" s="570"/>
      <c r="F205" s="571"/>
      <c r="G205" s="571"/>
      <c r="H205" s="572"/>
      <c r="I205" s="579"/>
      <c r="J205" s="580"/>
      <c r="K205" s="580"/>
      <c r="L205" s="580"/>
      <c r="M205" s="580"/>
      <c r="N205" s="580"/>
      <c r="O205" s="580"/>
      <c r="P205" s="580"/>
      <c r="Q205" s="580"/>
      <c r="R205" s="581"/>
      <c r="S205" s="235" t="s">
        <v>143</v>
      </c>
      <c r="T205" s="235" t="s">
        <v>143</v>
      </c>
      <c r="U205" s="236" t="s">
        <v>1062</v>
      </c>
      <c r="V205" s="319"/>
    </row>
    <row r="206" spans="3:22" ht="15" thickBot="1">
      <c r="C206" s="661"/>
      <c r="D206" s="602"/>
      <c r="E206" s="573"/>
      <c r="F206" s="574"/>
      <c r="G206" s="574"/>
      <c r="H206" s="575"/>
      <c r="I206" s="582"/>
      <c r="J206" s="583"/>
      <c r="K206" s="583"/>
      <c r="L206" s="583"/>
      <c r="M206" s="583"/>
      <c r="N206" s="583"/>
      <c r="O206" s="583"/>
      <c r="P206" s="583"/>
      <c r="Q206" s="583"/>
      <c r="R206" s="584"/>
      <c r="S206" s="246" t="s">
        <v>1079</v>
      </c>
      <c r="T206" s="246" t="s">
        <v>597</v>
      </c>
      <c r="U206" s="247" t="s">
        <v>1062</v>
      </c>
      <c r="V206" s="420"/>
    </row>
    <row r="207" spans="3:22">
      <c r="C207" s="661"/>
      <c r="D207" s="564" t="s">
        <v>1135</v>
      </c>
      <c r="E207" s="567" t="s">
        <v>1134</v>
      </c>
      <c r="F207" s="568"/>
      <c r="G207" s="568"/>
      <c r="H207" s="569"/>
      <c r="I207" s="576" t="s">
        <v>1546</v>
      </c>
      <c r="J207" s="651"/>
      <c r="K207" s="651"/>
      <c r="L207" s="651"/>
      <c r="M207" s="651"/>
      <c r="N207" s="651"/>
      <c r="O207" s="651"/>
      <c r="P207" s="651"/>
      <c r="Q207" s="651"/>
      <c r="R207" s="652"/>
      <c r="S207" s="243" t="s">
        <v>1136</v>
      </c>
      <c r="T207" s="243" t="s">
        <v>859</v>
      </c>
      <c r="U207" s="238" t="s">
        <v>1075</v>
      </c>
      <c r="V207" s="415"/>
    </row>
    <row r="208" spans="3:22">
      <c r="C208" s="661"/>
      <c r="D208" s="565"/>
      <c r="E208" s="570"/>
      <c r="F208" s="571"/>
      <c r="G208" s="571"/>
      <c r="H208" s="572"/>
      <c r="I208" s="579" t="s">
        <v>1549</v>
      </c>
      <c r="J208" s="653"/>
      <c r="K208" s="653"/>
      <c r="L208" s="653"/>
      <c r="M208" s="653"/>
      <c r="N208" s="653"/>
      <c r="O208" s="653"/>
      <c r="P208" s="653"/>
      <c r="Q208" s="653"/>
      <c r="R208" s="654"/>
      <c r="S208" s="243" t="s">
        <v>1137</v>
      </c>
      <c r="T208" s="243" t="s">
        <v>859</v>
      </c>
      <c r="U208" s="236" t="s">
        <v>1075</v>
      </c>
      <c r="V208" s="411"/>
    </row>
    <row r="209" spans="3:22">
      <c r="C209" s="661"/>
      <c r="D209" s="565"/>
      <c r="E209" s="570"/>
      <c r="F209" s="571"/>
      <c r="G209" s="571"/>
      <c r="H209" s="572"/>
      <c r="I209" s="579"/>
      <c r="J209" s="653"/>
      <c r="K209" s="653"/>
      <c r="L209" s="653"/>
      <c r="M209" s="653"/>
      <c r="N209" s="653"/>
      <c r="O209" s="653"/>
      <c r="P209" s="653"/>
      <c r="Q209" s="653"/>
      <c r="R209" s="654"/>
      <c r="S209" s="243" t="s">
        <v>1138</v>
      </c>
      <c r="T209" s="243" t="s">
        <v>859</v>
      </c>
      <c r="U209" s="236" t="s">
        <v>1075</v>
      </c>
      <c r="V209" s="411"/>
    </row>
    <row r="210" spans="3:22">
      <c r="C210" s="661"/>
      <c r="D210" s="565"/>
      <c r="E210" s="570"/>
      <c r="F210" s="571"/>
      <c r="G210" s="571"/>
      <c r="H210" s="572"/>
      <c r="I210" s="579"/>
      <c r="J210" s="653"/>
      <c r="K210" s="653"/>
      <c r="L210" s="653"/>
      <c r="M210" s="653"/>
      <c r="N210" s="653"/>
      <c r="O210" s="653"/>
      <c r="P210" s="653"/>
      <c r="Q210" s="653"/>
      <c r="R210" s="654"/>
      <c r="S210" s="243" t="s">
        <v>1139</v>
      </c>
      <c r="T210" s="243" t="s">
        <v>875</v>
      </c>
      <c r="U210" s="236" t="s">
        <v>1075</v>
      </c>
      <c r="V210" s="411"/>
    </row>
    <row r="211" spans="3:22">
      <c r="C211" s="661"/>
      <c r="D211" s="565"/>
      <c r="E211" s="570"/>
      <c r="F211" s="571"/>
      <c r="G211" s="571"/>
      <c r="H211" s="572"/>
      <c r="I211" s="579"/>
      <c r="J211" s="653"/>
      <c r="K211" s="653"/>
      <c r="L211" s="653"/>
      <c r="M211" s="653"/>
      <c r="N211" s="653"/>
      <c r="O211" s="653"/>
      <c r="P211" s="653"/>
      <c r="Q211" s="653"/>
      <c r="R211" s="654"/>
      <c r="S211" s="243" t="s">
        <v>1140</v>
      </c>
      <c r="T211" s="243" t="s">
        <v>875</v>
      </c>
      <c r="U211" s="236" t="s">
        <v>1075</v>
      </c>
      <c r="V211" s="411"/>
    </row>
    <row r="212" spans="3:22">
      <c r="C212" s="661"/>
      <c r="D212" s="565"/>
      <c r="E212" s="570"/>
      <c r="F212" s="571"/>
      <c r="G212" s="571"/>
      <c r="H212" s="572"/>
      <c r="I212" s="579"/>
      <c r="J212" s="653"/>
      <c r="K212" s="653"/>
      <c r="L212" s="653"/>
      <c r="M212" s="653"/>
      <c r="N212" s="653"/>
      <c r="O212" s="653"/>
      <c r="P212" s="653"/>
      <c r="Q212" s="653"/>
      <c r="R212" s="654"/>
      <c r="S212" s="243" t="s">
        <v>1141</v>
      </c>
      <c r="T212" s="243" t="s">
        <v>875</v>
      </c>
      <c r="U212" s="236" t="s">
        <v>1075</v>
      </c>
      <c r="V212" s="411"/>
    </row>
    <row r="213" spans="3:22">
      <c r="C213" s="661"/>
      <c r="D213" s="565"/>
      <c r="E213" s="570"/>
      <c r="F213" s="571"/>
      <c r="G213" s="571"/>
      <c r="H213" s="572"/>
      <c r="I213" s="579"/>
      <c r="J213" s="653"/>
      <c r="K213" s="653"/>
      <c r="L213" s="653"/>
      <c r="M213" s="653"/>
      <c r="N213" s="653"/>
      <c r="O213" s="653"/>
      <c r="P213" s="653"/>
      <c r="Q213" s="653"/>
      <c r="R213" s="654"/>
      <c r="S213" s="243" t="s">
        <v>1106</v>
      </c>
      <c r="T213" s="243" t="s">
        <v>1090</v>
      </c>
      <c r="U213" s="236" t="s">
        <v>1062</v>
      </c>
      <c r="V213" s="411"/>
    </row>
    <row r="214" spans="3:22" ht="15" thickBot="1">
      <c r="C214" s="661"/>
      <c r="D214" s="566"/>
      <c r="E214" s="573"/>
      <c r="F214" s="574"/>
      <c r="G214" s="574"/>
      <c r="H214" s="575"/>
      <c r="I214" s="582"/>
      <c r="J214" s="655"/>
      <c r="K214" s="655"/>
      <c r="L214" s="655"/>
      <c r="M214" s="655"/>
      <c r="N214" s="655"/>
      <c r="O214" s="655"/>
      <c r="P214" s="655"/>
      <c r="Q214" s="655"/>
      <c r="R214" s="656"/>
      <c r="S214" s="246" t="s">
        <v>1085</v>
      </c>
      <c r="T214" s="246" t="s">
        <v>143</v>
      </c>
      <c r="U214" s="240"/>
      <c r="V214" s="412"/>
    </row>
    <row r="215" spans="3:22">
      <c r="C215" s="661"/>
      <c r="D215" s="663" t="s">
        <v>1133</v>
      </c>
      <c r="E215" s="639" t="s">
        <v>1132</v>
      </c>
      <c r="F215" s="640"/>
      <c r="G215" s="640"/>
      <c r="H215" s="641"/>
      <c r="I215" s="678" t="s">
        <v>1546</v>
      </c>
      <c r="J215" s="679"/>
      <c r="K215" s="679"/>
      <c r="L215" s="679"/>
      <c r="M215" s="679"/>
      <c r="N215" s="679"/>
      <c r="O215" s="679"/>
      <c r="P215" s="679"/>
      <c r="Q215" s="679"/>
      <c r="R215" s="680"/>
      <c r="S215" s="442" t="s">
        <v>1096</v>
      </c>
      <c r="T215" s="442" t="s">
        <v>859</v>
      </c>
      <c r="U215" s="381" t="s">
        <v>1075</v>
      </c>
      <c r="V215" s="443"/>
    </row>
    <row r="216" spans="3:22">
      <c r="C216" s="661"/>
      <c r="D216" s="664"/>
      <c r="E216" s="642"/>
      <c r="F216" s="643"/>
      <c r="G216" s="643"/>
      <c r="H216" s="644"/>
      <c r="I216" s="672" t="s">
        <v>1549</v>
      </c>
      <c r="J216" s="673"/>
      <c r="K216" s="673"/>
      <c r="L216" s="673"/>
      <c r="M216" s="673"/>
      <c r="N216" s="673"/>
      <c r="O216" s="673"/>
      <c r="P216" s="673"/>
      <c r="Q216" s="673"/>
      <c r="R216" s="674"/>
      <c r="S216" s="373" t="s">
        <v>1085</v>
      </c>
      <c r="T216" s="373" t="s">
        <v>1085</v>
      </c>
      <c r="U216" s="377" t="s">
        <v>1062</v>
      </c>
      <c r="V216" s="444"/>
    </row>
    <row r="217" spans="3:22" ht="15" thickBot="1">
      <c r="C217" s="661"/>
      <c r="D217" s="665"/>
      <c r="E217" s="645"/>
      <c r="F217" s="646"/>
      <c r="G217" s="646"/>
      <c r="H217" s="647"/>
      <c r="I217" s="675"/>
      <c r="J217" s="676"/>
      <c r="K217" s="676"/>
      <c r="L217" s="676"/>
      <c r="M217" s="676"/>
      <c r="N217" s="676"/>
      <c r="O217" s="676"/>
      <c r="P217" s="676"/>
      <c r="Q217" s="676"/>
      <c r="R217" s="677"/>
      <c r="S217" s="445" t="s">
        <v>1108</v>
      </c>
      <c r="T217" s="445" t="s">
        <v>875</v>
      </c>
      <c r="U217" s="383" t="s">
        <v>1075</v>
      </c>
      <c r="V217" s="446"/>
    </row>
    <row r="218" spans="3:22">
      <c r="C218" s="661"/>
      <c r="D218" s="564" t="s">
        <v>1130</v>
      </c>
      <c r="E218" s="388" t="s">
        <v>1131</v>
      </c>
      <c r="F218" s="399"/>
      <c r="G218" s="399"/>
      <c r="H218" s="389"/>
      <c r="I218" s="576" t="s">
        <v>1550</v>
      </c>
      <c r="J218" s="651"/>
      <c r="K218" s="651"/>
      <c r="L218" s="651"/>
      <c r="M218" s="651"/>
      <c r="N218" s="651"/>
      <c r="O218" s="651"/>
      <c r="P218" s="651"/>
      <c r="Q218" s="651"/>
      <c r="R218" s="652"/>
      <c r="S218" s="243" t="s">
        <v>1096</v>
      </c>
      <c r="T218" s="243" t="s">
        <v>856</v>
      </c>
      <c r="U218" s="244" t="s">
        <v>1075</v>
      </c>
      <c r="V218" s="435"/>
    </row>
    <row r="219" spans="3:22">
      <c r="C219" s="661"/>
      <c r="D219" s="565"/>
      <c r="E219" s="388"/>
      <c r="F219" s="399"/>
      <c r="G219" s="399"/>
      <c r="H219" s="389"/>
      <c r="I219" s="579" t="s">
        <v>1551</v>
      </c>
      <c r="J219" s="653"/>
      <c r="K219" s="653"/>
      <c r="L219" s="653"/>
      <c r="M219" s="653"/>
      <c r="N219" s="653"/>
      <c r="O219" s="653"/>
      <c r="P219" s="653"/>
      <c r="Q219" s="653"/>
      <c r="R219" s="654"/>
      <c r="S219" s="235" t="s">
        <v>1085</v>
      </c>
      <c r="T219" s="235" t="s">
        <v>1085</v>
      </c>
      <c r="U219" s="236" t="s">
        <v>1062</v>
      </c>
      <c r="V219" s="411"/>
    </row>
    <row r="220" spans="3:22" ht="15" thickBot="1">
      <c r="C220" s="662"/>
      <c r="D220" s="566"/>
      <c r="E220" s="390"/>
      <c r="F220" s="391"/>
      <c r="G220" s="391"/>
      <c r="H220" s="392"/>
      <c r="I220" s="582"/>
      <c r="J220" s="655"/>
      <c r="K220" s="655"/>
      <c r="L220" s="655"/>
      <c r="M220" s="655"/>
      <c r="N220" s="655"/>
      <c r="O220" s="655"/>
      <c r="P220" s="655"/>
      <c r="Q220" s="655"/>
      <c r="R220" s="656"/>
      <c r="S220" s="246" t="s">
        <v>1108</v>
      </c>
      <c r="T220" s="246" t="s">
        <v>872</v>
      </c>
      <c r="U220" s="247" t="s">
        <v>1075</v>
      </c>
      <c r="V220" s="417"/>
    </row>
    <row r="221" spans="3:22">
      <c r="C221" s="657" t="s">
        <v>1179</v>
      </c>
      <c r="D221" s="564" t="s">
        <v>1154</v>
      </c>
      <c r="E221" s="567" t="s">
        <v>1155</v>
      </c>
      <c r="F221" s="568"/>
      <c r="G221" s="568"/>
      <c r="H221" s="569"/>
      <c r="I221" s="576"/>
      <c r="J221" s="651"/>
      <c r="K221" s="651"/>
      <c r="L221" s="651"/>
      <c r="M221" s="651"/>
      <c r="N221" s="651"/>
      <c r="O221" s="651"/>
      <c r="P221" s="651"/>
      <c r="Q221" s="651"/>
      <c r="R221" s="652"/>
      <c r="S221" s="249" t="s">
        <v>1106</v>
      </c>
      <c r="T221" s="249" t="s">
        <v>1090</v>
      </c>
      <c r="U221" s="236" t="s">
        <v>1062</v>
      </c>
      <c r="V221" s="433"/>
    </row>
    <row r="222" spans="3:22" ht="15" thickBot="1">
      <c r="C222" s="658"/>
      <c r="D222" s="566"/>
      <c r="E222" s="573"/>
      <c r="F222" s="574"/>
      <c r="G222" s="574"/>
      <c r="H222" s="575"/>
      <c r="I222" s="582"/>
      <c r="J222" s="655"/>
      <c r="K222" s="655"/>
      <c r="L222" s="655"/>
      <c r="M222" s="655"/>
      <c r="N222" s="655"/>
      <c r="O222" s="655"/>
      <c r="P222" s="655"/>
      <c r="Q222" s="655"/>
      <c r="R222" s="656"/>
      <c r="S222" s="251" t="s">
        <v>1085</v>
      </c>
      <c r="T222" s="251" t="s">
        <v>1085</v>
      </c>
      <c r="U222" s="248" t="s">
        <v>1062</v>
      </c>
      <c r="V222" s="414"/>
    </row>
    <row r="223" spans="3:22">
      <c r="C223" s="658"/>
      <c r="D223" s="564" t="s">
        <v>1145</v>
      </c>
      <c r="E223" s="567" t="s">
        <v>1091</v>
      </c>
      <c r="F223" s="568"/>
      <c r="G223" s="568"/>
      <c r="H223" s="569"/>
      <c r="I223" s="576" t="s">
        <v>955</v>
      </c>
      <c r="J223" s="577"/>
      <c r="K223" s="577"/>
      <c r="L223" s="577"/>
      <c r="M223" s="577"/>
      <c r="N223" s="577"/>
      <c r="O223" s="577"/>
      <c r="P223" s="577"/>
      <c r="Q223" s="577"/>
      <c r="R223" s="578"/>
      <c r="S223" s="254"/>
      <c r="T223" s="254"/>
      <c r="U223" s="242" t="s">
        <v>1062</v>
      </c>
      <c r="V223" s="433"/>
    </row>
    <row r="224" spans="3:22" ht="15" thickBot="1">
      <c r="C224" s="658"/>
      <c r="D224" s="566"/>
      <c r="E224" s="573"/>
      <c r="F224" s="574"/>
      <c r="G224" s="574"/>
      <c r="H224" s="575"/>
      <c r="I224" s="582" t="s">
        <v>956</v>
      </c>
      <c r="J224" s="583"/>
      <c r="K224" s="583"/>
      <c r="L224" s="583"/>
      <c r="M224" s="583"/>
      <c r="N224" s="583"/>
      <c r="O224" s="583"/>
      <c r="P224" s="583"/>
      <c r="Q224" s="583"/>
      <c r="R224" s="584"/>
      <c r="S224" s="256"/>
      <c r="T224" s="256"/>
      <c r="U224" s="240" t="s">
        <v>1062</v>
      </c>
      <c r="V224" s="414"/>
    </row>
    <row r="225" spans="3:22">
      <c r="C225" s="658"/>
      <c r="D225" s="564" t="s">
        <v>1144</v>
      </c>
      <c r="E225" s="567" t="s">
        <v>957</v>
      </c>
      <c r="F225" s="568"/>
      <c r="G225" s="568"/>
      <c r="H225" s="569"/>
      <c r="I225" s="576" t="s">
        <v>955</v>
      </c>
      <c r="J225" s="577"/>
      <c r="K225" s="577"/>
      <c r="L225" s="577"/>
      <c r="M225" s="577"/>
      <c r="N225" s="577"/>
      <c r="O225" s="577"/>
      <c r="P225" s="577"/>
      <c r="Q225" s="577"/>
      <c r="R225" s="578"/>
      <c r="S225" s="254" t="s">
        <v>1146</v>
      </c>
      <c r="T225" s="254"/>
      <c r="U225" s="238" t="s">
        <v>1062</v>
      </c>
      <c r="V225" s="433"/>
    </row>
    <row r="226" spans="3:22">
      <c r="C226" s="658"/>
      <c r="D226" s="565"/>
      <c r="E226" s="388"/>
      <c r="F226" s="399"/>
      <c r="G226" s="399"/>
      <c r="H226" s="389"/>
      <c r="I226" s="393"/>
      <c r="J226" s="434"/>
      <c r="K226" s="434"/>
      <c r="L226" s="434"/>
      <c r="M226" s="434"/>
      <c r="N226" s="434"/>
      <c r="O226" s="440"/>
      <c r="P226" s="440"/>
      <c r="Q226" s="440"/>
      <c r="R226" s="394"/>
      <c r="S226" s="255" t="s">
        <v>1147</v>
      </c>
      <c r="T226" s="255"/>
      <c r="U226" s="236" t="s">
        <v>1062</v>
      </c>
      <c r="V226" s="319"/>
    </row>
    <row r="227" spans="3:22">
      <c r="C227" s="658"/>
      <c r="D227" s="565"/>
      <c r="E227" s="388"/>
      <c r="F227" s="399"/>
      <c r="G227" s="399"/>
      <c r="H227" s="389"/>
      <c r="I227" s="393"/>
      <c r="J227" s="434"/>
      <c r="K227" s="434"/>
      <c r="L227" s="434"/>
      <c r="M227" s="434"/>
      <c r="N227" s="434"/>
      <c r="O227" s="440"/>
      <c r="P227" s="440"/>
      <c r="Q227" s="440"/>
      <c r="R227" s="394"/>
      <c r="S227" s="255" t="s">
        <v>1122</v>
      </c>
      <c r="T227" s="255"/>
      <c r="U227" s="236" t="s">
        <v>1062</v>
      </c>
      <c r="V227" s="319"/>
    </row>
    <row r="228" spans="3:22" ht="15" thickBot="1">
      <c r="C228" s="658"/>
      <c r="D228" s="566"/>
      <c r="E228" s="390"/>
      <c r="F228" s="391"/>
      <c r="G228" s="391"/>
      <c r="H228" s="392"/>
      <c r="I228" s="396"/>
      <c r="J228" s="397"/>
      <c r="K228" s="397"/>
      <c r="L228" s="397"/>
      <c r="M228" s="397"/>
      <c r="N228" s="397"/>
      <c r="O228" s="439"/>
      <c r="P228" s="439"/>
      <c r="Q228" s="439"/>
      <c r="R228" s="398"/>
      <c r="S228" s="256" t="s">
        <v>1085</v>
      </c>
      <c r="T228" s="256"/>
      <c r="U228" s="240" t="s">
        <v>1062</v>
      </c>
      <c r="V228" s="414"/>
    </row>
    <row r="229" spans="3:22">
      <c r="C229" s="658"/>
      <c r="D229" s="400" t="s">
        <v>1148</v>
      </c>
      <c r="E229" s="567" t="s">
        <v>958</v>
      </c>
      <c r="F229" s="568"/>
      <c r="G229" s="568"/>
      <c r="H229" s="568"/>
      <c r="I229" s="576" t="s">
        <v>955</v>
      </c>
      <c r="J229" s="577"/>
      <c r="K229" s="577"/>
      <c r="L229" s="577"/>
      <c r="M229" s="577"/>
      <c r="N229" s="577"/>
      <c r="O229" s="577"/>
      <c r="P229" s="577"/>
      <c r="Q229" s="577"/>
      <c r="R229" s="578"/>
      <c r="S229" s="254" t="s">
        <v>1084</v>
      </c>
      <c r="T229" s="254"/>
      <c r="U229" s="238" t="s">
        <v>1062</v>
      </c>
      <c r="V229" s="433"/>
    </row>
    <row r="230" spans="3:22">
      <c r="C230" s="658"/>
      <c r="D230" s="401"/>
      <c r="E230" s="388"/>
      <c r="F230" s="399"/>
      <c r="G230" s="399"/>
      <c r="H230" s="399"/>
      <c r="I230" s="393"/>
      <c r="J230" s="434"/>
      <c r="K230" s="434"/>
      <c r="L230" s="434"/>
      <c r="M230" s="434"/>
      <c r="N230" s="434"/>
      <c r="O230" s="440"/>
      <c r="P230" s="440"/>
      <c r="Q230" s="440"/>
      <c r="R230" s="394"/>
      <c r="S230" s="257" t="s">
        <v>1147</v>
      </c>
      <c r="T230" s="257"/>
      <c r="U230" s="236" t="s">
        <v>1062</v>
      </c>
      <c r="V230" s="436"/>
    </row>
    <row r="231" spans="3:22" ht="15.75" customHeight="1">
      <c r="C231" s="658"/>
      <c r="D231" s="401"/>
      <c r="E231" s="388"/>
      <c r="F231" s="399"/>
      <c r="G231" s="399"/>
      <c r="H231" s="399"/>
      <c r="I231" s="393"/>
      <c r="J231" s="434"/>
      <c r="K231" s="434"/>
      <c r="L231" s="434"/>
      <c r="M231" s="434"/>
      <c r="N231" s="434"/>
      <c r="O231" s="440"/>
      <c r="P231" s="440"/>
      <c r="Q231" s="440"/>
      <c r="R231" s="394"/>
      <c r="S231" s="257" t="s">
        <v>1122</v>
      </c>
      <c r="T231" s="257"/>
      <c r="U231" s="236" t="s">
        <v>1062</v>
      </c>
      <c r="V231" s="436"/>
    </row>
    <row r="232" spans="3:22" ht="15" thickBot="1">
      <c r="C232" s="658"/>
      <c r="D232" s="402"/>
      <c r="E232" s="390"/>
      <c r="F232" s="391"/>
      <c r="G232" s="391"/>
      <c r="H232" s="391"/>
      <c r="I232" s="396"/>
      <c r="J232" s="397"/>
      <c r="K232" s="397"/>
      <c r="L232" s="397"/>
      <c r="M232" s="397"/>
      <c r="N232" s="397"/>
      <c r="O232" s="439"/>
      <c r="P232" s="439"/>
      <c r="Q232" s="439"/>
      <c r="R232" s="398"/>
      <c r="S232" s="256" t="s">
        <v>1085</v>
      </c>
      <c r="T232" s="256"/>
      <c r="U232" s="240" t="s">
        <v>1062</v>
      </c>
      <c r="V232" s="414"/>
    </row>
    <row r="233" spans="3:22">
      <c r="C233" s="658"/>
      <c r="D233" s="668" t="s">
        <v>1143</v>
      </c>
      <c r="E233" s="567" t="s">
        <v>959</v>
      </c>
      <c r="F233" s="568"/>
      <c r="G233" s="568"/>
      <c r="H233" s="569"/>
      <c r="I233" s="576" t="s">
        <v>960</v>
      </c>
      <c r="J233" s="577"/>
      <c r="K233" s="577"/>
      <c r="L233" s="577"/>
      <c r="M233" s="577"/>
      <c r="N233" s="577"/>
      <c r="O233" s="577"/>
      <c r="P233" s="577"/>
      <c r="Q233" s="577"/>
      <c r="R233" s="578"/>
      <c r="S233" s="254" t="s">
        <v>1122</v>
      </c>
      <c r="T233" s="254" t="s">
        <v>1090</v>
      </c>
      <c r="U233" s="238" t="s">
        <v>1062</v>
      </c>
      <c r="V233" s="433"/>
    </row>
    <row r="234" spans="3:22" ht="15" thickBot="1">
      <c r="C234" s="658"/>
      <c r="D234" s="669"/>
      <c r="E234" s="573"/>
      <c r="F234" s="574"/>
      <c r="G234" s="574"/>
      <c r="H234" s="575"/>
      <c r="I234" s="582" t="s">
        <v>961</v>
      </c>
      <c r="J234" s="583"/>
      <c r="K234" s="583"/>
      <c r="L234" s="583"/>
      <c r="M234" s="583"/>
      <c r="N234" s="583"/>
      <c r="O234" s="583"/>
      <c r="P234" s="583"/>
      <c r="Q234" s="583"/>
      <c r="R234" s="584"/>
      <c r="S234" s="256" t="s">
        <v>1085</v>
      </c>
      <c r="T234" s="256" t="s">
        <v>1085</v>
      </c>
      <c r="U234" s="262" t="s">
        <v>1062</v>
      </c>
      <c r="V234" s="414"/>
    </row>
    <row r="235" spans="3:22">
      <c r="C235" s="658"/>
      <c r="D235" s="670" t="s">
        <v>1143</v>
      </c>
      <c r="E235" s="570" t="s">
        <v>962</v>
      </c>
      <c r="F235" s="571"/>
      <c r="G235" s="571"/>
      <c r="H235" s="572"/>
      <c r="I235" s="579" t="s">
        <v>960</v>
      </c>
      <c r="J235" s="580"/>
      <c r="K235" s="580"/>
      <c r="L235" s="580"/>
      <c r="M235" s="580"/>
      <c r="N235" s="580"/>
      <c r="O235" s="580"/>
      <c r="P235" s="580"/>
      <c r="Q235" s="580"/>
      <c r="R235" s="581"/>
      <c r="S235" s="258" t="s">
        <v>1523</v>
      </c>
      <c r="T235" s="258" t="s">
        <v>1090</v>
      </c>
      <c r="U235" s="263" t="s">
        <v>1062</v>
      </c>
      <c r="V235" s="419"/>
    </row>
    <row r="236" spans="3:22" ht="15" thickBot="1">
      <c r="C236" s="658"/>
      <c r="D236" s="671"/>
      <c r="E236" s="570"/>
      <c r="F236" s="571"/>
      <c r="G236" s="571"/>
      <c r="H236" s="572"/>
      <c r="I236" s="579" t="s">
        <v>961</v>
      </c>
      <c r="J236" s="580"/>
      <c r="K236" s="580"/>
      <c r="L236" s="580"/>
      <c r="M236" s="580"/>
      <c r="N236" s="580"/>
      <c r="O236" s="580"/>
      <c r="P236" s="580"/>
      <c r="Q236" s="580"/>
      <c r="R236" s="581"/>
      <c r="S236" s="257" t="s">
        <v>1085</v>
      </c>
      <c r="T236" s="257" t="s">
        <v>1085</v>
      </c>
      <c r="U236" s="437" t="s">
        <v>1062</v>
      </c>
      <c r="V236" s="436"/>
    </row>
    <row r="237" spans="3:22">
      <c r="C237" s="658"/>
      <c r="D237" s="666" t="s">
        <v>1524</v>
      </c>
      <c r="E237" s="666" t="s">
        <v>1525</v>
      </c>
      <c r="F237" s="666"/>
      <c r="G237" s="666"/>
      <c r="H237" s="666"/>
      <c r="I237" s="568" t="s">
        <v>1534</v>
      </c>
      <c r="J237" s="568"/>
      <c r="K237" s="568"/>
      <c r="L237" s="568"/>
      <c r="M237" s="568"/>
      <c r="N237" s="568"/>
      <c r="O237" s="568"/>
      <c r="P237" s="568"/>
      <c r="Q237" s="568"/>
      <c r="R237" s="568"/>
      <c r="S237" s="254" t="s">
        <v>1512</v>
      </c>
      <c r="T237" s="254" t="s">
        <v>1090</v>
      </c>
      <c r="U237" s="438" t="s">
        <v>1062</v>
      </c>
      <c r="V237" s="318"/>
    </row>
    <row r="238" spans="3:22" ht="15" thickBot="1">
      <c r="C238" s="658"/>
      <c r="D238" s="667"/>
      <c r="E238" s="667"/>
      <c r="F238" s="667"/>
      <c r="G238" s="667"/>
      <c r="H238" s="667"/>
      <c r="I238" s="574" t="s">
        <v>1535</v>
      </c>
      <c r="J238" s="574"/>
      <c r="K238" s="574"/>
      <c r="L238" s="574"/>
      <c r="M238" s="574"/>
      <c r="N238" s="574"/>
      <c r="O238" s="574"/>
      <c r="P238" s="574"/>
      <c r="Q238" s="574"/>
      <c r="R238" s="574"/>
      <c r="S238" s="256" t="s">
        <v>1085</v>
      </c>
      <c r="T238" s="256" t="s">
        <v>1085</v>
      </c>
      <c r="U238" s="262" t="s">
        <v>1062</v>
      </c>
      <c r="V238" s="414"/>
    </row>
    <row r="239" spans="3:22">
      <c r="C239" s="658"/>
      <c r="D239" s="666" t="s">
        <v>1526</v>
      </c>
      <c r="E239" s="666" t="s">
        <v>1527</v>
      </c>
      <c r="F239" s="666"/>
      <c r="G239" s="666"/>
      <c r="H239" s="666"/>
      <c r="I239" s="568" t="s">
        <v>1534</v>
      </c>
      <c r="J239" s="568"/>
      <c r="K239" s="568"/>
      <c r="L239" s="568"/>
      <c r="M239" s="568"/>
      <c r="N239" s="568"/>
      <c r="O239" s="568"/>
      <c r="P239" s="568"/>
      <c r="Q239" s="568"/>
      <c r="R239" s="568"/>
      <c r="S239" s="254" t="s">
        <v>1512</v>
      </c>
      <c r="T239" s="254" t="s">
        <v>1090</v>
      </c>
      <c r="U239" s="438" t="s">
        <v>1062</v>
      </c>
      <c r="V239" s="318"/>
    </row>
    <row r="240" spans="3:22" ht="15" thickBot="1">
      <c r="C240" s="658"/>
      <c r="D240" s="667"/>
      <c r="E240" s="667"/>
      <c r="F240" s="667"/>
      <c r="G240" s="667"/>
      <c r="H240" s="667"/>
      <c r="I240" s="574" t="s">
        <v>1536</v>
      </c>
      <c r="J240" s="574"/>
      <c r="K240" s="574"/>
      <c r="L240" s="574"/>
      <c r="M240" s="574"/>
      <c r="N240" s="574"/>
      <c r="O240" s="574"/>
      <c r="P240" s="574"/>
      <c r="Q240" s="574"/>
      <c r="R240" s="574"/>
      <c r="S240" s="256" t="s">
        <v>1085</v>
      </c>
      <c r="T240" s="256" t="s">
        <v>1085</v>
      </c>
      <c r="U240" s="262" t="s">
        <v>1062</v>
      </c>
      <c r="V240" s="414"/>
    </row>
    <row r="241" spans="3:22">
      <c r="C241" s="658"/>
      <c r="D241" s="666" t="s">
        <v>1451</v>
      </c>
      <c r="E241" s="666" t="s">
        <v>1528</v>
      </c>
      <c r="F241" s="666"/>
      <c r="G241" s="666"/>
      <c r="H241" s="666"/>
      <c r="I241" s="568" t="s">
        <v>1534</v>
      </c>
      <c r="J241" s="568"/>
      <c r="K241" s="568"/>
      <c r="L241" s="568"/>
      <c r="M241" s="568"/>
      <c r="N241" s="568"/>
      <c r="O241" s="568"/>
      <c r="P241" s="568"/>
      <c r="Q241" s="568"/>
      <c r="R241" s="568"/>
      <c r="S241" s="254" t="s">
        <v>1512</v>
      </c>
      <c r="T241" s="254" t="s">
        <v>1090</v>
      </c>
      <c r="U241" s="438" t="s">
        <v>1062</v>
      </c>
      <c r="V241" s="318"/>
    </row>
    <row r="242" spans="3:22" ht="15" thickBot="1">
      <c r="C242" s="659"/>
      <c r="D242" s="667"/>
      <c r="E242" s="667"/>
      <c r="F242" s="667"/>
      <c r="G242" s="667"/>
      <c r="H242" s="667"/>
      <c r="I242" s="574" t="s">
        <v>1537</v>
      </c>
      <c r="J242" s="574"/>
      <c r="K242" s="574"/>
      <c r="L242" s="574"/>
      <c r="M242" s="574"/>
      <c r="N242" s="574"/>
      <c r="O242" s="574"/>
      <c r="P242" s="574"/>
      <c r="Q242" s="574"/>
      <c r="R242" s="574"/>
      <c r="S242" s="256" t="s">
        <v>1529</v>
      </c>
      <c r="T242" s="256" t="s">
        <v>1530</v>
      </c>
      <c r="U242" s="262" t="s">
        <v>1062</v>
      </c>
      <c r="V242" s="414"/>
    </row>
    <row r="243" spans="3:22">
      <c r="E243" s="571"/>
      <c r="F243" s="571"/>
      <c r="G243" s="571"/>
      <c r="H243" s="571"/>
      <c r="I243" s="571"/>
      <c r="J243" s="571"/>
      <c r="K243" s="571"/>
      <c r="L243" s="571"/>
      <c r="M243" s="571"/>
      <c r="N243" s="571"/>
      <c r="O243" s="571"/>
      <c r="P243" s="571"/>
      <c r="Q243" s="571"/>
      <c r="R243" s="571"/>
      <c r="S243" s="399"/>
      <c r="T243" s="399"/>
      <c r="U243" s="399"/>
    </row>
    <row r="244" spans="3:22">
      <c r="E244" s="571"/>
      <c r="F244" s="571"/>
      <c r="G244" s="571"/>
      <c r="H244" s="571"/>
      <c r="I244" s="571"/>
      <c r="J244" s="571"/>
      <c r="K244" s="571"/>
      <c r="L244" s="571"/>
      <c r="M244" s="571"/>
      <c r="N244" s="571"/>
      <c r="O244" s="571"/>
      <c r="P244" s="571"/>
      <c r="Q244" s="571"/>
      <c r="R244" s="571"/>
      <c r="S244" s="399"/>
      <c r="T244" s="399"/>
      <c r="U244" s="399"/>
    </row>
    <row r="245" spans="3:22">
      <c r="E245" s="571"/>
      <c r="F245" s="571"/>
      <c r="G245" s="571"/>
      <c r="H245" s="571"/>
    </row>
    <row r="246" spans="3:22">
      <c r="E246" s="571"/>
      <c r="F246" s="571"/>
      <c r="G246" s="571"/>
      <c r="H246" s="571"/>
    </row>
    <row r="247" spans="3:22">
      <c r="E247" s="571"/>
      <c r="F247" s="571"/>
      <c r="G247" s="571"/>
      <c r="H247" s="571"/>
    </row>
    <row r="248" spans="3:22">
      <c r="E248" s="571"/>
      <c r="F248" s="571"/>
      <c r="G248" s="571"/>
      <c r="H248" s="571"/>
    </row>
  </sheetData>
  <mergeCells count="258">
    <mergeCell ref="I216:R216"/>
    <mergeCell ref="I217:R217"/>
    <mergeCell ref="I218:R218"/>
    <mergeCell ref="I219:R219"/>
    <mergeCell ref="I220:R220"/>
    <mergeCell ref="I221:R221"/>
    <mergeCell ref="I222:R222"/>
    <mergeCell ref="I192:R192"/>
    <mergeCell ref="I193:R193"/>
    <mergeCell ref="I194:R194"/>
    <mergeCell ref="I207:R207"/>
    <mergeCell ref="I208:R208"/>
    <mergeCell ref="I209:R209"/>
    <mergeCell ref="I210:R210"/>
    <mergeCell ref="I211:R211"/>
    <mergeCell ref="I212:R212"/>
    <mergeCell ref="I213:R213"/>
    <mergeCell ref="I214:R214"/>
    <mergeCell ref="I215:R215"/>
    <mergeCell ref="E244:H244"/>
    <mergeCell ref="I244:R244"/>
    <mergeCell ref="E245:H245"/>
    <mergeCell ref="E246:H246"/>
    <mergeCell ref="E247:H247"/>
    <mergeCell ref="E248:H248"/>
    <mergeCell ref="D241:D242"/>
    <mergeCell ref="E241:H242"/>
    <mergeCell ref="I241:R241"/>
    <mergeCell ref="I242:R242"/>
    <mergeCell ref="E243:H243"/>
    <mergeCell ref="I243:R243"/>
    <mergeCell ref="D237:D238"/>
    <mergeCell ref="E237:H238"/>
    <mergeCell ref="I237:R237"/>
    <mergeCell ref="I238:R238"/>
    <mergeCell ref="D239:D240"/>
    <mergeCell ref="E239:H240"/>
    <mergeCell ref="I239:R239"/>
    <mergeCell ref="I240:R240"/>
    <mergeCell ref="D233:D234"/>
    <mergeCell ref="E233:H234"/>
    <mergeCell ref="I233:R233"/>
    <mergeCell ref="I234:R234"/>
    <mergeCell ref="D235:D236"/>
    <mergeCell ref="E235:H236"/>
    <mergeCell ref="I235:R235"/>
    <mergeCell ref="I236:R236"/>
    <mergeCell ref="C221:C242"/>
    <mergeCell ref="D221:D222"/>
    <mergeCell ref="E221:H222"/>
    <mergeCell ref="D223:D224"/>
    <mergeCell ref="E223:H224"/>
    <mergeCell ref="D203:D206"/>
    <mergeCell ref="E203:H206"/>
    <mergeCell ref="I203:R203"/>
    <mergeCell ref="I204:R204"/>
    <mergeCell ref="I205:R205"/>
    <mergeCell ref="I206:R206"/>
    <mergeCell ref="C164:C220"/>
    <mergeCell ref="I223:R223"/>
    <mergeCell ref="I224:R224"/>
    <mergeCell ref="D225:D228"/>
    <mergeCell ref="E225:H225"/>
    <mergeCell ref="I225:R225"/>
    <mergeCell ref="E229:H229"/>
    <mergeCell ref="I229:R229"/>
    <mergeCell ref="D207:D214"/>
    <mergeCell ref="E207:H214"/>
    <mergeCell ref="D215:D217"/>
    <mergeCell ref="E215:H217"/>
    <mergeCell ref="D218:D220"/>
    <mergeCell ref="D199:D202"/>
    <mergeCell ref="E199:H202"/>
    <mergeCell ref="I199:R199"/>
    <mergeCell ref="I200:R200"/>
    <mergeCell ref="I201:R201"/>
    <mergeCell ref="I202:R202"/>
    <mergeCell ref="D192:D194"/>
    <mergeCell ref="E192:H194"/>
    <mergeCell ref="D195:D198"/>
    <mergeCell ref="E195:H198"/>
    <mergeCell ref="I195:R195"/>
    <mergeCell ref="I196:R196"/>
    <mergeCell ref="I197:R197"/>
    <mergeCell ref="I198:R198"/>
    <mergeCell ref="D188:D191"/>
    <mergeCell ref="E188:H191"/>
    <mergeCell ref="I188:R188"/>
    <mergeCell ref="I189:R189"/>
    <mergeCell ref="I190:R190"/>
    <mergeCell ref="I191:R191"/>
    <mergeCell ref="I183:R183"/>
    <mergeCell ref="D184:D187"/>
    <mergeCell ref="E184:H187"/>
    <mergeCell ref="I184:R184"/>
    <mergeCell ref="I185:R185"/>
    <mergeCell ref="I186:R186"/>
    <mergeCell ref="I187:R187"/>
    <mergeCell ref="D176:D179"/>
    <mergeCell ref="E176:H179"/>
    <mergeCell ref="I176:R176"/>
    <mergeCell ref="I177:R177"/>
    <mergeCell ref="I179:R179"/>
    <mergeCell ref="D180:D183"/>
    <mergeCell ref="E180:H183"/>
    <mergeCell ref="I180:R180"/>
    <mergeCell ref="I181:R181"/>
    <mergeCell ref="I182:R182"/>
    <mergeCell ref="I178:R178"/>
    <mergeCell ref="I168:R168"/>
    <mergeCell ref="I169:R169"/>
    <mergeCell ref="I170:R170"/>
    <mergeCell ref="I171:R171"/>
    <mergeCell ref="D172:D175"/>
    <mergeCell ref="E172:H175"/>
    <mergeCell ref="D161:D163"/>
    <mergeCell ref="E161:H163"/>
    <mergeCell ref="I161:R161"/>
    <mergeCell ref="I162:R162"/>
    <mergeCell ref="D164:D171"/>
    <mergeCell ref="E164:H171"/>
    <mergeCell ref="I164:R164"/>
    <mergeCell ref="I165:R165"/>
    <mergeCell ref="I167:R167"/>
    <mergeCell ref="I172:R172"/>
    <mergeCell ref="I173:R173"/>
    <mergeCell ref="I174:R174"/>
    <mergeCell ref="I175:R175"/>
    <mergeCell ref="D155:D157"/>
    <mergeCell ref="E155:H157"/>
    <mergeCell ref="I155:R155"/>
    <mergeCell ref="I156:R156"/>
    <mergeCell ref="I157:R157"/>
    <mergeCell ref="D158:D160"/>
    <mergeCell ref="E158:H160"/>
    <mergeCell ref="I158:R158"/>
    <mergeCell ref="I159:R159"/>
    <mergeCell ref="I160:R160"/>
    <mergeCell ref="I137:R137"/>
    <mergeCell ref="I138:R138"/>
    <mergeCell ref="I139:R139"/>
    <mergeCell ref="D149:D151"/>
    <mergeCell ref="E149:H151"/>
    <mergeCell ref="I149:R149"/>
    <mergeCell ref="I150:R150"/>
    <mergeCell ref="I151:R151"/>
    <mergeCell ref="D152:D154"/>
    <mergeCell ref="E152:H154"/>
    <mergeCell ref="I152:R152"/>
    <mergeCell ref="I153:R153"/>
    <mergeCell ref="I154:R154"/>
    <mergeCell ref="C141:C163"/>
    <mergeCell ref="D141:D142"/>
    <mergeCell ref="E141:H142"/>
    <mergeCell ref="I141:R142"/>
    <mergeCell ref="D143:D145"/>
    <mergeCell ref="E143:H145"/>
    <mergeCell ref="I143:R143"/>
    <mergeCell ref="C128:C133"/>
    <mergeCell ref="D128:D133"/>
    <mergeCell ref="E128:H133"/>
    <mergeCell ref="I128:R133"/>
    <mergeCell ref="C134:C140"/>
    <mergeCell ref="D134:D136"/>
    <mergeCell ref="E134:H136"/>
    <mergeCell ref="I134:R136"/>
    <mergeCell ref="D137:D140"/>
    <mergeCell ref="E137:H140"/>
    <mergeCell ref="I144:R144"/>
    <mergeCell ref="I145:R145"/>
    <mergeCell ref="D146:D148"/>
    <mergeCell ref="E146:H148"/>
    <mergeCell ref="I146:R146"/>
    <mergeCell ref="I147:R147"/>
    <mergeCell ref="I148:R148"/>
    <mergeCell ref="C124:C127"/>
    <mergeCell ref="D124:D127"/>
    <mergeCell ref="E124:H127"/>
    <mergeCell ref="I124:R124"/>
    <mergeCell ref="I125:R125"/>
    <mergeCell ref="I126:R126"/>
    <mergeCell ref="I127:R127"/>
    <mergeCell ref="D115:D118"/>
    <mergeCell ref="E115:H118"/>
    <mergeCell ref="I115:R118"/>
    <mergeCell ref="D119:D123"/>
    <mergeCell ref="E119:H123"/>
    <mergeCell ref="I119:R123"/>
    <mergeCell ref="C103:C106"/>
    <mergeCell ref="D103:D106"/>
    <mergeCell ref="E103:H106"/>
    <mergeCell ref="I103:R106"/>
    <mergeCell ref="C107:C123"/>
    <mergeCell ref="D107:D110"/>
    <mergeCell ref="I107:R110"/>
    <mergeCell ref="D111:D114"/>
    <mergeCell ref="E111:H114"/>
    <mergeCell ref="I111:R114"/>
    <mergeCell ref="C81:C102"/>
    <mergeCell ref="D81:D91"/>
    <mergeCell ref="E81:H91"/>
    <mergeCell ref="I81:R91"/>
    <mergeCell ref="D92:D96"/>
    <mergeCell ref="E92:H96"/>
    <mergeCell ref="I92:R96"/>
    <mergeCell ref="D68:M68"/>
    <mergeCell ref="D69:M69"/>
    <mergeCell ref="D70:M70"/>
    <mergeCell ref="D71:M71"/>
    <mergeCell ref="D72:M72"/>
    <mergeCell ref="D73:M73"/>
    <mergeCell ref="D97:D100"/>
    <mergeCell ref="E97:H100"/>
    <mergeCell ref="I97:R97"/>
    <mergeCell ref="I98:R98"/>
    <mergeCell ref="I99:R99"/>
    <mergeCell ref="D101:D102"/>
    <mergeCell ref="E101:H102"/>
    <mergeCell ref="I101:R102"/>
    <mergeCell ref="D74:M74"/>
    <mergeCell ref="E80:H80"/>
    <mergeCell ref="I80:R80"/>
    <mergeCell ref="D62:M62"/>
    <mergeCell ref="D63:M63"/>
    <mergeCell ref="D64:M64"/>
    <mergeCell ref="D65:M65"/>
    <mergeCell ref="D66:M66"/>
    <mergeCell ref="D67:M67"/>
    <mergeCell ref="D56:M56"/>
    <mergeCell ref="D57:M57"/>
    <mergeCell ref="D58:M58"/>
    <mergeCell ref="D59:M59"/>
    <mergeCell ref="D60:M60"/>
    <mergeCell ref="D61:M61"/>
    <mergeCell ref="D46:H46"/>
    <mergeCell ref="I46:M46"/>
    <mergeCell ref="D47:H47"/>
    <mergeCell ref="I47:M47"/>
    <mergeCell ref="D48:H48"/>
    <mergeCell ref="I48:M48"/>
    <mergeCell ref="D43:H43"/>
    <mergeCell ref="I43:M43"/>
    <mergeCell ref="D44:H44"/>
    <mergeCell ref="I44:M44"/>
    <mergeCell ref="D45:H45"/>
    <mergeCell ref="I45:M45"/>
    <mergeCell ref="D40:H40"/>
    <mergeCell ref="I40:M40"/>
    <mergeCell ref="D41:H41"/>
    <mergeCell ref="I41:M41"/>
    <mergeCell ref="D42:H42"/>
    <mergeCell ref="I42:M42"/>
    <mergeCell ref="D37:H37"/>
    <mergeCell ref="I37:M37"/>
    <mergeCell ref="D38:H38"/>
    <mergeCell ref="I38:M38"/>
    <mergeCell ref="D39:H39"/>
    <mergeCell ref="I39:M39"/>
  </mergeCells>
  <phoneticPr fontId="2"/>
  <conditionalFormatting sqref="U103:V106 U187 U207:V222 U134:V163 U124:V125 U127:V127">
    <cfRule type="containsText" dxfId="47" priority="46" operator="containsText" text="Yes">
      <formula>NOT(ISERROR(SEARCH("Yes",U103)))</formula>
    </cfRule>
  </conditionalFormatting>
  <conditionalFormatting sqref="U158:V160">
    <cfRule type="containsText" dxfId="46" priority="44" operator="containsText" text="Yes">
      <formula>NOT(ISERROR(SEARCH("Yes",U158)))</formula>
    </cfRule>
  </conditionalFormatting>
  <conditionalFormatting sqref="U156:V157 U155">
    <cfRule type="containsText" dxfId="45" priority="45" operator="containsText" text="Yes">
      <formula>NOT(ISERROR(SEARCH("Yes",U155)))</formula>
    </cfRule>
  </conditionalFormatting>
  <conditionalFormatting sqref="U97:V100">
    <cfRule type="containsText" dxfId="44" priority="43" operator="containsText" text="Yes">
      <formula>NOT(ISERROR(SEARCH("Yes",U97)))</formula>
    </cfRule>
  </conditionalFormatting>
  <conditionalFormatting sqref="U150:V150 U149 U151">
    <cfRule type="containsText" dxfId="43" priority="42" operator="containsText" text="Yes">
      <formula>NOT(ISERROR(SEARCH("Yes",U149)))</formula>
    </cfRule>
  </conditionalFormatting>
  <conditionalFormatting sqref="U81:V102">
    <cfRule type="containsText" dxfId="42" priority="41" operator="containsText" text="Yes">
      <formula>NOT(ISERROR(SEARCH("Yes",U81)))</formula>
    </cfRule>
  </conditionalFormatting>
  <conditionalFormatting sqref="U128:V133">
    <cfRule type="containsText" dxfId="41" priority="40" operator="containsText" text="Yes">
      <formula>NOT(ISERROR(SEARCH("Yes",U128)))</formula>
    </cfRule>
  </conditionalFormatting>
  <conditionalFormatting sqref="U115:U125 U127:U133">
    <cfRule type="containsText" dxfId="40" priority="39" operator="containsText" text="Yes">
      <formula>NOT(ISERROR(SEARCH("Yes",U115)))</formula>
    </cfRule>
  </conditionalFormatting>
  <conditionalFormatting sqref="U119:U125 U127:U133">
    <cfRule type="containsText" dxfId="39" priority="38" operator="containsText" text="Yes">
      <formula>NOT(ISERROR(SEARCH("Yes",U119)))</formula>
    </cfRule>
  </conditionalFormatting>
  <conditionalFormatting sqref="U92:U100">
    <cfRule type="containsText" dxfId="38" priority="37" operator="containsText" text="Yes">
      <formula>NOT(ISERROR(SEARCH("Yes",U92)))</formula>
    </cfRule>
  </conditionalFormatting>
  <conditionalFormatting sqref="U107:U110">
    <cfRule type="containsText" dxfId="37" priority="36" operator="containsText" text="Yes">
      <formula>NOT(ISERROR(SEARCH("Yes",U107)))</formula>
    </cfRule>
  </conditionalFormatting>
  <conditionalFormatting sqref="U164:U171">
    <cfRule type="containsText" dxfId="36" priority="35" operator="containsText" text="Yes">
      <formula>NOT(ISERROR(SEARCH("Yes",U164)))</formula>
    </cfRule>
  </conditionalFormatting>
  <conditionalFormatting sqref="U172:U179 U186">
    <cfRule type="containsText" dxfId="35" priority="34" operator="containsText" text="Yes">
      <formula>NOT(ISERROR(SEARCH("Yes",U172)))</formula>
    </cfRule>
  </conditionalFormatting>
  <conditionalFormatting sqref="V119">
    <cfRule type="containsText" dxfId="34" priority="33" operator="containsText" text="Yes">
      <formula>NOT(ISERROR(SEARCH("Yes",V119)))</formula>
    </cfRule>
  </conditionalFormatting>
  <conditionalFormatting sqref="V123:V125 V127">
    <cfRule type="containsText" dxfId="33" priority="32" operator="containsText" text="Yes">
      <formula>NOT(ISERROR(SEARCH("Yes",V123)))</formula>
    </cfRule>
  </conditionalFormatting>
  <conditionalFormatting sqref="V141">
    <cfRule type="containsText" dxfId="32" priority="31" operator="containsText" text="Yes">
      <formula>NOT(ISERROR(SEARCH("Yes",V141)))</formula>
    </cfRule>
  </conditionalFormatting>
  <conditionalFormatting sqref="V122">
    <cfRule type="containsText" dxfId="31" priority="22" operator="containsText" text="Yes">
      <formula>NOT(ISERROR(SEARCH("Yes",V122)))</formula>
    </cfRule>
  </conditionalFormatting>
  <conditionalFormatting sqref="V142:V143">
    <cfRule type="containsText" dxfId="30" priority="30" operator="containsText" text="Yes">
      <formula>NOT(ISERROR(SEARCH("Yes",V142)))</formula>
    </cfRule>
  </conditionalFormatting>
  <conditionalFormatting sqref="V145">
    <cfRule type="containsText" dxfId="29" priority="29" operator="containsText" text="Yes">
      <formula>NOT(ISERROR(SEARCH("Yes",V145)))</formula>
    </cfRule>
  </conditionalFormatting>
  <conditionalFormatting sqref="V146">
    <cfRule type="containsText" dxfId="28" priority="28" operator="containsText" text="Yes">
      <formula>NOT(ISERROR(SEARCH("Yes",V146)))</formula>
    </cfRule>
  </conditionalFormatting>
  <conditionalFormatting sqref="V148">
    <cfRule type="containsText" dxfId="27" priority="27" operator="containsText" text="Yes">
      <formula>NOT(ISERROR(SEARCH("Yes",V148)))</formula>
    </cfRule>
  </conditionalFormatting>
  <conditionalFormatting sqref="V118">
    <cfRule type="containsText" dxfId="26" priority="23" operator="containsText" text="Yes">
      <formula>NOT(ISERROR(SEARCH("Yes",V118)))</formula>
    </cfRule>
  </conditionalFormatting>
  <conditionalFormatting sqref="V154:V155 V151:V152 V149">
    <cfRule type="containsText" dxfId="25" priority="26" operator="containsText" text="Yes">
      <formula>NOT(ISERROR(SEARCH("Yes",V149)))</formula>
    </cfRule>
  </conditionalFormatting>
  <conditionalFormatting sqref="V113">
    <cfRule type="containsText" dxfId="24" priority="25" operator="containsText" text="Yes">
      <formula>NOT(ISERROR(SEARCH("Yes",V113)))</formula>
    </cfRule>
  </conditionalFormatting>
  <conditionalFormatting sqref="V110">
    <cfRule type="containsText" dxfId="23" priority="24" operator="containsText" text="Yes">
      <formula>NOT(ISERROR(SEARCH("Yes",V110)))</formula>
    </cfRule>
  </conditionalFormatting>
  <conditionalFormatting sqref="U191">
    <cfRule type="containsText" dxfId="22" priority="21" operator="containsText" text="Yes">
      <formula>NOT(ISERROR(SEARCH("Yes",U191)))</formula>
    </cfRule>
  </conditionalFormatting>
  <conditionalFormatting sqref="U190">
    <cfRule type="containsText" dxfId="21" priority="20" operator="containsText" text="Yes">
      <formula>NOT(ISERROR(SEARCH("Yes",U190)))</formula>
    </cfRule>
  </conditionalFormatting>
  <conditionalFormatting sqref="U224">
    <cfRule type="containsText" dxfId="20" priority="7" operator="containsText" text="Yes">
      <formula>NOT(ISERROR(SEARCH("Yes",U224)))</formula>
    </cfRule>
  </conditionalFormatting>
  <conditionalFormatting sqref="U192:U194">
    <cfRule type="containsText" dxfId="19" priority="19" operator="containsText" text="Yes">
      <formula>NOT(ISERROR(SEARCH("Yes",U192)))</formula>
    </cfRule>
  </conditionalFormatting>
  <conditionalFormatting sqref="U188:U189">
    <cfRule type="containsText" dxfId="18" priority="18" operator="containsText" text="Yes">
      <formula>NOT(ISERROR(SEARCH("Yes",U188)))</formula>
    </cfRule>
  </conditionalFormatting>
  <conditionalFormatting sqref="U184:U185">
    <cfRule type="containsText" dxfId="17" priority="17" operator="containsText" text="Yes">
      <formula>NOT(ISERROR(SEARCH("Yes",U184)))</formula>
    </cfRule>
  </conditionalFormatting>
  <conditionalFormatting sqref="U230">
    <cfRule type="containsText" dxfId="16" priority="13" operator="containsText" text="Yes">
      <formula>NOT(ISERROR(SEARCH("Yes",U230)))</formula>
    </cfRule>
  </conditionalFormatting>
  <conditionalFormatting sqref="U225">
    <cfRule type="containsText" dxfId="15" priority="8" operator="containsText" text="Yes">
      <formula>NOT(ISERROR(SEARCH("Yes",U225)))</formula>
    </cfRule>
  </conditionalFormatting>
  <conditionalFormatting sqref="U227">
    <cfRule type="containsText" dxfId="14" priority="10" operator="containsText" text="Yes">
      <formula>NOT(ISERROR(SEARCH("Yes",U227)))</formula>
    </cfRule>
  </conditionalFormatting>
  <conditionalFormatting sqref="U233">
    <cfRule type="containsText" dxfId="13" priority="16" operator="containsText" text="Yes">
      <formula>NOT(ISERROR(SEARCH("Yes",U233)))</formula>
    </cfRule>
  </conditionalFormatting>
  <conditionalFormatting sqref="U232">
    <cfRule type="containsText" dxfId="12" priority="15" operator="containsText" text="Yes">
      <formula>NOT(ISERROR(SEARCH("Yes",U232)))</formula>
    </cfRule>
  </conditionalFormatting>
  <conditionalFormatting sqref="U231">
    <cfRule type="containsText" dxfId="11" priority="14" operator="containsText" text="Yes">
      <formula>NOT(ISERROR(SEARCH("Yes",U231)))</formula>
    </cfRule>
  </conditionalFormatting>
  <conditionalFormatting sqref="U229">
    <cfRule type="containsText" dxfId="10" priority="12" operator="containsText" text="Yes">
      <formula>NOT(ISERROR(SEARCH("Yes",U229)))</formula>
    </cfRule>
  </conditionalFormatting>
  <conditionalFormatting sqref="U228">
    <cfRule type="containsText" dxfId="9" priority="11" operator="containsText" text="Yes">
      <formula>NOT(ISERROR(SEARCH("Yes",U228)))</formula>
    </cfRule>
  </conditionalFormatting>
  <conditionalFormatting sqref="U226">
    <cfRule type="containsText" dxfId="8" priority="9" operator="containsText" text="Yes">
      <formula>NOT(ISERROR(SEARCH("Yes",U226)))</formula>
    </cfRule>
  </conditionalFormatting>
  <conditionalFormatting sqref="U223">
    <cfRule type="containsText" dxfId="7" priority="6" operator="containsText" text="Yes">
      <formula>NOT(ISERROR(SEARCH("Yes",U223)))</formula>
    </cfRule>
  </conditionalFormatting>
  <conditionalFormatting sqref="U206 U202 U198">
    <cfRule type="containsText" dxfId="6" priority="5" operator="containsText" text="Yes">
      <formula>NOT(ISERROR(SEARCH("Yes",U198)))</formula>
    </cfRule>
  </conditionalFormatting>
  <conditionalFormatting sqref="U205 U201 U197">
    <cfRule type="containsText" dxfId="5" priority="4" operator="containsText" text="Yes">
      <formula>NOT(ISERROR(SEARCH("Yes",U197)))</formula>
    </cfRule>
  </conditionalFormatting>
  <conditionalFormatting sqref="U203:U204 U199:U200 U195:U196">
    <cfRule type="containsText" dxfId="4" priority="3" operator="containsText" text="Yes">
      <formula>NOT(ISERROR(SEARCH("Yes",U195)))</formula>
    </cfRule>
  </conditionalFormatting>
  <conditionalFormatting sqref="U180:U183">
    <cfRule type="containsText" dxfId="3" priority="2" operator="containsText" text="Yes">
      <formula>NOT(ISERROR(SEARCH("Yes",U180)))</formula>
    </cfRule>
  </conditionalFormatting>
  <conditionalFormatting sqref="V126">
    <cfRule type="containsText" dxfId="2" priority="1" operator="containsText" text="Yes">
      <formula>NOT(ISERROR(SEARCH("Yes",V126)))</formula>
    </cfRule>
  </conditionalFormatting>
  <dataValidations count="1">
    <dataValidation type="list" allowBlank="1" showInputMessage="1" showErrorMessage="1" sqref="U81:U242" xr:uid="{A5181614-5D10-47C2-A3E1-AE966125D19C}">
      <formula1>"Yes, No"</formula1>
    </dataValidation>
  </dataValidations>
  <hyperlinks>
    <hyperlink ref="C5" location="Analog_list!E1" display="The analog parts name is based on an Ecolumn of &quot;analog_list&quot;." xr:uid="{38D75E55-E03D-4201-9C5E-ACF5509A9561}"/>
    <hyperlink ref="C55" r:id="rId1" xr:uid="{FB245F6F-4DFF-4A3B-B4F0-646B37EF75E3}"/>
    <hyperlink ref="F55" r:id="rId2" xr:uid="{1F8954DC-36D0-4151-AE81-56B47EC96A87}"/>
  </hyperlinks>
  <pageMargins left="0.7" right="0.7" top="0.75" bottom="0.75" header="0.3" footer="0.3"/>
  <pageSetup paperSize="9"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B2:R49"/>
  <sheetViews>
    <sheetView zoomScaleNormal="100" workbookViewId="0">
      <selection activeCell="O7" sqref="O7"/>
    </sheetView>
  </sheetViews>
  <sheetFormatPr defaultColWidth="9" defaultRowHeight="14.5"/>
  <cols>
    <col min="1" max="1" width="2.08984375" style="1" customWidth="1"/>
    <col min="2" max="2" width="16.26953125" style="1" customWidth="1"/>
    <col min="3" max="3" width="14.90625" style="1" bestFit="1" customWidth="1"/>
    <col min="4" max="4" width="17.6328125" style="1" bestFit="1" customWidth="1"/>
    <col min="5" max="6" width="9" style="1"/>
    <col min="7" max="7" width="6" style="1" customWidth="1"/>
    <col min="8" max="16384" width="9" style="1"/>
  </cols>
  <sheetData>
    <row r="2" spans="2:18" ht="15" thickBot="1">
      <c r="B2" s="29" t="s">
        <v>1299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2:18" ht="15" thickTop="1">
      <c r="B3" s="27"/>
      <c r="I3" s="27"/>
    </row>
    <row r="4" spans="2:18">
      <c r="B4" s="1" t="s">
        <v>1337</v>
      </c>
      <c r="F4" s="1" t="s">
        <v>247</v>
      </c>
      <c r="M4" s="344"/>
      <c r="N4" s="344" t="s">
        <v>1377</v>
      </c>
      <c r="O4" s="344" t="s">
        <v>1374</v>
      </c>
    </row>
    <row r="5" spans="2:18">
      <c r="B5" s="1" t="s">
        <v>246</v>
      </c>
      <c r="C5" s="1" t="s">
        <v>1338</v>
      </c>
      <c r="F5" s="1" t="s">
        <v>248</v>
      </c>
      <c r="M5" s="345" t="s">
        <v>1372</v>
      </c>
      <c r="N5" s="346">
        <v>44601</v>
      </c>
      <c r="O5" s="346">
        <v>44616</v>
      </c>
    </row>
    <row r="6" spans="2:18">
      <c r="C6" s="1" t="s">
        <v>245</v>
      </c>
      <c r="D6" s="1" t="s">
        <v>1339</v>
      </c>
      <c r="E6" s="27"/>
      <c r="F6" s="1" t="s">
        <v>249</v>
      </c>
      <c r="J6" s="27"/>
      <c r="M6" s="345" t="s">
        <v>1371</v>
      </c>
      <c r="N6" s="344" t="s">
        <v>1378</v>
      </c>
      <c r="O6" s="344" t="s">
        <v>1392</v>
      </c>
    </row>
    <row r="7" spans="2:18">
      <c r="C7" s="1" t="s">
        <v>245</v>
      </c>
      <c r="D7" s="1" t="s">
        <v>1340</v>
      </c>
      <c r="F7" s="1" t="s">
        <v>253</v>
      </c>
    </row>
    <row r="8" spans="2:18">
      <c r="C8" s="1" t="s">
        <v>245</v>
      </c>
      <c r="D8" s="1" t="s">
        <v>1341</v>
      </c>
      <c r="F8" s="1" t="s">
        <v>252</v>
      </c>
    </row>
    <row r="9" spans="2:18">
      <c r="B9" s="1" t="s">
        <v>246</v>
      </c>
      <c r="C9" s="1" t="s">
        <v>1342</v>
      </c>
      <c r="F9" s="1" t="s">
        <v>250</v>
      </c>
    </row>
    <row r="10" spans="2:18">
      <c r="B10" s="1" t="s">
        <v>246</v>
      </c>
      <c r="C10" s="1" t="s">
        <v>1343</v>
      </c>
      <c r="F10" s="1" t="s">
        <v>251</v>
      </c>
      <c r="J10" s="27"/>
    </row>
    <row r="11" spans="2:18">
      <c r="F11" s="27"/>
      <c r="J11" s="27"/>
    </row>
    <row r="13" spans="2:18">
      <c r="B13" s="27"/>
    </row>
    <row r="14" spans="2:18">
      <c r="F14" s="27"/>
      <c r="I14" s="27"/>
    </row>
    <row r="16" spans="2:18">
      <c r="B16" s="27"/>
      <c r="G16" s="27"/>
      <c r="H16" s="27"/>
      <c r="K16" s="27"/>
    </row>
    <row r="17" spans="7:11">
      <c r="G17" s="27"/>
    </row>
    <row r="18" spans="7:11">
      <c r="H18" s="27"/>
      <c r="K18" s="27"/>
    </row>
    <row r="19" spans="7:11">
      <c r="H19" s="27"/>
      <c r="K19" s="27"/>
    </row>
    <row r="20" spans="7:11">
      <c r="H20" s="27"/>
    </row>
    <row r="21" spans="7:11">
      <c r="G21" s="27"/>
    </row>
    <row r="22" spans="7:11">
      <c r="H22" s="27"/>
      <c r="K22" s="27"/>
    </row>
    <row r="23" spans="7:11">
      <c r="H23" s="27"/>
      <c r="K23" s="27"/>
    </row>
    <row r="24" spans="7:11">
      <c r="H24" s="27"/>
      <c r="K24" s="27"/>
    </row>
    <row r="25" spans="7:11">
      <c r="H25" s="27"/>
    </row>
    <row r="26" spans="7:11">
      <c r="H26" s="27"/>
    </row>
    <row r="27" spans="7:11">
      <c r="I27" s="27"/>
      <c r="K27" s="27"/>
    </row>
    <row r="28" spans="7:11">
      <c r="H28" s="27"/>
      <c r="I28" s="27"/>
      <c r="K28" s="27"/>
    </row>
    <row r="29" spans="7:11">
      <c r="I29" s="27"/>
      <c r="K29" s="27"/>
    </row>
    <row r="30" spans="7:11">
      <c r="H30" s="27"/>
      <c r="I30" s="27"/>
      <c r="K30" s="27"/>
    </row>
    <row r="31" spans="7:11">
      <c r="I31" s="27"/>
      <c r="K31" s="27"/>
    </row>
    <row r="32" spans="7:11">
      <c r="H32" s="27"/>
      <c r="I32" s="27"/>
      <c r="K32" s="27"/>
    </row>
    <row r="33" spans="7:13">
      <c r="I33" s="27"/>
      <c r="K33" s="27"/>
    </row>
    <row r="34" spans="7:13">
      <c r="H34" s="27"/>
    </row>
    <row r="35" spans="7:13">
      <c r="G35" s="27"/>
      <c r="K35" s="27"/>
    </row>
    <row r="38" spans="7:13">
      <c r="G38" s="27"/>
      <c r="H38" s="27"/>
      <c r="I38" s="42"/>
      <c r="J38" s="42"/>
      <c r="K38" s="42"/>
      <c r="L38" s="42"/>
      <c r="M38" s="42"/>
    </row>
    <row r="39" spans="7:13">
      <c r="G39" s="27"/>
      <c r="H39" s="27"/>
      <c r="I39" s="42"/>
      <c r="J39" s="42"/>
      <c r="K39" s="42"/>
      <c r="L39" s="42"/>
      <c r="M39" s="42"/>
    </row>
    <row r="40" spans="7:13">
      <c r="G40" s="27"/>
      <c r="H40" s="27"/>
      <c r="I40" s="42"/>
      <c r="J40" s="42"/>
      <c r="K40" s="42"/>
      <c r="L40" s="42"/>
      <c r="M40" s="42"/>
    </row>
    <row r="41" spans="7:13">
      <c r="G41" s="27"/>
      <c r="H41" s="27"/>
      <c r="I41" s="42"/>
      <c r="J41" s="42"/>
      <c r="K41" s="42"/>
      <c r="L41" s="42"/>
      <c r="M41" s="42"/>
    </row>
    <row r="42" spans="7:13">
      <c r="G42" s="27"/>
      <c r="H42" s="27"/>
      <c r="I42" s="42"/>
      <c r="J42" s="42"/>
      <c r="K42" s="42"/>
      <c r="L42" s="42"/>
      <c r="M42" s="42"/>
    </row>
    <row r="43" spans="7:13">
      <c r="G43" s="27"/>
      <c r="H43" s="27"/>
      <c r="I43" s="42"/>
      <c r="J43" s="42"/>
      <c r="K43" s="42"/>
      <c r="L43" s="42"/>
      <c r="M43" s="42"/>
    </row>
    <row r="44" spans="7:13">
      <c r="G44" s="27"/>
      <c r="H44" s="27"/>
      <c r="I44" s="42"/>
      <c r="J44" s="42"/>
      <c r="K44" s="42"/>
      <c r="L44" s="42"/>
      <c r="M44" s="42"/>
    </row>
    <row r="45" spans="7:13">
      <c r="G45" s="27"/>
      <c r="H45" s="27"/>
      <c r="I45" s="42"/>
      <c r="J45" s="42"/>
      <c r="K45" s="42"/>
      <c r="L45" s="42"/>
      <c r="M45" s="42"/>
    </row>
    <row r="46" spans="7:13">
      <c r="G46" s="27"/>
      <c r="H46" s="27"/>
      <c r="I46" s="42"/>
      <c r="J46" s="42"/>
      <c r="K46" s="42"/>
      <c r="L46" s="42"/>
      <c r="M46" s="42"/>
    </row>
    <row r="47" spans="7:13">
      <c r="G47" s="27"/>
      <c r="H47" s="27"/>
      <c r="I47" s="42"/>
      <c r="J47" s="42"/>
      <c r="K47" s="42"/>
      <c r="L47" s="42"/>
      <c r="M47" s="42"/>
    </row>
    <row r="48" spans="7:13">
      <c r="G48" s="27"/>
      <c r="H48" s="27"/>
      <c r="I48" s="42"/>
      <c r="J48" s="42"/>
      <c r="K48" s="42"/>
      <c r="L48" s="42"/>
      <c r="M48" s="42"/>
    </row>
    <row r="49" spans="7:13">
      <c r="G49" s="27"/>
      <c r="H49" s="42"/>
      <c r="I49" s="42"/>
      <c r="J49" s="42"/>
      <c r="K49" s="42"/>
      <c r="L49" s="42"/>
      <c r="M49" s="42"/>
    </row>
  </sheetData>
  <phoneticPr fontId="2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E9DB-EAF1-40D3-BA9C-AA1F9A5DA28F}">
  <sheetPr>
    <tabColor rgb="FF00B050"/>
  </sheetPr>
  <dimension ref="C2:AC63"/>
  <sheetViews>
    <sheetView topLeftCell="B1" zoomScale="55" zoomScaleNormal="55" workbookViewId="0">
      <pane xSplit="3" ySplit="9" topLeftCell="E10" activePane="bottomRight" state="frozen"/>
      <selection activeCell="B1" sqref="B1"/>
      <selection pane="topRight" activeCell="E1" sqref="E1"/>
      <selection pane="bottomLeft" activeCell="B10" sqref="B10"/>
      <selection pane="bottomRight" activeCell="AF33" sqref="AF33:AF34"/>
    </sheetView>
  </sheetViews>
  <sheetFormatPr defaultColWidth="9" defaultRowHeight="14.5"/>
  <cols>
    <col min="1" max="2" width="9" style="1"/>
    <col min="3" max="3" width="3.90625" style="1" customWidth="1"/>
    <col min="4" max="4" width="12.7265625" style="1" bestFit="1" customWidth="1"/>
    <col min="5" max="7" width="9" style="1"/>
    <col min="8" max="9" width="10.90625" style="1" bestFit="1" customWidth="1"/>
    <col min="10" max="10" width="9.26953125" style="1" bestFit="1" customWidth="1"/>
    <col min="11" max="29" width="12.6328125" style="1" customWidth="1"/>
    <col min="30" max="16384" width="9" style="1"/>
  </cols>
  <sheetData>
    <row r="2" spans="3:29" ht="21" customHeight="1">
      <c r="C2" s="71" t="s">
        <v>1376</v>
      </c>
      <c r="D2" s="72"/>
      <c r="L2" s="344"/>
      <c r="M2" s="344" t="s">
        <v>1377</v>
      </c>
      <c r="N2" s="344" t="s">
        <v>1374</v>
      </c>
    </row>
    <row r="3" spans="3:29" ht="21" customHeight="1">
      <c r="C3" s="73" t="s">
        <v>592</v>
      </c>
      <c r="D3" s="72"/>
      <c r="L3" s="345" t="s">
        <v>1372</v>
      </c>
      <c r="M3" s="346">
        <v>44616</v>
      </c>
      <c r="N3" s="346">
        <v>44616</v>
      </c>
    </row>
    <row r="4" spans="3:29" ht="21" customHeight="1">
      <c r="C4" s="73"/>
      <c r="D4" s="72"/>
      <c r="L4" s="345" t="s">
        <v>1371</v>
      </c>
      <c r="M4" s="344" t="s">
        <v>1391</v>
      </c>
      <c r="N4" s="344" t="s">
        <v>1392</v>
      </c>
    </row>
    <row r="5" spans="3:29">
      <c r="C5" s="1" t="s">
        <v>593</v>
      </c>
    </row>
    <row r="6" spans="3:29" ht="29">
      <c r="E6" s="166" t="s">
        <v>993</v>
      </c>
    </row>
    <row r="7" spans="3:29" ht="15" thickBot="1"/>
    <row r="8" spans="3:29">
      <c r="C8" s="74"/>
      <c r="D8" s="683" t="s">
        <v>594</v>
      </c>
      <c r="E8" s="683"/>
      <c r="F8" s="683"/>
      <c r="G8" s="683"/>
      <c r="H8" s="683"/>
      <c r="I8" s="683"/>
      <c r="J8" s="683"/>
      <c r="K8" s="683"/>
      <c r="L8" s="683"/>
      <c r="M8" s="683"/>
      <c r="N8" s="683"/>
      <c r="O8" s="683"/>
      <c r="P8" s="683"/>
      <c r="Q8" s="683"/>
      <c r="R8" s="683"/>
      <c r="S8" s="683"/>
      <c r="T8" s="683"/>
      <c r="U8" s="683"/>
      <c r="V8" s="683"/>
      <c r="W8" s="683"/>
      <c r="X8" s="683"/>
      <c r="Y8" s="683"/>
      <c r="Z8" s="683"/>
      <c r="AA8" s="683"/>
      <c r="AB8" s="683"/>
      <c r="AC8" s="684"/>
    </row>
    <row r="9" spans="3:29" ht="19.5" customHeight="1">
      <c r="C9" s="681" t="s">
        <v>595</v>
      </c>
      <c r="D9" s="133"/>
      <c r="E9" s="16" t="s">
        <v>143</v>
      </c>
      <c r="F9" s="16" t="s">
        <v>894</v>
      </c>
      <c r="G9" s="16" t="s">
        <v>895</v>
      </c>
      <c r="H9" s="336" t="s">
        <v>861</v>
      </c>
      <c r="I9" s="277" t="s">
        <v>862</v>
      </c>
      <c r="J9" s="277" t="s">
        <v>863</v>
      </c>
      <c r="K9" s="16" t="s">
        <v>864</v>
      </c>
      <c r="L9" s="277" t="s">
        <v>138</v>
      </c>
      <c r="M9" s="277" t="s">
        <v>140</v>
      </c>
      <c r="N9" s="277" t="s">
        <v>865</v>
      </c>
      <c r="O9" s="16" t="s">
        <v>566</v>
      </c>
      <c r="P9" s="277" t="s">
        <v>560</v>
      </c>
      <c r="Q9" s="277" t="s">
        <v>866</v>
      </c>
      <c r="R9" s="277" t="s">
        <v>867</v>
      </c>
      <c r="S9" s="16" t="s">
        <v>243</v>
      </c>
      <c r="T9" s="16" t="s">
        <v>868</v>
      </c>
      <c r="U9" s="16" t="s">
        <v>869</v>
      </c>
      <c r="V9" s="16" t="s">
        <v>870</v>
      </c>
      <c r="W9" s="16" t="s">
        <v>871</v>
      </c>
      <c r="X9" s="16" t="s">
        <v>872</v>
      </c>
      <c r="Y9" s="16" t="s">
        <v>873</v>
      </c>
      <c r="Z9" s="16" t="s">
        <v>874</v>
      </c>
      <c r="AA9" s="16" t="s">
        <v>1347</v>
      </c>
      <c r="AB9" s="16" t="s">
        <v>875</v>
      </c>
      <c r="AC9" s="277" t="s">
        <v>876</v>
      </c>
    </row>
    <row r="10" spans="3:29">
      <c r="C10" s="681"/>
      <c r="D10" s="277" t="s">
        <v>596</v>
      </c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78"/>
      <c r="P10" s="278"/>
      <c r="Q10" s="278"/>
      <c r="R10" s="278"/>
      <c r="S10" s="278"/>
      <c r="T10" s="278"/>
      <c r="U10" s="278"/>
      <c r="V10" s="278"/>
      <c r="W10" s="278"/>
      <c r="X10" s="278"/>
      <c r="Y10" s="278"/>
      <c r="Z10" s="278"/>
      <c r="AA10" s="278"/>
      <c r="AB10" s="278"/>
      <c r="AC10" s="278"/>
    </row>
    <row r="11" spans="3:29">
      <c r="C11" s="681"/>
      <c r="D11" s="16" t="s">
        <v>597</v>
      </c>
      <c r="E11" s="163"/>
      <c r="F11" s="163"/>
      <c r="G11" s="163"/>
      <c r="H11" s="337"/>
      <c r="I11" s="278"/>
      <c r="J11" s="278"/>
      <c r="K11" s="163"/>
      <c r="L11" s="278"/>
      <c r="M11" s="278"/>
      <c r="N11" s="278"/>
      <c r="O11" s="163"/>
      <c r="P11" s="278"/>
      <c r="Q11" s="278"/>
      <c r="R11" s="278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278"/>
    </row>
    <row r="12" spans="3:29">
      <c r="C12" s="681"/>
      <c r="D12" s="277" t="s">
        <v>835</v>
      </c>
      <c r="E12" s="278"/>
      <c r="F12" s="278"/>
      <c r="G12" s="278"/>
      <c r="H12" s="278"/>
      <c r="I12" s="278"/>
      <c r="J12" s="278"/>
      <c r="K12" s="278"/>
      <c r="L12" s="278"/>
      <c r="M12" s="278"/>
      <c r="N12" s="278"/>
      <c r="O12" s="278"/>
      <c r="P12" s="278"/>
      <c r="Q12" s="278"/>
      <c r="R12" s="278"/>
      <c r="S12" s="278"/>
      <c r="T12" s="278"/>
      <c r="U12" s="278"/>
      <c r="V12" s="278"/>
      <c r="W12" s="278"/>
      <c r="X12" s="278"/>
      <c r="Y12" s="278"/>
      <c r="Z12" s="278"/>
      <c r="AA12" s="278"/>
      <c r="AB12" s="278"/>
      <c r="AC12" s="278"/>
    </row>
    <row r="13" spans="3:29">
      <c r="C13" s="681"/>
      <c r="D13" s="277" t="s">
        <v>836</v>
      </c>
      <c r="E13" s="278"/>
      <c r="F13" s="278"/>
      <c r="G13" s="278"/>
      <c r="H13" s="278"/>
      <c r="I13" s="278"/>
      <c r="J13" s="278"/>
      <c r="K13" s="278"/>
      <c r="L13" s="278"/>
      <c r="M13" s="278"/>
      <c r="N13" s="278"/>
      <c r="O13" s="278"/>
      <c r="P13" s="278"/>
      <c r="Q13" s="278"/>
      <c r="R13" s="278"/>
      <c r="S13" s="278"/>
      <c r="T13" s="278"/>
      <c r="U13" s="278"/>
      <c r="V13" s="278"/>
      <c r="W13" s="278"/>
      <c r="X13" s="278"/>
      <c r="Y13" s="278"/>
      <c r="Z13" s="278"/>
      <c r="AA13" s="278"/>
      <c r="AB13" s="278"/>
      <c r="AC13" s="278"/>
    </row>
    <row r="14" spans="3:29">
      <c r="C14" s="681"/>
      <c r="D14" s="277" t="s">
        <v>837</v>
      </c>
      <c r="E14" s="278"/>
      <c r="F14" s="278"/>
      <c r="G14" s="278"/>
      <c r="H14" s="278"/>
      <c r="I14" s="278"/>
      <c r="J14" s="278"/>
      <c r="K14" s="278"/>
      <c r="L14" s="278"/>
      <c r="M14" s="278"/>
      <c r="N14" s="278"/>
      <c r="O14" s="278"/>
      <c r="P14" s="278"/>
      <c r="Q14" s="278"/>
      <c r="R14" s="278"/>
      <c r="S14" s="278"/>
      <c r="T14" s="278"/>
      <c r="U14" s="278"/>
      <c r="V14" s="278"/>
      <c r="W14" s="278"/>
      <c r="X14" s="278"/>
      <c r="Y14" s="278"/>
      <c r="Z14" s="278"/>
      <c r="AA14" s="278"/>
      <c r="AB14" s="278"/>
      <c r="AC14" s="278"/>
    </row>
    <row r="15" spans="3:29">
      <c r="C15" s="681"/>
      <c r="D15" s="277" t="s">
        <v>838</v>
      </c>
      <c r="E15" s="278"/>
      <c r="F15" s="278"/>
      <c r="G15" s="278"/>
      <c r="H15" s="278"/>
      <c r="I15" s="278"/>
      <c r="J15" s="278"/>
      <c r="K15" s="278"/>
      <c r="L15" s="278"/>
      <c r="M15" s="278"/>
      <c r="N15" s="278"/>
      <c r="O15" s="278"/>
      <c r="P15" s="278"/>
      <c r="Q15" s="278"/>
      <c r="R15" s="278"/>
      <c r="S15" s="278"/>
      <c r="T15" s="278"/>
      <c r="U15" s="278"/>
      <c r="V15" s="278"/>
      <c r="W15" s="278"/>
      <c r="X15" s="278"/>
      <c r="Y15" s="278"/>
      <c r="Z15" s="278"/>
      <c r="AA15" s="278"/>
      <c r="AB15" s="278"/>
      <c r="AC15" s="278"/>
    </row>
    <row r="16" spans="3:29">
      <c r="C16" s="681"/>
      <c r="D16" s="16" t="s">
        <v>841</v>
      </c>
      <c r="E16" s="163"/>
      <c r="F16" s="163"/>
      <c r="G16" s="163"/>
      <c r="H16" s="337"/>
      <c r="I16" s="278"/>
      <c r="J16" s="278"/>
      <c r="K16" s="163"/>
      <c r="L16" s="278"/>
      <c r="M16" s="278"/>
      <c r="N16" s="278"/>
      <c r="O16" s="163"/>
      <c r="P16" s="278"/>
      <c r="Q16" s="278"/>
      <c r="R16" s="278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278"/>
    </row>
    <row r="17" spans="3:29">
      <c r="C17" s="681"/>
      <c r="D17" s="277" t="s">
        <v>840</v>
      </c>
      <c r="E17" s="278"/>
      <c r="F17" s="278"/>
      <c r="G17" s="278"/>
      <c r="H17" s="278"/>
      <c r="I17" s="278"/>
      <c r="J17" s="278"/>
      <c r="K17" s="278"/>
      <c r="L17" s="278"/>
      <c r="M17" s="278"/>
      <c r="N17" s="278"/>
      <c r="O17" s="278"/>
      <c r="P17" s="278"/>
      <c r="Q17" s="278"/>
      <c r="R17" s="278"/>
      <c r="S17" s="278"/>
      <c r="T17" s="278"/>
      <c r="U17" s="278"/>
      <c r="V17" s="278"/>
      <c r="W17" s="278"/>
      <c r="X17" s="278"/>
      <c r="Y17" s="278"/>
      <c r="Z17" s="278"/>
      <c r="AA17" s="278"/>
      <c r="AB17" s="278"/>
      <c r="AC17" s="278"/>
    </row>
    <row r="18" spans="3:29">
      <c r="C18" s="681"/>
      <c r="D18" s="277" t="s">
        <v>551</v>
      </c>
      <c r="E18" s="278"/>
      <c r="F18" s="278"/>
      <c r="G18" s="278"/>
      <c r="H18" s="278"/>
      <c r="I18" s="278"/>
      <c r="J18" s="278"/>
      <c r="K18" s="278"/>
      <c r="L18" s="278"/>
      <c r="M18" s="278"/>
      <c r="N18" s="278"/>
      <c r="O18" s="278"/>
      <c r="P18" s="278"/>
      <c r="Q18" s="278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</row>
    <row r="19" spans="3:29">
      <c r="C19" s="681"/>
      <c r="D19" s="16" t="s">
        <v>141</v>
      </c>
      <c r="E19" s="163"/>
      <c r="F19" s="163"/>
      <c r="G19" s="163"/>
      <c r="H19" s="337"/>
      <c r="I19" s="278"/>
      <c r="J19" s="278"/>
      <c r="K19" s="163"/>
      <c r="L19" s="278"/>
      <c r="M19" s="278"/>
      <c r="N19" s="278"/>
      <c r="O19" s="163"/>
      <c r="P19" s="278"/>
      <c r="Q19" s="278"/>
      <c r="R19" s="278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278"/>
    </row>
    <row r="20" spans="3:29">
      <c r="C20" s="681"/>
      <c r="D20" s="16" t="s">
        <v>839</v>
      </c>
      <c r="E20" s="163"/>
      <c r="F20" s="163"/>
      <c r="G20" s="163"/>
      <c r="H20" s="337"/>
      <c r="I20" s="278"/>
      <c r="J20" s="278"/>
      <c r="K20" s="163"/>
      <c r="L20" s="278"/>
      <c r="M20" s="278"/>
      <c r="N20" s="278"/>
      <c r="O20" s="163"/>
      <c r="P20" s="278"/>
      <c r="Q20" s="278"/>
      <c r="R20" s="278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278"/>
    </row>
    <row r="21" spans="3:29">
      <c r="C21" s="681"/>
      <c r="D21" s="16" t="s">
        <v>142</v>
      </c>
      <c r="E21" s="163"/>
      <c r="F21" s="163"/>
      <c r="G21" s="163"/>
      <c r="H21" s="337"/>
      <c r="I21" s="278"/>
      <c r="J21" s="278"/>
      <c r="K21" s="163"/>
      <c r="L21" s="278"/>
      <c r="M21" s="278"/>
      <c r="N21" s="278"/>
      <c r="O21" s="163"/>
      <c r="P21" s="278"/>
      <c r="Q21" s="278"/>
      <c r="R21" s="278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278"/>
    </row>
    <row r="22" spans="3:29">
      <c r="C22" s="681"/>
      <c r="D22" s="16" t="s">
        <v>598</v>
      </c>
      <c r="E22" s="163"/>
      <c r="F22" s="163"/>
      <c r="G22" s="163"/>
      <c r="H22" s="337"/>
      <c r="I22" s="278"/>
      <c r="J22" s="278"/>
      <c r="K22" s="163"/>
      <c r="L22" s="278"/>
      <c r="M22" s="278"/>
      <c r="N22" s="278"/>
      <c r="O22" s="163"/>
      <c r="P22" s="278"/>
      <c r="Q22" s="278"/>
      <c r="R22" s="278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278"/>
    </row>
    <row r="23" spans="3:29">
      <c r="C23" s="681"/>
      <c r="D23" s="336" t="s">
        <v>842</v>
      </c>
      <c r="E23" s="337"/>
      <c r="F23" s="337"/>
      <c r="G23" s="337"/>
      <c r="H23" s="337"/>
      <c r="I23" s="278"/>
      <c r="J23" s="278"/>
      <c r="K23" s="337"/>
      <c r="L23" s="278"/>
      <c r="M23" s="278"/>
      <c r="N23" s="278"/>
      <c r="O23" s="337"/>
      <c r="P23" s="278"/>
      <c r="Q23" s="278"/>
      <c r="R23" s="278"/>
      <c r="S23" s="337"/>
      <c r="T23" s="337"/>
      <c r="U23" s="337"/>
      <c r="V23" s="337"/>
      <c r="W23" s="337"/>
      <c r="X23" s="337"/>
      <c r="Y23" s="337"/>
      <c r="Z23" s="337"/>
      <c r="AA23" s="337"/>
      <c r="AB23" s="337"/>
      <c r="AC23" s="278"/>
    </row>
    <row r="24" spans="3:29">
      <c r="C24" s="681"/>
      <c r="D24" s="277" t="s">
        <v>843</v>
      </c>
      <c r="E24" s="278"/>
      <c r="F24" s="278"/>
      <c r="G24" s="278"/>
      <c r="H24" s="278"/>
      <c r="I24" s="278"/>
      <c r="J24" s="278"/>
      <c r="K24" s="278"/>
      <c r="L24" s="278"/>
      <c r="M24" s="278"/>
      <c r="N24" s="278"/>
      <c r="O24" s="278"/>
      <c r="P24" s="278"/>
      <c r="Q24" s="278"/>
      <c r="R24" s="278"/>
      <c r="S24" s="278"/>
      <c r="T24" s="278"/>
      <c r="U24" s="278"/>
      <c r="V24" s="278"/>
      <c r="W24" s="278"/>
      <c r="X24" s="278"/>
      <c r="Y24" s="278"/>
      <c r="Z24" s="278"/>
      <c r="AA24" s="278"/>
      <c r="AB24" s="278"/>
      <c r="AC24" s="278"/>
    </row>
    <row r="25" spans="3:29">
      <c r="C25" s="681"/>
      <c r="D25" s="16" t="s">
        <v>135</v>
      </c>
      <c r="E25" s="163"/>
      <c r="F25" s="163"/>
      <c r="G25" s="163"/>
      <c r="H25" s="337"/>
      <c r="I25" s="278"/>
      <c r="J25" s="278"/>
      <c r="K25" s="163"/>
      <c r="L25" s="278"/>
      <c r="M25" s="278"/>
      <c r="N25" s="278"/>
      <c r="O25" s="163"/>
      <c r="P25" s="278"/>
      <c r="Q25" s="278"/>
      <c r="R25" s="278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278"/>
    </row>
    <row r="26" spans="3:29">
      <c r="C26" s="681"/>
      <c r="D26" s="16" t="s">
        <v>844</v>
      </c>
      <c r="E26" s="163"/>
      <c r="F26" s="163"/>
      <c r="G26" s="163"/>
      <c r="H26" s="337"/>
      <c r="I26" s="278"/>
      <c r="J26" s="278"/>
      <c r="K26" s="163"/>
      <c r="L26" s="278"/>
      <c r="M26" s="278"/>
      <c r="N26" s="278"/>
      <c r="O26" s="163"/>
      <c r="P26" s="278"/>
      <c r="Q26" s="278"/>
      <c r="R26" s="278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278"/>
    </row>
    <row r="27" spans="3:29">
      <c r="C27" s="681"/>
      <c r="D27" s="16" t="s">
        <v>136</v>
      </c>
      <c r="E27" s="163"/>
      <c r="F27" s="163"/>
      <c r="G27" s="163"/>
      <c r="H27" s="337"/>
      <c r="I27" s="278"/>
      <c r="J27" s="278"/>
      <c r="K27" s="163"/>
      <c r="L27" s="278"/>
      <c r="M27" s="278"/>
      <c r="N27" s="278"/>
      <c r="O27" s="163"/>
      <c r="P27" s="278"/>
      <c r="Q27" s="278"/>
      <c r="R27" s="278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278"/>
    </row>
    <row r="28" spans="3:29">
      <c r="C28" s="681"/>
      <c r="D28" s="336" t="s">
        <v>845</v>
      </c>
      <c r="E28" s="337"/>
      <c r="F28" s="337"/>
      <c r="G28" s="337"/>
      <c r="H28" s="337"/>
      <c r="I28" s="278"/>
      <c r="J28" s="278"/>
      <c r="K28" s="337"/>
      <c r="L28" s="278"/>
      <c r="M28" s="278"/>
      <c r="N28" s="278"/>
      <c r="O28" s="337"/>
      <c r="P28" s="278"/>
      <c r="Q28" s="278"/>
      <c r="R28" s="278"/>
      <c r="S28" s="337"/>
      <c r="T28" s="337"/>
      <c r="U28" s="337"/>
      <c r="V28" s="337"/>
      <c r="W28" s="337"/>
      <c r="X28" s="337"/>
      <c r="Y28" s="337"/>
      <c r="Z28" s="337"/>
      <c r="AA28" s="337"/>
      <c r="AB28" s="337"/>
      <c r="AC28" s="278"/>
    </row>
    <row r="29" spans="3:29">
      <c r="C29" s="681"/>
      <c r="D29" s="277" t="s">
        <v>846</v>
      </c>
      <c r="E29" s="278"/>
      <c r="F29" s="278"/>
      <c r="G29" s="278"/>
      <c r="H29" s="278"/>
      <c r="I29" s="278"/>
      <c r="J29" s="278"/>
      <c r="K29" s="278"/>
      <c r="L29" s="278"/>
      <c r="M29" s="278"/>
      <c r="N29" s="278"/>
      <c r="O29" s="278"/>
      <c r="P29" s="278"/>
      <c r="Q29" s="278"/>
      <c r="R29" s="278"/>
      <c r="S29" s="278"/>
      <c r="T29" s="278"/>
      <c r="U29" s="278"/>
      <c r="V29" s="278"/>
      <c r="W29" s="278"/>
      <c r="X29" s="278"/>
      <c r="Y29" s="278"/>
      <c r="Z29" s="278"/>
      <c r="AA29" s="278"/>
      <c r="AB29" s="278"/>
      <c r="AC29" s="278"/>
    </row>
    <row r="30" spans="3:29">
      <c r="C30" s="681"/>
      <c r="D30" s="336" t="s">
        <v>847</v>
      </c>
      <c r="E30" s="337"/>
      <c r="F30" s="337"/>
      <c r="G30" s="337"/>
      <c r="H30" s="337"/>
      <c r="I30" s="278"/>
      <c r="J30" s="278"/>
      <c r="K30" s="337"/>
      <c r="L30" s="278"/>
      <c r="M30" s="278"/>
      <c r="N30" s="278"/>
      <c r="O30" s="337"/>
      <c r="P30" s="278"/>
      <c r="Q30" s="278"/>
      <c r="R30" s="278"/>
      <c r="S30" s="337"/>
      <c r="T30" s="337"/>
      <c r="U30" s="337"/>
      <c r="V30" s="337"/>
      <c r="W30" s="337"/>
      <c r="X30" s="337"/>
      <c r="Y30" s="337"/>
      <c r="Z30" s="337"/>
      <c r="AA30" s="337"/>
      <c r="AB30" s="337"/>
      <c r="AC30" s="278"/>
    </row>
    <row r="31" spans="3:29">
      <c r="C31" s="681"/>
      <c r="D31" s="16" t="s">
        <v>848</v>
      </c>
      <c r="E31" s="163"/>
      <c r="F31" s="163"/>
      <c r="G31" s="163"/>
      <c r="H31" s="337"/>
      <c r="I31" s="278"/>
      <c r="J31" s="278"/>
      <c r="K31" s="163"/>
      <c r="L31" s="278"/>
      <c r="M31" s="278"/>
      <c r="N31" s="278"/>
      <c r="O31" s="163"/>
      <c r="P31" s="278"/>
      <c r="Q31" s="278"/>
      <c r="R31" s="278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278"/>
    </row>
    <row r="32" spans="3:29">
      <c r="C32" s="681"/>
      <c r="D32" s="277" t="s">
        <v>849</v>
      </c>
      <c r="E32" s="278"/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/>
      <c r="T32" s="278"/>
      <c r="U32" s="278"/>
      <c r="V32" s="278"/>
      <c r="W32" s="278"/>
      <c r="X32" s="278"/>
      <c r="Y32" s="278"/>
      <c r="Z32" s="278"/>
      <c r="AA32" s="278"/>
      <c r="AB32" s="278"/>
      <c r="AC32" s="278"/>
    </row>
    <row r="33" spans="3:29" ht="16.5">
      <c r="C33" s="681"/>
      <c r="D33" s="277" t="s">
        <v>137</v>
      </c>
      <c r="E33" s="278"/>
      <c r="F33" s="278"/>
      <c r="G33" s="278"/>
      <c r="H33" s="278"/>
      <c r="I33" s="280"/>
      <c r="J33" s="278"/>
      <c r="K33" s="278"/>
      <c r="L33" s="279" t="s">
        <v>134</v>
      </c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78"/>
      <c r="AB33" s="278"/>
      <c r="AC33" s="278"/>
    </row>
    <row r="34" spans="3:29" ht="16.5">
      <c r="C34" s="681"/>
      <c r="D34" s="277" t="s">
        <v>850</v>
      </c>
      <c r="E34" s="278"/>
      <c r="F34" s="278"/>
      <c r="G34" s="278"/>
      <c r="H34" s="278"/>
      <c r="I34" s="278"/>
      <c r="J34" s="280"/>
      <c r="K34" s="278"/>
      <c r="L34" s="278"/>
      <c r="M34" s="278"/>
      <c r="N34" s="279" t="s">
        <v>134</v>
      </c>
      <c r="O34" s="278"/>
      <c r="P34" s="278"/>
      <c r="Q34" s="278"/>
      <c r="R34" s="278"/>
      <c r="S34" s="278"/>
      <c r="T34" s="278"/>
      <c r="U34" s="278"/>
      <c r="V34" s="278"/>
      <c r="W34" s="278"/>
      <c r="X34" s="278"/>
      <c r="Y34" s="278"/>
      <c r="Z34" s="278"/>
      <c r="AA34" s="278"/>
      <c r="AB34" s="278"/>
      <c r="AC34" s="278"/>
    </row>
    <row r="35" spans="3:29" ht="16.5">
      <c r="C35" s="681"/>
      <c r="D35" s="277" t="s">
        <v>139</v>
      </c>
      <c r="E35" s="278"/>
      <c r="F35" s="278"/>
      <c r="G35" s="278"/>
      <c r="H35" s="278"/>
      <c r="I35" s="278"/>
      <c r="J35" s="278"/>
      <c r="K35" s="280"/>
      <c r="L35" s="278"/>
      <c r="M35" s="279" t="s">
        <v>134</v>
      </c>
      <c r="N35" s="278"/>
      <c r="O35" s="278"/>
      <c r="P35" s="278"/>
      <c r="Q35" s="278"/>
      <c r="R35" s="278"/>
      <c r="S35" s="278"/>
      <c r="T35" s="278"/>
      <c r="U35" s="278"/>
      <c r="V35" s="278"/>
      <c r="W35" s="278"/>
      <c r="X35" s="278"/>
      <c r="Y35" s="278"/>
      <c r="Z35" s="278"/>
      <c r="AA35" s="278"/>
      <c r="AB35" s="278"/>
      <c r="AC35" s="278"/>
    </row>
    <row r="36" spans="3:29" ht="16.5">
      <c r="C36" s="681"/>
      <c r="D36" s="16" t="s">
        <v>565</v>
      </c>
      <c r="E36" s="163"/>
      <c r="F36" s="163"/>
      <c r="G36" s="163"/>
      <c r="H36" s="337"/>
      <c r="I36" s="278"/>
      <c r="J36" s="278"/>
      <c r="K36" s="164"/>
      <c r="L36" s="278"/>
      <c r="M36" s="278"/>
      <c r="N36" s="278"/>
      <c r="O36" s="165" t="s">
        <v>134</v>
      </c>
      <c r="P36" s="278"/>
      <c r="Q36" s="278"/>
      <c r="R36" s="278"/>
      <c r="S36" s="163"/>
      <c r="T36" s="163"/>
      <c r="U36" s="163"/>
      <c r="V36" s="163"/>
      <c r="W36" s="163"/>
      <c r="X36" s="163"/>
      <c r="Y36" s="163"/>
      <c r="Z36" s="163"/>
      <c r="AA36" s="163"/>
      <c r="AB36" s="163"/>
      <c r="AC36" s="278"/>
    </row>
    <row r="37" spans="3:29">
      <c r="C37" s="681"/>
      <c r="D37" s="16" t="s">
        <v>133</v>
      </c>
      <c r="E37" s="163"/>
      <c r="F37" s="163"/>
      <c r="G37" s="163"/>
      <c r="H37" s="337"/>
      <c r="I37" s="278"/>
      <c r="J37" s="278"/>
      <c r="K37" s="163"/>
      <c r="L37" s="278"/>
      <c r="M37" s="278"/>
      <c r="N37" s="278"/>
      <c r="O37" s="163"/>
      <c r="P37" s="278"/>
      <c r="Q37" s="278"/>
      <c r="R37" s="278"/>
      <c r="S37" s="163"/>
      <c r="T37" s="163"/>
      <c r="U37" s="163"/>
      <c r="V37" s="163"/>
      <c r="W37" s="163"/>
      <c r="X37" s="163"/>
      <c r="Y37" s="163"/>
      <c r="Z37" s="163"/>
      <c r="AA37" s="163"/>
      <c r="AB37" s="163"/>
      <c r="AC37" s="278"/>
    </row>
    <row r="38" spans="3:29">
      <c r="C38" s="681"/>
      <c r="D38" s="277" t="s">
        <v>599</v>
      </c>
      <c r="E38" s="278"/>
      <c r="F38" s="278"/>
      <c r="G38" s="278"/>
      <c r="H38" s="278"/>
      <c r="I38" s="278"/>
      <c r="J38" s="278"/>
      <c r="K38" s="278"/>
      <c r="L38" s="278"/>
      <c r="M38" s="278"/>
      <c r="N38" s="278"/>
      <c r="O38" s="278"/>
      <c r="P38" s="278"/>
      <c r="Q38" s="278"/>
      <c r="R38" s="278"/>
      <c r="S38" s="278"/>
      <c r="T38" s="278"/>
      <c r="U38" s="278"/>
      <c r="V38" s="278"/>
      <c r="W38" s="278"/>
      <c r="X38" s="278"/>
      <c r="Y38" s="278"/>
      <c r="Z38" s="278"/>
      <c r="AA38" s="278"/>
      <c r="AB38" s="278"/>
      <c r="AC38" s="278"/>
    </row>
    <row r="39" spans="3:29">
      <c r="C39" s="681"/>
      <c r="D39" s="277" t="s">
        <v>558</v>
      </c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8"/>
      <c r="Q39" s="278"/>
      <c r="R39" s="278"/>
      <c r="S39" s="278"/>
      <c r="T39" s="278"/>
      <c r="U39" s="278"/>
      <c r="V39" s="278"/>
      <c r="W39" s="278"/>
      <c r="X39" s="278"/>
      <c r="Y39" s="278"/>
      <c r="Z39" s="278"/>
      <c r="AA39" s="278"/>
      <c r="AB39" s="278"/>
      <c r="AC39" s="278"/>
    </row>
    <row r="40" spans="3:29" ht="16.5">
      <c r="C40" s="681"/>
      <c r="D40" s="336" t="s">
        <v>559</v>
      </c>
      <c r="E40" s="337"/>
      <c r="F40" s="337"/>
      <c r="G40" s="337"/>
      <c r="H40" s="337"/>
      <c r="I40" s="278"/>
      <c r="J40" s="278"/>
      <c r="K40" s="337"/>
      <c r="L40" s="278"/>
      <c r="M40" s="278"/>
      <c r="N40" s="278"/>
      <c r="O40" s="337"/>
      <c r="P40" s="278"/>
      <c r="Q40" s="278"/>
      <c r="R40" s="278"/>
      <c r="S40" s="165" t="s">
        <v>134</v>
      </c>
      <c r="T40" s="337"/>
      <c r="U40" s="337"/>
      <c r="V40" s="337"/>
      <c r="W40" s="337"/>
      <c r="X40" s="337"/>
      <c r="Y40" s="337"/>
      <c r="Z40" s="337"/>
      <c r="AA40" s="337"/>
      <c r="AB40" s="337"/>
      <c r="AC40" s="278"/>
    </row>
    <row r="41" spans="3:29" ht="16.5">
      <c r="C41" s="681"/>
      <c r="D41" s="336" t="s">
        <v>552</v>
      </c>
      <c r="E41" s="337"/>
      <c r="F41" s="337"/>
      <c r="G41" s="337"/>
      <c r="H41" s="337"/>
      <c r="I41" s="278"/>
      <c r="J41" s="278"/>
      <c r="K41" s="337"/>
      <c r="L41" s="278"/>
      <c r="M41" s="278"/>
      <c r="N41" s="278"/>
      <c r="O41" s="337"/>
      <c r="P41" s="278"/>
      <c r="Q41" s="278"/>
      <c r="R41" s="278"/>
      <c r="S41" s="165" t="s">
        <v>134</v>
      </c>
      <c r="T41" s="337"/>
      <c r="U41" s="337"/>
      <c r="V41" s="337"/>
      <c r="W41" s="337"/>
      <c r="X41" s="337"/>
      <c r="Y41" s="337"/>
      <c r="Z41" s="337"/>
      <c r="AA41" s="337"/>
      <c r="AB41" s="337"/>
      <c r="AC41" s="278"/>
    </row>
    <row r="42" spans="3:29">
      <c r="C42" s="681"/>
      <c r="D42" s="277" t="s">
        <v>561</v>
      </c>
      <c r="E42" s="278"/>
      <c r="F42" s="278"/>
      <c r="G42" s="278"/>
      <c r="H42" s="278"/>
      <c r="I42" s="278"/>
      <c r="J42" s="278"/>
      <c r="K42" s="278"/>
      <c r="L42" s="278"/>
      <c r="M42" s="278"/>
      <c r="N42" s="278"/>
      <c r="O42" s="278"/>
      <c r="P42" s="278"/>
      <c r="Q42" s="278"/>
      <c r="R42" s="278"/>
      <c r="S42" s="278"/>
      <c r="T42" s="278"/>
      <c r="U42" s="278"/>
      <c r="V42" s="278"/>
      <c r="W42" s="278"/>
      <c r="X42" s="278"/>
      <c r="Y42" s="278"/>
      <c r="Z42" s="278"/>
      <c r="AA42" s="278"/>
      <c r="AB42" s="278"/>
      <c r="AC42" s="278"/>
    </row>
    <row r="43" spans="3:29">
      <c r="C43" s="681"/>
      <c r="D43" s="277" t="s">
        <v>562</v>
      </c>
      <c r="E43" s="278"/>
      <c r="F43" s="278"/>
      <c r="G43" s="278"/>
      <c r="H43" s="278"/>
      <c r="I43" s="278"/>
      <c r="J43" s="278"/>
      <c r="K43" s="278"/>
      <c r="L43" s="278"/>
      <c r="M43" s="278"/>
      <c r="N43" s="278"/>
      <c r="O43" s="278"/>
      <c r="P43" s="278"/>
      <c r="Q43" s="278"/>
      <c r="R43" s="278"/>
      <c r="S43" s="278"/>
      <c r="T43" s="278"/>
      <c r="U43" s="278"/>
      <c r="V43" s="278"/>
      <c r="W43" s="278"/>
      <c r="X43" s="278"/>
      <c r="Y43" s="278"/>
      <c r="Z43" s="278"/>
      <c r="AA43" s="278"/>
      <c r="AB43" s="278"/>
      <c r="AC43" s="278"/>
    </row>
    <row r="44" spans="3:29">
      <c r="C44" s="681"/>
      <c r="D44" s="277" t="s">
        <v>563</v>
      </c>
      <c r="E44" s="278"/>
      <c r="F44" s="278"/>
      <c r="G44" s="278"/>
      <c r="H44" s="278"/>
      <c r="I44" s="278"/>
      <c r="J44" s="278"/>
      <c r="K44" s="278"/>
      <c r="L44" s="278"/>
      <c r="M44" s="278"/>
      <c r="N44" s="278"/>
      <c r="O44" s="278"/>
      <c r="P44" s="278"/>
      <c r="Q44" s="278"/>
      <c r="R44" s="278"/>
      <c r="S44" s="278"/>
      <c r="T44" s="278"/>
      <c r="U44" s="278"/>
      <c r="V44" s="278"/>
      <c r="W44" s="278"/>
      <c r="X44" s="278"/>
      <c r="Y44" s="278"/>
      <c r="Z44" s="278"/>
      <c r="AA44" s="278"/>
      <c r="AB44" s="278"/>
      <c r="AC44" s="278"/>
    </row>
    <row r="45" spans="3:29">
      <c r="C45" s="681"/>
      <c r="D45" s="277" t="s">
        <v>564</v>
      </c>
      <c r="E45" s="278"/>
      <c r="F45" s="278"/>
      <c r="G45" s="278"/>
      <c r="H45" s="278"/>
      <c r="I45" s="278"/>
      <c r="J45" s="278"/>
      <c r="K45" s="278"/>
      <c r="L45" s="278"/>
      <c r="M45" s="278"/>
      <c r="N45" s="278"/>
      <c r="O45" s="278"/>
      <c r="P45" s="278"/>
      <c r="Q45" s="278"/>
      <c r="R45" s="278"/>
      <c r="S45" s="278"/>
      <c r="T45" s="278"/>
      <c r="U45" s="278"/>
      <c r="V45" s="278"/>
      <c r="W45" s="278"/>
      <c r="X45" s="278"/>
      <c r="Y45" s="278"/>
      <c r="Z45" s="278"/>
      <c r="AA45" s="278"/>
      <c r="AB45" s="278"/>
      <c r="AC45" s="278"/>
    </row>
    <row r="46" spans="3:29" ht="16.5">
      <c r="C46" s="681"/>
      <c r="D46" s="16" t="s">
        <v>244</v>
      </c>
      <c r="E46" s="163"/>
      <c r="F46" s="163"/>
      <c r="G46" s="163"/>
      <c r="H46" s="337"/>
      <c r="I46" s="278"/>
      <c r="J46" s="278"/>
      <c r="K46" s="163"/>
      <c r="L46" s="278"/>
      <c r="M46" s="278"/>
      <c r="N46" s="278"/>
      <c r="O46" s="163"/>
      <c r="P46" s="280"/>
      <c r="Q46" s="278"/>
      <c r="R46" s="278"/>
      <c r="S46" s="165" t="s">
        <v>134</v>
      </c>
      <c r="T46" s="163"/>
      <c r="U46" s="163"/>
      <c r="V46" s="163"/>
      <c r="W46" s="163"/>
      <c r="X46" s="163"/>
      <c r="Y46" s="163"/>
      <c r="Z46" s="163"/>
      <c r="AA46" s="163"/>
      <c r="AB46" s="163"/>
      <c r="AC46" s="278"/>
    </row>
    <row r="47" spans="3:29" ht="16.5">
      <c r="C47" s="681"/>
      <c r="D47" s="16" t="s">
        <v>557</v>
      </c>
      <c r="E47" s="163"/>
      <c r="F47" s="163"/>
      <c r="G47" s="163"/>
      <c r="H47" s="337"/>
      <c r="I47" s="278"/>
      <c r="J47" s="278"/>
      <c r="K47" s="163"/>
      <c r="L47" s="278"/>
      <c r="M47" s="278"/>
      <c r="N47" s="278"/>
      <c r="O47" s="163"/>
      <c r="P47" s="278"/>
      <c r="Q47" s="280"/>
      <c r="R47" s="278"/>
      <c r="S47" s="165" t="s">
        <v>134</v>
      </c>
      <c r="T47" s="163"/>
      <c r="U47" s="163"/>
      <c r="V47" s="163"/>
      <c r="W47" s="163"/>
      <c r="X47" s="163"/>
      <c r="Y47" s="163"/>
      <c r="Z47" s="163"/>
      <c r="AA47" s="163"/>
      <c r="AB47" s="163"/>
      <c r="AC47" s="278"/>
    </row>
    <row r="48" spans="3:29" ht="16.5">
      <c r="C48" s="681"/>
      <c r="D48" s="277" t="s">
        <v>555</v>
      </c>
      <c r="E48" s="278"/>
      <c r="F48" s="278"/>
      <c r="G48" s="278"/>
      <c r="H48" s="278"/>
      <c r="I48" s="278"/>
      <c r="J48" s="278"/>
      <c r="K48" s="278"/>
      <c r="L48" s="278"/>
      <c r="M48" s="279" t="s">
        <v>134</v>
      </c>
      <c r="N48" s="278"/>
      <c r="O48" s="278"/>
      <c r="P48" s="278"/>
      <c r="Q48" s="278"/>
      <c r="R48" s="280"/>
      <c r="S48" s="278"/>
      <c r="T48" s="278"/>
      <c r="U48" s="278"/>
      <c r="V48" s="278"/>
      <c r="W48" s="278"/>
      <c r="X48" s="278"/>
      <c r="Y48" s="278"/>
      <c r="Z48" s="278"/>
      <c r="AA48" s="278"/>
      <c r="AB48" s="278"/>
      <c r="AC48" s="278"/>
    </row>
    <row r="49" spans="3:29" ht="16.5">
      <c r="C49" s="681"/>
      <c r="D49" s="277" t="s">
        <v>553</v>
      </c>
      <c r="E49" s="278"/>
      <c r="F49" s="278"/>
      <c r="G49" s="278"/>
      <c r="H49" s="278"/>
      <c r="I49" s="278"/>
      <c r="J49" s="278"/>
      <c r="K49" s="278"/>
      <c r="L49" s="278"/>
      <c r="M49" s="279" t="s">
        <v>134</v>
      </c>
      <c r="N49" s="278"/>
      <c r="O49" s="278"/>
      <c r="P49" s="278"/>
      <c r="Q49" s="278"/>
      <c r="R49" s="278"/>
      <c r="S49" s="278"/>
      <c r="T49" s="278"/>
      <c r="U49" s="278"/>
      <c r="V49" s="278"/>
      <c r="W49" s="278"/>
      <c r="X49" s="278"/>
      <c r="Y49" s="278"/>
      <c r="Z49" s="278"/>
      <c r="AA49" s="278"/>
      <c r="AB49" s="278"/>
      <c r="AC49" s="278"/>
    </row>
    <row r="50" spans="3:29" ht="16.5">
      <c r="C50" s="681"/>
      <c r="D50" s="277" t="s">
        <v>556</v>
      </c>
      <c r="E50" s="278"/>
      <c r="F50" s="278"/>
      <c r="G50" s="278"/>
      <c r="H50" s="278"/>
      <c r="I50" s="278"/>
      <c r="J50" s="278"/>
      <c r="K50" s="278"/>
      <c r="L50" s="278"/>
      <c r="M50" s="279" t="s">
        <v>134</v>
      </c>
      <c r="N50" s="278"/>
      <c r="O50" s="278"/>
      <c r="P50" s="278"/>
      <c r="Q50" s="278"/>
      <c r="R50" s="278"/>
      <c r="S50" s="278"/>
      <c r="T50" s="278"/>
      <c r="U50" s="278"/>
      <c r="V50" s="278"/>
      <c r="W50" s="278"/>
      <c r="X50" s="278"/>
      <c r="Y50" s="278"/>
      <c r="Z50" s="278"/>
      <c r="AA50" s="278"/>
      <c r="AB50" s="278"/>
      <c r="AC50" s="278"/>
    </row>
    <row r="51" spans="3:29" ht="16.5">
      <c r="C51" s="681"/>
      <c r="D51" s="277" t="s">
        <v>554</v>
      </c>
      <c r="E51" s="278"/>
      <c r="F51" s="278"/>
      <c r="G51" s="278"/>
      <c r="H51" s="278"/>
      <c r="I51" s="278"/>
      <c r="J51" s="278"/>
      <c r="K51" s="278"/>
      <c r="L51" s="278"/>
      <c r="M51" s="279" t="s">
        <v>134</v>
      </c>
      <c r="N51" s="278"/>
      <c r="O51" s="278"/>
      <c r="P51" s="278"/>
      <c r="Q51" s="278"/>
      <c r="R51" s="278"/>
      <c r="S51" s="278"/>
      <c r="T51" s="278"/>
      <c r="U51" s="278"/>
      <c r="V51" s="278"/>
      <c r="W51" s="278"/>
      <c r="X51" s="278"/>
      <c r="Y51" s="278"/>
      <c r="Z51" s="278"/>
      <c r="AA51" s="278"/>
      <c r="AB51" s="278"/>
      <c r="AC51" s="278"/>
    </row>
    <row r="52" spans="3:29">
      <c r="C52" s="681"/>
      <c r="D52" s="16" t="s">
        <v>851</v>
      </c>
      <c r="E52" s="163"/>
      <c r="F52" s="163"/>
      <c r="G52" s="163"/>
      <c r="H52" s="337"/>
      <c r="I52" s="278"/>
      <c r="J52" s="278"/>
      <c r="K52" s="163"/>
      <c r="L52" s="278"/>
      <c r="M52" s="278"/>
      <c r="N52" s="278"/>
      <c r="O52" s="163"/>
      <c r="P52" s="278"/>
      <c r="Q52" s="278"/>
      <c r="R52" s="278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278"/>
    </row>
    <row r="53" spans="3:29">
      <c r="C53" s="681"/>
      <c r="D53" s="16" t="s">
        <v>852</v>
      </c>
      <c r="E53" s="163"/>
      <c r="F53" s="163"/>
      <c r="G53" s="163"/>
      <c r="H53" s="337"/>
      <c r="I53" s="278"/>
      <c r="J53" s="278"/>
      <c r="K53" s="163"/>
      <c r="L53" s="278"/>
      <c r="M53" s="278"/>
      <c r="N53" s="278"/>
      <c r="O53" s="163"/>
      <c r="P53" s="278"/>
      <c r="Q53" s="278"/>
      <c r="R53" s="278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278"/>
    </row>
    <row r="54" spans="3:29">
      <c r="C54" s="681"/>
      <c r="D54" s="16" t="s">
        <v>853</v>
      </c>
      <c r="E54" s="163"/>
      <c r="F54" s="163"/>
      <c r="G54" s="163"/>
      <c r="H54" s="337"/>
      <c r="I54" s="278"/>
      <c r="J54" s="278"/>
      <c r="K54" s="163"/>
      <c r="L54" s="278"/>
      <c r="M54" s="278"/>
      <c r="N54" s="278"/>
      <c r="O54" s="163"/>
      <c r="P54" s="278"/>
      <c r="Q54" s="278"/>
      <c r="R54" s="278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278"/>
    </row>
    <row r="55" spans="3:29">
      <c r="C55" s="681"/>
      <c r="D55" s="16" t="s">
        <v>550</v>
      </c>
      <c r="E55" s="163"/>
      <c r="F55" s="163"/>
      <c r="G55" s="163"/>
      <c r="H55" s="337"/>
      <c r="I55" s="278"/>
      <c r="J55" s="278"/>
      <c r="K55" s="163"/>
      <c r="L55" s="278"/>
      <c r="M55" s="278"/>
      <c r="N55" s="278"/>
      <c r="O55" s="163"/>
      <c r="P55" s="278"/>
      <c r="Q55" s="278"/>
      <c r="R55" s="278"/>
      <c r="S55" s="163"/>
      <c r="T55" s="163"/>
      <c r="U55" s="163"/>
      <c r="V55" s="163"/>
      <c r="W55" s="163"/>
      <c r="X55" s="163"/>
      <c r="Y55" s="163"/>
      <c r="Z55" s="163"/>
      <c r="AA55" s="163"/>
      <c r="AB55" s="163"/>
      <c r="AC55" s="278"/>
    </row>
    <row r="56" spans="3:29" ht="16.5">
      <c r="C56" s="681"/>
      <c r="D56" s="16" t="s">
        <v>854</v>
      </c>
      <c r="E56" s="163"/>
      <c r="F56" s="163"/>
      <c r="G56" s="163"/>
      <c r="H56" s="337"/>
      <c r="I56" s="278"/>
      <c r="J56" s="278"/>
      <c r="K56" s="163"/>
      <c r="L56" s="278"/>
      <c r="M56" s="278"/>
      <c r="N56" s="278"/>
      <c r="O56" s="163"/>
      <c r="P56" s="278"/>
      <c r="Q56" s="278"/>
      <c r="R56" s="278"/>
      <c r="S56" s="163"/>
      <c r="T56" s="163"/>
      <c r="U56" s="163"/>
      <c r="V56" s="165" t="s">
        <v>134</v>
      </c>
      <c r="W56" s="163"/>
      <c r="X56" s="163"/>
      <c r="Y56" s="163"/>
      <c r="Z56" s="163"/>
      <c r="AA56" s="163"/>
      <c r="AB56" s="163"/>
      <c r="AC56" s="278"/>
    </row>
    <row r="57" spans="3:29" ht="16.5">
      <c r="C57" s="681"/>
      <c r="D57" s="16" t="s">
        <v>855</v>
      </c>
      <c r="E57" s="163"/>
      <c r="F57" s="163"/>
      <c r="G57" s="163"/>
      <c r="H57" s="337"/>
      <c r="I57" s="278"/>
      <c r="J57" s="278"/>
      <c r="K57" s="163"/>
      <c r="L57" s="278"/>
      <c r="M57" s="278"/>
      <c r="N57" s="278"/>
      <c r="O57" s="163"/>
      <c r="P57" s="278"/>
      <c r="Q57" s="278"/>
      <c r="R57" s="278"/>
      <c r="S57" s="163"/>
      <c r="T57" s="163"/>
      <c r="U57" s="163"/>
      <c r="V57" s="163"/>
      <c r="W57" s="165" t="s">
        <v>134</v>
      </c>
      <c r="X57" s="163"/>
      <c r="Y57" s="163"/>
      <c r="Z57" s="163"/>
      <c r="AA57" s="163"/>
      <c r="AB57" s="163"/>
      <c r="AC57" s="278"/>
    </row>
    <row r="58" spans="3:29" ht="16.5">
      <c r="C58" s="681"/>
      <c r="D58" s="16" t="s">
        <v>856</v>
      </c>
      <c r="E58" s="163"/>
      <c r="F58" s="163"/>
      <c r="G58" s="163"/>
      <c r="H58" s="337"/>
      <c r="I58" s="278"/>
      <c r="J58" s="278"/>
      <c r="K58" s="163"/>
      <c r="L58" s="278"/>
      <c r="M58" s="278"/>
      <c r="N58" s="278"/>
      <c r="O58" s="163"/>
      <c r="P58" s="278"/>
      <c r="Q58" s="278"/>
      <c r="R58" s="278"/>
      <c r="S58" s="163"/>
      <c r="T58" s="163"/>
      <c r="U58" s="163"/>
      <c r="V58" s="163"/>
      <c r="W58" s="163"/>
      <c r="X58" s="165" t="s">
        <v>134</v>
      </c>
      <c r="Y58" s="163"/>
      <c r="Z58" s="163"/>
      <c r="AA58" s="163"/>
      <c r="AB58" s="163"/>
      <c r="AC58" s="278"/>
    </row>
    <row r="59" spans="3:29" ht="16.5">
      <c r="C59" s="681"/>
      <c r="D59" s="16" t="s">
        <v>857</v>
      </c>
      <c r="E59" s="337"/>
      <c r="F59" s="337"/>
      <c r="G59" s="337"/>
      <c r="H59" s="337"/>
      <c r="I59" s="278"/>
      <c r="J59" s="278"/>
      <c r="K59" s="337"/>
      <c r="L59" s="278"/>
      <c r="M59" s="278"/>
      <c r="N59" s="278"/>
      <c r="O59" s="163"/>
      <c r="P59" s="278"/>
      <c r="Q59" s="278"/>
      <c r="R59" s="278"/>
      <c r="S59" s="163"/>
      <c r="T59" s="163"/>
      <c r="U59" s="163"/>
      <c r="V59" s="163"/>
      <c r="W59" s="163"/>
      <c r="X59" s="163"/>
      <c r="Y59" s="165" t="s">
        <v>134</v>
      </c>
      <c r="Z59" s="163"/>
      <c r="AA59" s="163"/>
      <c r="AB59" s="163"/>
      <c r="AC59" s="278"/>
    </row>
    <row r="60" spans="3:29" ht="16.5">
      <c r="C60" s="681"/>
      <c r="D60" s="16" t="s">
        <v>858</v>
      </c>
      <c r="E60" s="163"/>
      <c r="F60" s="163"/>
      <c r="G60" s="163"/>
      <c r="H60" s="337"/>
      <c r="I60" s="278"/>
      <c r="J60" s="278"/>
      <c r="K60" s="163"/>
      <c r="L60" s="278"/>
      <c r="M60" s="278"/>
      <c r="N60" s="278"/>
      <c r="O60" s="163"/>
      <c r="P60" s="278"/>
      <c r="Q60" s="278"/>
      <c r="R60" s="278"/>
      <c r="S60" s="163"/>
      <c r="T60" s="163"/>
      <c r="U60" s="163"/>
      <c r="V60" s="163"/>
      <c r="W60" s="163"/>
      <c r="X60" s="163"/>
      <c r="Y60" s="163"/>
      <c r="Z60" s="165" t="s">
        <v>134</v>
      </c>
      <c r="AA60" s="163"/>
      <c r="AB60" s="163"/>
      <c r="AC60" s="278"/>
    </row>
    <row r="61" spans="3:29" ht="16.5">
      <c r="C61" s="681"/>
      <c r="D61" s="16" t="s">
        <v>1348</v>
      </c>
      <c r="E61" s="163"/>
      <c r="F61" s="163"/>
      <c r="G61" s="163"/>
      <c r="H61" s="337"/>
      <c r="I61" s="278"/>
      <c r="J61" s="278"/>
      <c r="K61" s="163"/>
      <c r="L61" s="278"/>
      <c r="M61" s="278"/>
      <c r="N61" s="278"/>
      <c r="O61" s="163"/>
      <c r="P61" s="278"/>
      <c r="Q61" s="278"/>
      <c r="R61" s="278"/>
      <c r="S61" s="163"/>
      <c r="T61" s="163"/>
      <c r="U61" s="163"/>
      <c r="V61" s="163"/>
      <c r="W61" s="163"/>
      <c r="X61" s="163"/>
      <c r="Y61" s="163"/>
      <c r="Z61" s="163"/>
      <c r="AA61" s="165" t="s">
        <v>134</v>
      </c>
      <c r="AB61" s="163"/>
      <c r="AC61" s="278"/>
    </row>
    <row r="62" spans="3:29" ht="16.5">
      <c r="C62" s="681"/>
      <c r="D62" s="16" t="s">
        <v>859</v>
      </c>
      <c r="E62" s="163"/>
      <c r="F62" s="163"/>
      <c r="G62" s="163"/>
      <c r="H62" s="337"/>
      <c r="I62" s="278"/>
      <c r="J62" s="278"/>
      <c r="K62" s="163"/>
      <c r="L62" s="278"/>
      <c r="M62" s="278"/>
      <c r="N62" s="278"/>
      <c r="O62" s="163"/>
      <c r="P62" s="278"/>
      <c r="Q62" s="278"/>
      <c r="R62" s="278"/>
      <c r="S62" s="163"/>
      <c r="T62" s="163"/>
      <c r="U62" s="163"/>
      <c r="V62" s="163"/>
      <c r="W62" s="163"/>
      <c r="X62" s="163"/>
      <c r="Y62" s="163"/>
      <c r="Z62" s="163"/>
      <c r="AA62" s="163"/>
      <c r="AB62" s="165" t="s">
        <v>134</v>
      </c>
      <c r="AC62" s="278"/>
    </row>
    <row r="63" spans="3:29">
      <c r="C63" s="682"/>
      <c r="D63" s="277" t="s">
        <v>860</v>
      </c>
      <c r="E63" s="278"/>
      <c r="F63" s="278"/>
      <c r="G63" s="278"/>
      <c r="H63" s="278"/>
      <c r="I63" s="278"/>
      <c r="J63" s="278"/>
      <c r="K63" s="278"/>
      <c r="L63" s="278"/>
      <c r="M63" s="278"/>
      <c r="N63" s="278"/>
      <c r="O63" s="278"/>
      <c r="P63" s="278"/>
      <c r="Q63" s="278"/>
      <c r="R63" s="278"/>
      <c r="S63" s="278"/>
      <c r="T63" s="278"/>
      <c r="U63" s="278"/>
      <c r="V63" s="278"/>
      <c r="W63" s="278"/>
      <c r="X63" s="278"/>
      <c r="Y63" s="278"/>
      <c r="Z63" s="278"/>
      <c r="AA63" s="278"/>
      <c r="AB63" s="278"/>
      <c r="AC63" s="278"/>
    </row>
  </sheetData>
  <mergeCells count="2">
    <mergeCell ref="C9:C63"/>
    <mergeCell ref="D8:AC8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B2:AC80"/>
  <sheetViews>
    <sheetView topLeftCell="A22" zoomScale="70" zoomScaleNormal="70" workbookViewId="0">
      <selection activeCell="AA19" sqref="AA19"/>
    </sheetView>
  </sheetViews>
  <sheetFormatPr defaultColWidth="9" defaultRowHeight="14.5"/>
  <cols>
    <col min="1" max="1" width="2.08984375" style="1" customWidth="1"/>
    <col min="2" max="29" width="12.6328125" style="1" customWidth="1"/>
    <col min="30" max="16384" width="9" style="1"/>
  </cols>
  <sheetData>
    <row r="2" spans="2:23" ht="26.5" thickBot="1">
      <c r="B2" s="167" t="s">
        <v>1300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2:23" ht="15" thickTop="1">
      <c r="B3" s="27"/>
      <c r="I3" s="27"/>
      <c r="U3" s="344"/>
      <c r="V3" s="344" t="s">
        <v>1377</v>
      </c>
      <c r="W3" s="344" t="s">
        <v>1374</v>
      </c>
    </row>
    <row r="4" spans="2:23" ht="21" customHeight="1">
      <c r="C4" s="44" t="s">
        <v>254</v>
      </c>
      <c r="U4" s="345" t="s">
        <v>1372</v>
      </c>
      <c r="V4" s="346">
        <v>44701</v>
      </c>
      <c r="W4" s="346">
        <v>44701</v>
      </c>
    </row>
    <row r="5" spans="2:23" ht="21" customHeight="1">
      <c r="U5" s="345" t="s">
        <v>1371</v>
      </c>
      <c r="V5" s="344" t="s">
        <v>1709</v>
      </c>
      <c r="W5" s="344" t="s">
        <v>1711</v>
      </c>
    </row>
    <row r="6" spans="2:23">
      <c r="J6" s="27"/>
    </row>
    <row r="7" spans="2:23" ht="31">
      <c r="C7" s="43" t="s">
        <v>1344</v>
      </c>
      <c r="F7" s="27"/>
      <c r="I7" s="43" t="s">
        <v>1345</v>
      </c>
      <c r="J7" s="27"/>
      <c r="T7" s="476" t="s">
        <v>1698</v>
      </c>
      <c r="U7" s="476">
        <v>3500</v>
      </c>
      <c r="V7" s="476">
        <v>4077.8</v>
      </c>
      <c r="W7" s="476" t="s">
        <v>1699</v>
      </c>
    </row>
    <row r="8" spans="2:23">
      <c r="F8" s="27"/>
      <c r="J8" s="27"/>
    </row>
    <row r="9" spans="2:23">
      <c r="G9" s="27"/>
      <c r="H9" s="27"/>
      <c r="I9" s="27"/>
      <c r="J9" s="27"/>
    </row>
    <row r="10" spans="2:23">
      <c r="H10" s="27"/>
      <c r="J10" s="27"/>
    </row>
    <row r="12" spans="2:23">
      <c r="B12" s="27"/>
    </row>
    <row r="13" spans="2:23">
      <c r="F13" s="27"/>
      <c r="I13" s="27"/>
    </row>
    <row r="15" spans="2:23">
      <c r="B15" s="27"/>
      <c r="G15" s="27"/>
      <c r="H15" s="27"/>
      <c r="K15" s="27"/>
    </row>
    <row r="16" spans="2:23" ht="26">
      <c r="G16" s="27"/>
      <c r="J16" s="473" t="s">
        <v>1703</v>
      </c>
      <c r="K16" s="141"/>
      <c r="L16" s="141"/>
      <c r="M16" s="141"/>
      <c r="N16" s="141"/>
      <c r="O16" s="141"/>
    </row>
    <row r="17" spans="7:15" ht="26">
      <c r="H17" s="27"/>
      <c r="J17" s="473" t="s">
        <v>1700</v>
      </c>
      <c r="K17" s="141"/>
      <c r="L17" s="478">
        <f>-($U$7-50)</f>
        <v>-3450</v>
      </c>
      <c r="M17" s="141" t="s">
        <v>1701</v>
      </c>
      <c r="N17" s="478">
        <f>$V$7-130</f>
        <v>3947.8</v>
      </c>
      <c r="O17" s="141" t="s">
        <v>1702</v>
      </c>
    </row>
    <row r="18" spans="7:15">
      <c r="H18" s="27"/>
      <c r="K18" s="27"/>
    </row>
    <row r="19" spans="7:15">
      <c r="H19" s="27"/>
    </row>
    <row r="20" spans="7:15">
      <c r="G20" s="27"/>
    </row>
    <row r="21" spans="7:15">
      <c r="H21" s="27"/>
      <c r="K21" s="27"/>
    </row>
    <row r="22" spans="7:15">
      <c r="H22" s="27"/>
      <c r="K22" s="27"/>
    </row>
    <row r="23" spans="7:15">
      <c r="H23" s="27"/>
      <c r="K23" s="27"/>
    </row>
    <row r="24" spans="7:15">
      <c r="H24" s="27"/>
    </row>
    <row r="25" spans="7:15">
      <c r="H25" s="27"/>
    </row>
    <row r="26" spans="7:15">
      <c r="I26" s="27"/>
      <c r="K26" s="27"/>
    </row>
    <row r="27" spans="7:15">
      <c r="H27" s="27"/>
      <c r="I27" s="27"/>
      <c r="K27" s="27"/>
    </row>
    <row r="28" spans="7:15">
      <c r="I28" s="27"/>
      <c r="K28" s="27"/>
    </row>
    <row r="29" spans="7:15">
      <c r="H29" s="27"/>
      <c r="I29" s="27"/>
      <c r="K29" s="27"/>
    </row>
    <row r="30" spans="7:15">
      <c r="I30" s="27"/>
      <c r="K30" s="27"/>
    </row>
    <row r="31" spans="7:15">
      <c r="H31" s="27"/>
      <c r="I31" s="27"/>
      <c r="K31" s="27"/>
    </row>
    <row r="32" spans="7:15">
      <c r="I32" s="27"/>
      <c r="K32" s="27"/>
    </row>
    <row r="33" spans="7:13">
      <c r="H33" s="27"/>
    </row>
    <row r="34" spans="7:13">
      <c r="G34" s="27"/>
      <c r="K34" s="27"/>
    </row>
    <row r="37" spans="7:13">
      <c r="G37" s="27"/>
      <c r="H37" s="27"/>
      <c r="I37" s="42"/>
      <c r="J37" s="42"/>
      <c r="K37" s="42"/>
      <c r="L37" s="42"/>
      <c r="M37" s="42"/>
    </row>
    <row r="38" spans="7:13">
      <c r="G38" s="27"/>
      <c r="H38" s="27"/>
      <c r="I38" s="42"/>
      <c r="J38" s="42"/>
      <c r="K38" s="42"/>
      <c r="L38" s="42"/>
      <c r="M38" s="42"/>
    </row>
    <row r="39" spans="7:13">
      <c r="G39" s="27"/>
      <c r="H39" s="27"/>
      <c r="I39" s="42"/>
      <c r="J39" s="42"/>
      <c r="K39" s="42"/>
      <c r="L39" s="42"/>
      <c r="M39" s="42"/>
    </row>
    <row r="40" spans="7:13">
      <c r="G40" s="27"/>
      <c r="H40" s="27"/>
      <c r="I40" s="42"/>
      <c r="J40" s="42"/>
      <c r="K40" s="42"/>
      <c r="L40" s="42"/>
      <c r="M40" s="42"/>
    </row>
    <row r="41" spans="7:13">
      <c r="G41" s="27"/>
      <c r="H41" s="27"/>
      <c r="I41" s="42"/>
      <c r="J41" s="42"/>
      <c r="K41" s="42"/>
      <c r="L41" s="42"/>
      <c r="M41" s="42"/>
    </row>
    <row r="42" spans="7:13">
      <c r="G42" s="27"/>
      <c r="H42" s="27"/>
      <c r="I42" s="42"/>
      <c r="J42" s="42"/>
      <c r="K42" s="42"/>
      <c r="L42" s="42"/>
      <c r="M42" s="42"/>
    </row>
    <row r="43" spans="7:13">
      <c r="G43" s="27"/>
      <c r="H43" s="27"/>
      <c r="I43" s="42"/>
      <c r="J43" s="42"/>
      <c r="K43" s="42"/>
      <c r="L43" s="42"/>
      <c r="M43" s="42"/>
    </row>
    <row r="44" spans="7:13">
      <c r="G44" s="27"/>
      <c r="H44" s="27"/>
      <c r="I44" s="42"/>
      <c r="J44" s="42"/>
      <c r="K44" s="42"/>
      <c r="L44" s="42"/>
      <c r="M44" s="42"/>
    </row>
    <row r="45" spans="7:13">
      <c r="G45" s="27"/>
      <c r="H45" s="27"/>
      <c r="I45" s="42"/>
      <c r="J45" s="42"/>
      <c r="K45" s="42"/>
      <c r="L45" s="42"/>
      <c r="M45" s="42"/>
    </row>
    <row r="46" spans="7:13">
      <c r="G46" s="27"/>
      <c r="H46" s="27"/>
      <c r="I46" s="42"/>
      <c r="J46" s="42"/>
      <c r="K46" s="42"/>
      <c r="L46" s="42"/>
      <c r="M46" s="42"/>
    </row>
    <row r="47" spans="7:13">
      <c r="G47" s="27"/>
      <c r="H47" s="27"/>
      <c r="I47" s="42"/>
      <c r="J47" s="42"/>
      <c r="K47" s="42"/>
      <c r="L47" s="42"/>
      <c r="M47" s="42"/>
    </row>
    <row r="48" spans="7:13">
      <c r="G48" s="27"/>
      <c r="H48" s="42"/>
      <c r="I48" s="42"/>
      <c r="J48" s="42"/>
      <c r="K48" s="42"/>
      <c r="L48" s="42"/>
      <c r="M48" s="42"/>
    </row>
    <row r="73" spans="3:29" ht="31">
      <c r="C73" s="474" t="s">
        <v>1704</v>
      </c>
    </row>
    <row r="74" spans="3:29" ht="31">
      <c r="C74" s="475" t="s">
        <v>1705</v>
      </c>
    </row>
    <row r="75" spans="3:29" ht="26">
      <c r="C75" s="473" t="s">
        <v>1700</v>
      </c>
      <c r="D75" s="141"/>
      <c r="E75" s="478">
        <f>-($U$7-50)</f>
        <v>-3450</v>
      </c>
      <c r="F75" s="141" t="s">
        <v>1701</v>
      </c>
      <c r="G75" s="478">
        <f>-($V$7-88)</f>
        <v>-3989.8</v>
      </c>
      <c r="H75" s="141" t="s">
        <v>1702</v>
      </c>
    </row>
    <row r="78" spans="3:29" ht="31">
      <c r="H78" s="474" t="s">
        <v>1706</v>
      </c>
      <c r="X78" s="474" t="s">
        <v>1708</v>
      </c>
      <c r="Y78" s="141"/>
      <c r="Z78" s="141"/>
      <c r="AA78" s="141"/>
      <c r="AB78" s="141"/>
      <c r="AC78" s="141"/>
    </row>
    <row r="79" spans="3:29" ht="31">
      <c r="H79" s="475" t="s">
        <v>1707</v>
      </c>
      <c r="X79" s="473" t="s">
        <v>1700</v>
      </c>
      <c r="Y79" s="141"/>
      <c r="Z79" s="477">
        <f>$U$7-130</f>
        <v>3370</v>
      </c>
      <c r="AA79" s="141" t="s">
        <v>1701</v>
      </c>
      <c r="AB79" s="478">
        <f>-($V$7-42)</f>
        <v>-4035.8</v>
      </c>
      <c r="AC79" s="141" t="s">
        <v>1702</v>
      </c>
    </row>
    <row r="80" spans="3:29" ht="26">
      <c r="H80" s="473" t="s">
        <v>1700</v>
      </c>
      <c r="I80" s="141"/>
      <c r="J80" s="478">
        <f>-($U$7-50)</f>
        <v>-3450</v>
      </c>
      <c r="K80" s="141" t="s">
        <v>1701</v>
      </c>
      <c r="L80" s="478">
        <f>-($V$7-52)</f>
        <v>-4025.8</v>
      </c>
      <c r="M80" s="141" t="s">
        <v>1702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B1:Q55"/>
  <sheetViews>
    <sheetView topLeftCell="A28" zoomScale="85" zoomScaleNormal="85" workbookViewId="0">
      <selection activeCell="D42" sqref="D42"/>
    </sheetView>
  </sheetViews>
  <sheetFormatPr defaultColWidth="9" defaultRowHeight="14.5"/>
  <cols>
    <col min="1" max="1" width="2.08984375" style="1" customWidth="1"/>
    <col min="2" max="2" width="14.26953125" style="1" customWidth="1"/>
    <col min="3" max="3" width="31.08984375" style="1" customWidth="1"/>
    <col min="4" max="4" width="38.6328125" style="1" customWidth="1"/>
    <col min="5" max="6" width="9" style="1"/>
    <col min="7" max="7" width="6" style="1" customWidth="1"/>
    <col min="8" max="8" width="9" style="1"/>
    <col min="9" max="9" width="12.26953125" style="1" bestFit="1" customWidth="1"/>
    <col min="10" max="10" width="14.26953125" style="1" bestFit="1" customWidth="1"/>
    <col min="11" max="11" width="13" style="1" customWidth="1"/>
    <col min="12" max="14" width="9" style="1"/>
    <col min="15" max="16" width="21.6328125" style="1" customWidth="1"/>
    <col min="17" max="16384" width="9" style="1"/>
  </cols>
  <sheetData>
    <row r="1" spans="2:17">
      <c r="I1" s="16"/>
      <c r="J1" s="136" t="s">
        <v>1380</v>
      </c>
      <c r="K1" s="136" t="s">
        <v>1284</v>
      </c>
    </row>
    <row r="2" spans="2:17">
      <c r="I2" s="347" t="s">
        <v>1370</v>
      </c>
      <c r="J2" s="339">
        <v>44601</v>
      </c>
      <c r="K2" s="339">
        <v>44616</v>
      </c>
    </row>
    <row r="3" spans="2:17">
      <c r="I3" s="16" t="s">
        <v>1371</v>
      </c>
      <c r="J3" s="136" t="s">
        <v>1359</v>
      </c>
      <c r="K3" s="136" t="s">
        <v>1393</v>
      </c>
    </row>
    <row r="4" spans="2:17" ht="15" thickBot="1">
      <c r="B4" s="29" t="s">
        <v>1748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2:17" ht="15" thickTop="1">
      <c r="B5" s="264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2:17">
      <c r="B6" s="27"/>
      <c r="C6" s="27" t="s">
        <v>1204</v>
      </c>
      <c r="D6" s="100" t="s">
        <v>1358</v>
      </c>
      <c r="F6" s="100" t="s">
        <v>1379</v>
      </c>
      <c r="O6" s="482" t="s">
        <v>1745</v>
      </c>
      <c r="P6" s="483"/>
    </row>
    <row r="7" spans="2:17">
      <c r="B7" s="685" t="s">
        <v>1285</v>
      </c>
      <c r="C7" s="16" t="s">
        <v>255</v>
      </c>
      <c r="D7" s="340">
        <v>-3500</v>
      </c>
      <c r="O7" s="481" t="s">
        <v>1727</v>
      </c>
      <c r="P7" s="16" t="s">
        <v>1739</v>
      </c>
    </row>
    <row r="8" spans="2:17">
      <c r="B8" s="686"/>
      <c r="C8" s="16" t="s">
        <v>270</v>
      </c>
      <c r="D8" s="340">
        <v>-4077.8</v>
      </c>
      <c r="E8" s="27"/>
      <c r="J8" s="27"/>
      <c r="O8" s="481" t="s">
        <v>1729</v>
      </c>
      <c r="P8" s="16" t="s">
        <v>1740</v>
      </c>
    </row>
    <row r="9" spans="2:17">
      <c r="B9" s="686"/>
      <c r="C9" s="16" t="s">
        <v>256</v>
      </c>
      <c r="D9" s="340">
        <v>3500</v>
      </c>
      <c r="O9" s="481" t="s">
        <v>1728</v>
      </c>
      <c r="P9" s="16" t="s">
        <v>1741</v>
      </c>
    </row>
    <row r="10" spans="2:17">
      <c r="B10" s="686"/>
      <c r="C10" s="16" t="s">
        <v>257</v>
      </c>
      <c r="D10" s="340">
        <v>4077.8</v>
      </c>
      <c r="O10" s="481" t="s">
        <v>1731</v>
      </c>
      <c r="P10" s="16" t="s">
        <v>1742</v>
      </c>
    </row>
    <row r="11" spans="2:17">
      <c r="B11" s="686"/>
      <c r="C11" s="16" t="s">
        <v>258</v>
      </c>
      <c r="D11" s="145">
        <v>85.6</v>
      </c>
      <c r="O11" s="481" t="s">
        <v>1732</v>
      </c>
      <c r="P11" s="16" t="s">
        <v>1744</v>
      </c>
    </row>
    <row r="12" spans="2:17">
      <c r="B12" s="687"/>
      <c r="C12" s="16" t="s">
        <v>259</v>
      </c>
      <c r="D12" s="145">
        <v>85.6</v>
      </c>
      <c r="J12" s="27"/>
      <c r="O12" s="481" t="s">
        <v>1733</v>
      </c>
      <c r="P12" s="16" t="s">
        <v>1743</v>
      </c>
    </row>
    <row r="13" spans="2:17">
      <c r="B13" s="688" t="s">
        <v>264</v>
      </c>
      <c r="C13" s="16" t="s">
        <v>260</v>
      </c>
      <c r="D13" s="340">
        <v>-3516.66</v>
      </c>
      <c r="F13" s="27"/>
      <c r="J13" s="27"/>
      <c r="O13" s="481" t="s">
        <v>1730</v>
      </c>
      <c r="P13" s="16"/>
    </row>
    <row r="14" spans="2:17">
      <c r="B14" s="686"/>
      <c r="C14" s="16" t="s">
        <v>261</v>
      </c>
      <c r="D14" s="340">
        <v>-4094.44</v>
      </c>
      <c r="F14" s="27"/>
      <c r="J14" s="27"/>
      <c r="O14" s="481" t="s">
        <v>1734</v>
      </c>
      <c r="P14" s="16"/>
    </row>
    <row r="15" spans="2:17">
      <c r="B15" s="686"/>
      <c r="C15" s="16" t="s">
        <v>262</v>
      </c>
      <c r="D15" s="340">
        <v>3516.66</v>
      </c>
      <c r="G15" s="27"/>
      <c r="H15" s="27"/>
      <c r="I15" s="27"/>
      <c r="J15" s="27"/>
      <c r="O15" s="481" t="s">
        <v>1735</v>
      </c>
      <c r="P15" s="16"/>
    </row>
    <row r="16" spans="2:17">
      <c r="B16" s="686"/>
      <c r="C16" s="16" t="s">
        <v>263</v>
      </c>
      <c r="D16" s="340">
        <v>4094.44</v>
      </c>
      <c r="H16" s="27"/>
      <c r="J16" s="27"/>
      <c r="O16" s="481" t="s">
        <v>1736</v>
      </c>
      <c r="P16" s="16"/>
    </row>
    <row r="17" spans="2:16">
      <c r="B17" s="686"/>
      <c r="C17" s="16" t="s">
        <v>258</v>
      </c>
      <c r="D17" s="145">
        <v>100</v>
      </c>
      <c r="O17" s="481" t="s">
        <v>1737</v>
      </c>
      <c r="P17" s="16"/>
    </row>
    <row r="18" spans="2:16">
      <c r="B18" s="687"/>
      <c r="C18" s="16" t="s">
        <v>259</v>
      </c>
      <c r="D18" s="145">
        <v>100</v>
      </c>
      <c r="O18" s="481" t="s">
        <v>1738</v>
      </c>
      <c r="P18" s="16"/>
    </row>
    <row r="19" spans="2:16" ht="145">
      <c r="B19" s="691" t="s">
        <v>281</v>
      </c>
      <c r="C19" s="131" t="s">
        <v>268</v>
      </c>
      <c r="D19" s="283" t="s">
        <v>1351</v>
      </c>
      <c r="E19" s="284" t="s">
        <v>1283</v>
      </c>
      <c r="H19" s="27"/>
      <c r="K19" s="27"/>
    </row>
    <row r="20" spans="2:16" ht="101.5">
      <c r="B20" s="692"/>
      <c r="C20" s="131" t="s">
        <v>267</v>
      </c>
      <c r="D20" s="283" t="s">
        <v>1352</v>
      </c>
      <c r="H20" s="27"/>
      <c r="K20" s="27"/>
    </row>
    <row r="21" spans="2:16">
      <c r="B21" s="688" t="s">
        <v>266</v>
      </c>
      <c r="C21" s="16" t="s">
        <v>269</v>
      </c>
      <c r="D21" s="283" t="s">
        <v>1205</v>
      </c>
      <c r="G21" s="27"/>
    </row>
    <row r="22" spans="2:16" ht="130.5">
      <c r="B22" s="689"/>
      <c r="C22" s="45" t="s">
        <v>268</v>
      </c>
      <c r="D22" s="283" t="s">
        <v>1353</v>
      </c>
      <c r="G22" s="27"/>
      <c r="H22" s="27"/>
      <c r="K22" s="27"/>
    </row>
    <row r="23" spans="2:16" ht="87">
      <c r="B23" s="689"/>
      <c r="C23" s="16" t="s">
        <v>267</v>
      </c>
      <c r="D23" s="283" t="s">
        <v>1354</v>
      </c>
    </row>
    <row r="24" spans="2:16" ht="43.5">
      <c r="B24" s="689"/>
      <c r="C24" s="16" t="s">
        <v>265</v>
      </c>
      <c r="D24" s="283" t="s">
        <v>1355</v>
      </c>
    </row>
    <row r="25" spans="2:16" ht="29">
      <c r="B25" s="690"/>
      <c r="C25" s="16" t="s">
        <v>1206</v>
      </c>
      <c r="D25" s="283" t="s">
        <v>1286</v>
      </c>
      <c r="E25" s="1" t="s">
        <v>1207</v>
      </c>
      <c r="F25" s="27"/>
      <c r="I25" s="27"/>
    </row>
    <row r="26" spans="2:16" ht="130.5">
      <c r="B26" s="688" t="s">
        <v>321</v>
      </c>
      <c r="C26" s="45" t="s">
        <v>268</v>
      </c>
      <c r="D26" s="283" t="s">
        <v>1353</v>
      </c>
      <c r="H26" s="27"/>
      <c r="K26" s="27"/>
    </row>
    <row r="27" spans="2:16" ht="87">
      <c r="B27" s="690"/>
      <c r="C27" s="16" t="s">
        <v>267</v>
      </c>
      <c r="D27" s="283" t="s">
        <v>1354</v>
      </c>
      <c r="H27" s="27"/>
      <c r="K27" s="27"/>
    </row>
    <row r="28" spans="2:16" ht="101.5">
      <c r="B28" s="688" t="s">
        <v>322</v>
      </c>
      <c r="C28" s="45" t="s">
        <v>323</v>
      </c>
      <c r="D28" s="283" t="s">
        <v>1356</v>
      </c>
      <c r="H28" s="27"/>
    </row>
    <row r="29" spans="2:16" ht="72.5">
      <c r="B29" s="690"/>
      <c r="C29" s="16" t="s">
        <v>324</v>
      </c>
      <c r="D29" s="283" t="s">
        <v>1357</v>
      </c>
      <c r="G29" s="27"/>
    </row>
    <row r="30" spans="2:16">
      <c r="H30" s="27"/>
      <c r="K30" s="27"/>
    </row>
    <row r="31" spans="2:16">
      <c r="H31" s="27"/>
    </row>
    <row r="32" spans="2:16">
      <c r="H32" s="27"/>
    </row>
    <row r="33" spans="7:13">
      <c r="I33" s="27"/>
      <c r="K33" s="27"/>
    </row>
    <row r="34" spans="7:13">
      <c r="H34" s="27"/>
      <c r="I34" s="27"/>
      <c r="K34" s="27"/>
    </row>
    <row r="35" spans="7:13">
      <c r="I35" s="27"/>
      <c r="K35" s="27"/>
    </row>
    <row r="36" spans="7:13">
      <c r="H36" s="27"/>
      <c r="I36" s="27"/>
      <c r="K36" s="27"/>
    </row>
    <row r="37" spans="7:13">
      <c r="I37" s="27"/>
      <c r="K37" s="27"/>
    </row>
    <row r="38" spans="7:13">
      <c r="H38" s="27"/>
      <c r="I38" s="27"/>
      <c r="K38" s="27"/>
    </row>
    <row r="39" spans="7:13">
      <c r="I39" s="27"/>
      <c r="K39" s="27"/>
    </row>
    <row r="40" spans="7:13">
      <c r="H40" s="27"/>
    </row>
    <row r="41" spans="7:13">
      <c r="G41" s="27"/>
      <c r="K41" s="27"/>
    </row>
    <row r="44" spans="7:13">
      <c r="G44" s="27"/>
      <c r="H44" s="27"/>
      <c r="I44" s="42"/>
      <c r="J44" s="42"/>
      <c r="K44" s="42"/>
      <c r="L44" s="42"/>
      <c r="M44" s="42"/>
    </row>
    <row r="45" spans="7:13">
      <c r="G45" s="27"/>
      <c r="H45" s="27"/>
      <c r="I45" s="42"/>
      <c r="J45" s="42"/>
      <c r="K45" s="42"/>
      <c r="L45" s="42"/>
      <c r="M45" s="42"/>
    </row>
    <row r="46" spans="7:13">
      <c r="G46" s="27"/>
      <c r="H46" s="27"/>
      <c r="I46" s="42"/>
      <c r="J46" s="42"/>
      <c r="K46" s="42"/>
      <c r="L46" s="42"/>
      <c r="M46" s="42"/>
    </row>
    <row r="47" spans="7:13">
      <c r="G47" s="27"/>
      <c r="H47" s="27"/>
      <c r="I47" s="42"/>
      <c r="J47" s="42"/>
      <c r="K47" s="42"/>
      <c r="L47" s="42"/>
      <c r="M47" s="42"/>
    </row>
    <row r="48" spans="7:13">
      <c r="G48" s="27"/>
      <c r="H48" s="27"/>
      <c r="I48" s="42"/>
      <c r="J48" s="42"/>
      <c r="K48" s="42"/>
      <c r="L48" s="42"/>
      <c r="M48" s="42"/>
    </row>
    <row r="49" spans="7:13">
      <c r="G49" s="27"/>
      <c r="H49" s="27"/>
      <c r="I49" s="42"/>
      <c r="J49" s="42"/>
      <c r="K49" s="42"/>
      <c r="L49" s="42"/>
      <c r="M49" s="42"/>
    </row>
    <row r="50" spans="7:13">
      <c r="G50" s="27"/>
      <c r="H50" s="27"/>
      <c r="I50" s="42"/>
      <c r="J50" s="42"/>
      <c r="K50" s="42"/>
      <c r="L50" s="42"/>
      <c r="M50" s="42"/>
    </row>
    <row r="51" spans="7:13">
      <c r="G51" s="27"/>
      <c r="H51" s="27"/>
      <c r="I51" s="42"/>
      <c r="J51" s="42"/>
      <c r="K51" s="42"/>
      <c r="L51" s="42"/>
      <c r="M51" s="42"/>
    </row>
    <row r="52" spans="7:13">
      <c r="G52" s="27"/>
      <c r="H52" s="27"/>
      <c r="I52" s="42"/>
      <c r="J52" s="42"/>
      <c r="K52" s="42"/>
      <c r="L52" s="42"/>
      <c r="M52" s="42"/>
    </row>
    <row r="53" spans="7:13">
      <c r="G53" s="27"/>
      <c r="H53" s="27"/>
      <c r="I53" s="42"/>
      <c r="J53" s="42"/>
      <c r="K53" s="42"/>
      <c r="L53" s="42"/>
      <c r="M53" s="42"/>
    </row>
    <row r="54" spans="7:13">
      <c r="G54" s="27"/>
      <c r="H54" s="27"/>
      <c r="I54" s="42"/>
      <c r="J54" s="42"/>
      <c r="K54" s="42"/>
      <c r="L54" s="42"/>
      <c r="M54" s="42"/>
    </row>
    <row r="55" spans="7:13">
      <c r="G55" s="27"/>
      <c r="H55" s="42"/>
      <c r="I55" s="42"/>
      <c r="J55" s="42"/>
      <c r="K55" s="42"/>
      <c r="L55" s="42"/>
      <c r="M55" s="42"/>
    </row>
  </sheetData>
  <mergeCells count="6">
    <mergeCell ref="B7:B12"/>
    <mergeCell ref="B13:B18"/>
    <mergeCell ref="B21:B25"/>
    <mergeCell ref="B26:B27"/>
    <mergeCell ref="B28:B29"/>
    <mergeCell ref="B19:B20"/>
  </mergeCells>
  <phoneticPr fontId="2"/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A8CB-1BF5-4FCC-8439-72A19F1B4BCF}">
  <sheetPr>
    <tabColor rgb="FF00B050"/>
  </sheetPr>
  <dimension ref="B1:Q34"/>
  <sheetViews>
    <sheetView zoomScale="85" zoomScaleNormal="85" workbookViewId="0">
      <selection activeCell="E21" sqref="E21"/>
    </sheetView>
  </sheetViews>
  <sheetFormatPr defaultColWidth="9" defaultRowHeight="14.5"/>
  <cols>
    <col min="1" max="1" width="2.08984375" style="1" customWidth="1"/>
    <col min="2" max="2" width="14.26953125" style="1" customWidth="1"/>
    <col min="3" max="3" width="31.08984375" style="1" customWidth="1"/>
    <col min="4" max="4" width="38.6328125" style="1" customWidth="1"/>
    <col min="5" max="6" width="9" style="1"/>
    <col min="7" max="7" width="6" style="1" customWidth="1"/>
    <col min="8" max="8" width="9" style="1"/>
    <col min="9" max="9" width="12.26953125" style="1" bestFit="1" customWidth="1"/>
    <col min="10" max="10" width="14.26953125" style="1" bestFit="1" customWidth="1"/>
    <col min="11" max="11" width="13" style="1" customWidth="1"/>
    <col min="12" max="14" width="9" style="1"/>
    <col min="15" max="16" width="21.6328125" style="1" customWidth="1"/>
    <col min="17" max="16384" width="9" style="1"/>
  </cols>
  <sheetData>
    <row r="1" spans="2:17">
      <c r="I1" s="16"/>
      <c r="J1" s="136" t="s">
        <v>1380</v>
      </c>
      <c r="K1" s="136" t="s">
        <v>1284</v>
      </c>
    </row>
    <row r="2" spans="2:17">
      <c r="I2" s="347" t="s">
        <v>128</v>
      </c>
      <c r="J2" s="339">
        <v>44601</v>
      </c>
      <c r="K2" s="339">
        <v>44616</v>
      </c>
    </row>
    <row r="3" spans="2:17">
      <c r="I3" s="16" t="s">
        <v>1371</v>
      </c>
      <c r="J3" s="136" t="s">
        <v>1359</v>
      </c>
      <c r="K3" s="136" t="s">
        <v>1392</v>
      </c>
    </row>
    <row r="4" spans="2:17" ht="15" thickBot="1">
      <c r="B4" s="29" t="s">
        <v>1747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2:17" ht="15" thickTop="1">
      <c r="B5" s="264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</row>
    <row r="6" spans="2:17">
      <c r="B6" s="27"/>
      <c r="C6" s="27" t="s">
        <v>1204</v>
      </c>
      <c r="D6" s="100"/>
      <c r="F6" s="100"/>
    </row>
    <row r="7" spans="2:17" ht="21" customHeight="1">
      <c r="B7" s="685" t="s">
        <v>1749</v>
      </c>
      <c r="C7" s="45" t="s">
        <v>323</v>
      </c>
      <c r="D7" s="283" t="s">
        <v>1362</v>
      </c>
      <c r="H7" s="27"/>
      <c r="K7" s="27"/>
      <c r="O7" s="482" t="s">
        <v>1745</v>
      </c>
      <c r="P7" s="483"/>
    </row>
    <row r="8" spans="2:17" ht="19.5" customHeight="1">
      <c r="B8" s="690"/>
      <c r="C8" s="16" t="s">
        <v>324</v>
      </c>
      <c r="D8" s="283" t="s">
        <v>1363</v>
      </c>
      <c r="H8" s="27"/>
      <c r="K8" s="27"/>
      <c r="O8" s="481" t="s">
        <v>1727</v>
      </c>
      <c r="P8" s="16"/>
    </row>
    <row r="9" spans="2:17" ht="18" customHeight="1">
      <c r="B9" s="685" t="s">
        <v>1750</v>
      </c>
      <c r="C9" s="45" t="s">
        <v>323</v>
      </c>
      <c r="D9" s="283" t="s">
        <v>1751</v>
      </c>
      <c r="H9" s="27"/>
      <c r="K9" s="27"/>
      <c r="O9" s="481" t="s">
        <v>1729</v>
      </c>
      <c r="P9" s="16"/>
    </row>
    <row r="10" spans="2:17">
      <c r="B10" s="690"/>
      <c r="C10" s="16" t="s">
        <v>324</v>
      </c>
      <c r="D10" s="283" t="s">
        <v>1363</v>
      </c>
      <c r="H10" s="27"/>
    </row>
    <row r="11" spans="2:17" ht="18" customHeight="1">
      <c r="B11" s="685" t="s">
        <v>1752</v>
      </c>
      <c r="C11" s="131" t="s">
        <v>268</v>
      </c>
      <c r="D11" s="16" t="s">
        <v>1362</v>
      </c>
      <c r="E11" s="32" t="s">
        <v>1364</v>
      </c>
      <c r="H11" s="27"/>
    </row>
    <row r="12" spans="2:17">
      <c r="B12" s="687"/>
      <c r="C12" s="131" t="s">
        <v>267</v>
      </c>
      <c r="D12" s="16" t="s">
        <v>1363</v>
      </c>
      <c r="I12" s="27"/>
      <c r="K12" s="27"/>
    </row>
    <row r="13" spans="2:17">
      <c r="B13" s="685" t="s">
        <v>1753</v>
      </c>
      <c r="C13" s="131" t="s">
        <v>268</v>
      </c>
      <c r="D13" s="16" t="s">
        <v>1751</v>
      </c>
      <c r="H13" s="27"/>
      <c r="I13" s="27"/>
      <c r="K13" s="27"/>
    </row>
    <row r="14" spans="2:17">
      <c r="B14" s="687"/>
      <c r="C14" s="131" t="s">
        <v>267</v>
      </c>
      <c r="D14" s="16" t="s">
        <v>1363</v>
      </c>
      <c r="I14" s="27"/>
      <c r="K14" s="27"/>
    </row>
    <row r="15" spans="2:17" ht="18" customHeight="1">
      <c r="H15" s="27"/>
      <c r="I15" s="27"/>
      <c r="K15" s="27"/>
    </row>
    <row r="16" spans="2:17">
      <c r="I16" s="27"/>
      <c r="K16" s="27"/>
    </row>
    <row r="17" spans="7:13" ht="18" customHeight="1">
      <c r="H17" s="27"/>
      <c r="I17" s="27"/>
      <c r="K17" s="27"/>
    </row>
    <row r="18" spans="7:13">
      <c r="I18" s="27"/>
      <c r="K18" s="27"/>
    </row>
    <row r="19" spans="7:13">
      <c r="H19" s="27"/>
    </row>
    <row r="20" spans="7:13">
      <c r="G20" s="27"/>
      <c r="K20" s="27"/>
    </row>
    <row r="22" spans="7:13" ht="18" customHeight="1"/>
    <row r="23" spans="7:13">
      <c r="G23" s="27"/>
      <c r="H23" s="27"/>
      <c r="I23" s="42"/>
      <c r="J23" s="42"/>
      <c r="K23" s="42"/>
      <c r="L23" s="42"/>
      <c r="M23" s="42"/>
    </row>
    <row r="24" spans="7:13" ht="18" customHeight="1">
      <c r="G24" s="27"/>
      <c r="H24" s="27"/>
      <c r="I24" s="42"/>
      <c r="J24" s="42"/>
      <c r="K24" s="42"/>
      <c r="L24" s="42"/>
      <c r="M24" s="42"/>
    </row>
    <row r="25" spans="7:13">
      <c r="G25" s="27"/>
      <c r="H25" s="27"/>
      <c r="I25" s="42"/>
      <c r="J25" s="42"/>
      <c r="K25" s="42"/>
      <c r="L25" s="42"/>
      <c r="M25" s="42"/>
    </row>
    <row r="26" spans="7:13">
      <c r="G26" s="27"/>
      <c r="H26" s="27"/>
      <c r="I26" s="42"/>
      <c r="J26" s="42"/>
      <c r="K26" s="42"/>
      <c r="L26" s="42"/>
      <c r="M26" s="42"/>
    </row>
    <row r="27" spans="7:13">
      <c r="G27" s="27"/>
      <c r="H27" s="27"/>
      <c r="I27" s="42"/>
      <c r="J27" s="42"/>
      <c r="K27" s="42"/>
      <c r="L27" s="42"/>
      <c r="M27" s="42"/>
    </row>
    <row r="28" spans="7:13">
      <c r="G28" s="27"/>
      <c r="H28" s="27"/>
      <c r="I28" s="42"/>
      <c r="J28" s="42"/>
      <c r="K28" s="42"/>
      <c r="L28" s="42"/>
      <c r="M28" s="42"/>
    </row>
    <row r="29" spans="7:13">
      <c r="G29" s="27"/>
      <c r="H29" s="27"/>
      <c r="I29" s="42"/>
      <c r="J29" s="42"/>
      <c r="K29" s="42"/>
      <c r="L29" s="42"/>
      <c r="M29" s="42"/>
    </row>
    <row r="30" spans="7:13">
      <c r="G30" s="27"/>
      <c r="H30" s="27"/>
      <c r="I30" s="42"/>
      <c r="J30" s="42"/>
      <c r="K30" s="42"/>
      <c r="L30" s="42"/>
      <c r="M30" s="42"/>
    </row>
    <row r="31" spans="7:13">
      <c r="G31" s="27"/>
      <c r="H31" s="27"/>
      <c r="I31" s="42"/>
      <c r="J31" s="42"/>
      <c r="K31" s="42"/>
      <c r="L31" s="42"/>
      <c r="M31" s="42"/>
    </row>
    <row r="32" spans="7:13">
      <c r="G32" s="27"/>
      <c r="H32" s="27"/>
      <c r="I32" s="42"/>
      <c r="J32" s="42"/>
      <c r="K32" s="42"/>
      <c r="L32" s="42"/>
      <c r="M32" s="42"/>
    </row>
    <row r="33" spans="7:13">
      <c r="G33" s="27"/>
      <c r="H33" s="27"/>
      <c r="I33" s="42"/>
      <c r="J33" s="42"/>
      <c r="K33" s="42"/>
      <c r="L33" s="42"/>
      <c r="M33" s="42"/>
    </row>
    <row r="34" spans="7:13">
      <c r="G34" s="27"/>
      <c r="H34" s="42"/>
      <c r="I34" s="42"/>
      <c r="J34" s="42"/>
      <c r="K34" s="42"/>
      <c r="L34" s="42"/>
      <c r="M34" s="42"/>
    </row>
  </sheetData>
  <mergeCells count="4">
    <mergeCell ref="B9:B10"/>
    <mergeCell ref="B11:B12"/>
    <mergeCell ref="B13:B14"/>
    <mergeCell ref="B7:B8"/>
  </mergeCells>
  <phoneticPr fontId="2"/>
  <hyperlinks>
    <hyperlink ref="E11" r:id="rId1" xr:uid="{A8534195-A8DF-4FCE-A6E3-C11C3DD831B1}"/>
  </hyperlinks>
  <pageMargins left="0.7" right="0.7" top="0.75" bottom="0.75" header="0.3" footer="0.3"/>
  <pageSetup paperSize="9" orientation="portrait"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R56"/>
  <sheetViews>
    <sheetView topLeftCell="A4" zoomScaleNormal="100" workbookViewId="0">
      <selection activeCell="I7" sqref="I7"/>
    </sheetView>
  </sheetViews>
  <sheetFormatPr defaultColWidth="9" defaultRowHeight="14.5"/>
  <cols>
    <col min="1" max="1" width="2.08984375" style="1" customWidth="1"/>
    <col min="2" max="2" width="14.26953125" style="1" customWidth="1"/>
    <col min="3" max="3" width="29.26953125" style="1" customWidth="1"/>
    <col min="4" max="4" width="20.90625" style="1" customWidth="1"/>
    <col min="5" max="5" width="85" style="1" customWidth="1"/>
    <col min="6" max="6" width="9" style="1"/>
    <col min="7" max="7" width="6" style="1" customWidth="1"/>
    <col min="8" max="16384" width="9" style="1"/>
  </cols>
  <sheetData>
    <row r="2" spans="2:18" ht="15" thickBot="1">
      <c r="B2" s="29" t="s">
        <v>1301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2:18" ht="15.5" thickTop="1" thickBot="1">
      <c r="B3" s="27"/>
      <c r="I3" s="27"/>
    </row>
    <row r="4" spans="2:18" ht="15" thickBot="1">
      <c r="B4" s="46"/>
      <c r="C4" s="61" t="s">
        <v>296</v>
      </c>
      <c r="D4" s="62" t="s">
        <v>297</v>
      </c>
      <c r="E4" s="63" t="s">
        <v>298</v>
      </c>
      <c r="G4" s="348"/>
      <c r="H4" s="349" t="s">
        <v>1380</v>
      </c>
      <c r="I4" s="349" t="s">
        <v>1284</v>
      </c>
    </row>
    <row r="5" spans="2:18">
      <c r="B5" s="47"/>
      <c r="C5" s="51" t="s">
        <v>274</v>
      </c>
      <c r="D5" s="52" t="s">
        <v>292</v>
      </c>
      <c r="E5" s="64" t="s">
        <v>1381</v>
      </c>
      <c r="G5" s="350" t="s">
        <v>1370</v>
      </c>
      <c r="H5" s="351">
        <v>44601</v>
      </c>
      <c r="I5" s="351">
        <v>44616</v>
      </c>
      <c r="J5" s="27"/>
    </row>
    <row r="6" spans="2:18">
      <c r="B6" s="47"/>
      <c r="C6" s="65" t="s">
        <v>1282</v>
      </c>
      <c r="D6" s="50" t="s">
        <v>1280</v>
      </c>
      <c r="E6" s="66" t="s">
        <v>1281</v>
      </c>
      <c r="G6" s="348" t="s">
        <v>1371</v>
      </c>
      <c r="H6" s="349" t="s">
        <v>1359</v>
      </c>
      <c r="I6" s="349" t="s">
        <v>1393</v>
      </c>
      <c r="J6" s="27"/>
    </row>
    <row r="7" spans="2:18">
      <c r="B7" s="47"/>
      <c r="C7" s="53" t="s">
        <v>278</v>
      </c>
      <c r="D7" s="49" t="s">
        <v>295</v>
      </c>
      <c r="E7" s="54" t="s">
        <v>302</v>
      </c>
    </row>
    <row r="8" spans="2:18">
      <c r="B8" s="47"/>
      <c r="C8" s="53" t="s">
        <v>277</v>
      </c>
      <c r="D8" s="49" t="s">
        <v>295</v>
      </c>
      <c r="E8" s="54" t="s">
        <v>301</v>
      </c>
    </row>
    <row r="9" spans="2:18">
      <c r="B9" s="47"/>
      <c r="C9" s="53" t="s">
        <v>275</v>
      </c>
      <c r="D9" s="49" t="s">
        <v>295</v>
      </c>
      <c r="E9" s="54" t="s">
        <v>300</v>
      </c>
    </row>
    <row r="10" spans="2:18">
      <c r="B10" s="47"/>
      <c r="C10" s="53" t="s">
        <v>276</v>
      </c>
      <c r="D10" s="49" t="s">
        <v>295</v>
      </c>
      <c r="E10" s="54" t="s">
        <v>304</v>
      </c>
    </row>
    <row r="11" spans="2:18">
      <c r="B11" s="47"/>
      <c r="C11" s="53" t="s">
        <v>279</v>
      </c>
      <c r="D11" s="49" t="s">
        <v>295</v>
      </c>
      <c r="E11" s="54"/>
      <c r="J11" s="27"/>
    </row>
    <row r="12" spans="2:18" ht="15.5">
      <c r="B12" s="47"/>
      <c r="C12" s="53" t="s">
        <v>294</v>
      </c>
      <c r="D12" s="55" t="s">
        <v>305</v>
      </c>
      <c r="E12" s="54" t="s">
        <v>306</v>
      </c>
      <c r="J12" s="27"/>
    </row>
    <row r="13" spans="2:18">
      <c r="B13" s="47"/>
      <c r="C13" s="53" t="s">
        <v>303</v>
      </c>
      <c r="D13" s="49" t="s">
        <v>295</v>
      </c>
      <c r="E13" s="54"/>
      <c r="J13" s="27"/>
    </row>
    <row r="14" spans="2:18">
      <c r="B14" s="47"/>
      <c r="C14" s="53" t="s">
        <v>280</v>
      </c>
      <c r="D14" s="16" t="s">
        <v>293</v>
      </c>
      <c r="E14" s="54"/>
      <c r="F14" s="27"/>
      <c r="J14" s="27"/>
    </row>
    <row r="15" spans="2:18">
      <c r="B15" s="47"/>
      <c r="C15" s="53" t="s">
        <v>281</v>
      </c>
      <c r="D15" s="16" t="s">
        <v>293</v>
      </c>
      <c r="E15" s="54"/>
      <c r="F15" s="27"/>
      <c r="J15" s="27"/>
    </row>
    <row r="16" spans="2:18">
      <c r="B16" s="47"/>
      <c r="C16" s="53" t="s">
        <v>285</v>
      </c>
      <c r="D16" s="16" t="s">
        <v>293</v>
      </c>
      <c r="E16" s="54"/>
      <c r="G16" s="27"/>
      <c r="H16" s="27"/>
      <c r="I16" s="27"/>
      <c r="J16" s="27"/>
    </row>
    <row r="17" spans="2:11">
      <c r="B17" s="47"/>
      <c r="C17" s="56" t="s">
        <v>283</v>
      </c>
      <c r="D17" s="16" t="s">
        <v>293</v>
      </c>
      <c r="E17" s="54"/>
      <c r="H17" s="27"/>
      <c r="J17" s="27"/>
    </row>
    <row r="18" spans="2:11">
      <c r="B18" s="48"/>
      <c r="C18" s="53" t="s">
        <v>264</v>
      </c>
      <c r="D18" s="16" t="s">
        <v>293</v>
      </c>
      <c r="E18" s="54"/>
      <c r="H18" s="27"/>
      <c r="K18" s="27"/>
    </row>
    <row r="19" spans="2:11">
      <c r="B19" s="47"/>
      <c r="C19" s="53" t="s">
        <v>290</v>
      </c>
      <c r="D19" s="16" t="s">
        <v>293</v>
      </c>
      <c r="E19" s="54"/>
    </row>
    <row r="20" spans="2:11">
      <c r="B20" s="47"/>
      <c r="C20" s="53" t="s">
        <v>284</v>
      </c>
      <c r="D20" s="16" t="s">
        <v>293</v>
      </c>
      <c r="E20" s="54"/>
    </row>
    <row r="21" spans="2:11">
      <c r="B21" s="47"/>
      <c r="C21" s="53" t="s">
        <v>287</v>
      </c>
      <c r="D21" s="16" t="s">
        <v>293</v>
      </c>
      <c r="E21" s="54"/>
      <c r="G21" s="27"/>
    </row>
    <row r="22" spans="2:11">
      <c r="B22" s="48"/>
      <c r="C22" s="53" t="s">
        <v>289</v>
      </c>
      <c r="D22" s="16" t="s">
        <v>293</v>
      </c>
      <c r="E22" s="54"/>
      <c r="H22" s="27"/>
      <c r="K22" s="27"/>
    </row>
    <row r="23" spans="2:11">
      <c r="B23" s="47"/>
      <c r="C23" s="53" t="s">
        <v>266</v>
      </c>
      <c r="D23" s="16" t="s">
        <v>293</v>
      </c>
      <c r="E23" s="54"/>
      <c r="H23" s="27"/>
      <c r="J23" s="27"/>
    </row>
    <row r="24" spans="2:11">
      <c r="B24" s="47"/>
      <c r="C24" s="53" t="s">
        <v>282</v>
      </c>
      <c r="D24" s="49" t="s">
        <v>291</v>
      </c>
      <c r="E24" s="54" t="s">
        <v>299</v>
      </c>
      <c r="F24" s="27"/>
      <c r="I24" s="27"/>
    </row>
    <row r="25" spans="2:11">
      <c r="B25" s="47"/>
      <c r="C25" s="53" t="s">
        <v>1382</v>
      </c>
      <c r="D25" s="16" t="s">
        <v>293</v>
      </c>
      <c r="E25" s="54"/>
    </row>
    <row r="26" spans="2:11">
      <c r="B26" s="47"/>
      <c r="C26" s="57" t="s">
        <v>288</v>
      </c>
      <c r="D26" s="16" t="s">
        <v>293</v>
      </c>
      <c r="E26" s="54"/>
      <c r="G26" s="27"/>
      <c r="H26" s="27"/>
      <c r="K26" s="27"/>
    </row>
    <row r="27" spans="2:11">
      <c r="B27" s="48"/>
      <c r="C27" s="53" t="s">
        <v>286</v>
      </c>
      <c r="D27" s="16" t="s">
        <v>293</v>
      </c>
      <c r="E27" s="54"/>
      <c r="H27" s="27"/>
    </row>
    <row r="28" spans="2:11">
      <c r="B28" s="48"/>
      <c r="C28" s="53" t="s">
        <v>1383</v>
      </c>
      <c r="D28" s="16" t="s">
        <v>293</v>
      </c>
      <c r="E28" s="54"/>
      <c r="G28" s="27"/>
    </row>
    <row r="29" spans="2:11">
      <c r="B29" s="48"/>
      <c r="C29" s="53" t="s">
        <v>1384</v>
      </c>
      <c r="D29" s="49" t="s">
        <v>291</v>
      </c>
      <c r="E29" s="54"/>
      <c r="H29" s="27"/>
      <c r="K29" s="27"/>
    </row>
    <row r="30" spans="2:11">
      <c r="B30" s="48"/>
      <c r="C30" s="53"/>
      <c r="D30" s="16"/>
      <c r="E30" s="54"/>
      <c r="H30" s="27"/>
      <c r="K30" s="27"/>
    </row>
    <row r="31" spans="2:11" ht="15" thickBot="1">
      <c r="B31" s="48"/>
      <c r="C31" s="58"/>
      <c r="D31" s="59"/>
      <c r="E31" s="60"/>
      <c r="H31" s="27"/>
      <c r="K31" s="27"/>
    </row>
    <row r="32" spans="2:11">
      <c r="B32" s="48"/>
      <c r="H32" s="27"/>
    </row>
    <row r="33" spans="2:13">
      <c r="B33" s="48"/>
      <c r="H33" s="27"/>
    </row>
    <row r="34" spans="2:13">
      <c r="B34" s="48"/>
      <c r="I34" s="27"/>
      <c r="K34" s="27"/>
    </row>
    <row r="35" spans="2:13">
      <c r="H35" s="27"/>
      <c r="I35" s="27"/>
      <c r="K35" s="27"/>
    </row>
    <row r="36" spans="2:13">
      <c r="I36" s="27"/>
      <c r="K36" s="27"/>
    </row>
    <row r="37" spans="2:13">
      <c r="H37" s="27"/>
      <c r="I37" s="27"/>
      <c r="K37" s="27"/>
    </row>
    <row r="38" spans="2:13">
      <c r="I38" s="27"/>
      <c r="K38" s="27"/>
    </row>
    <row r="39" spans="2:13">
      <c r="H39" s="27"/>
      <c r="I39" s="27"/>
      <c r="K39" s="27"/>
    </row>
    <row r="40" spans="2:13">
      <c r="I40" s="27"/>
      <c r="K40" s="27"/>
    </row>
    <row r="41" spans="2:13">
      <c r="H41" s="27"/>
    </row>
    <row r="42" spans="2:13">
      <c r="G42" s="27"/>
      <c r="K42" s="27"/>
    </row>
    <row r="45" spans="2:13">
      <c r="G45" s="27"/>
      <c r="H45" s="27"/>
      <c r="I45" s="42"/>
      <c r="J45" s="42"/>
      <c r="K45" s="42"/>
      <c r="L45" s="42"/>
      <c r="M45" s="42"/>
    </row>
    <row r="46" spans="2:13">
      <c r="G46" s="27"/>
      <c r="H46" s="27"/>
      <c r="I46" s="42"/>
      <c r="J46" s="42"/>
      <c r="K46" s="42"/>
      <c r="L46" s="42"/>
      <c r="M46" s="42"/>
    </row>
    <row r="47" spans="2:13">
      <c r="G47" s="27"/>
      <c r="H47" s="27"/>
      <c r="I47" s="42"/>
      <c r="J47" s="42"/>
      <c r="K47" s="42"/>
      <c r="L47" s="42"/>
      <c r="M47" s="42"/>
    </row>
    <row r="48" spans="2:13">
      <c r="G48" s="27"/>
      <c r="H48" s="27"/>
      <c r="I48" s="42"/>
      <c r="J48" s="42"/>
      <c r="K48" s="42"/>
      <c r="L48" s="42"/>
      <c r="M48" s="42"/>
    </row>
    <row r="49" spans="7:13">
      <c r="G49" s="27"/>
      <c r="H49" s="27"/>
      <c r="I49" s="42"/>
      <c r="J49" s="42"/>
      <c r="K49" s="42"/>
      <c r="L49" s="42"/>
      <c r="M49" s="42"/>
    </row>
    <row r="50" spans="7:13">
      <c r="G50" s="27"/>
      <c r="H50" s="27"/>
      <c r="I50" s="42"/>
      <c r="J50" s="42"/>
      <c r="K50" s="42"/>
      <c r="L50" s="42"/>
      <c r="M50" s="42"/>
    </row>
    <row r="51" spans="7:13">
      <c r="G51" s="27"/>
      <c r="H51" s="27"/>
      <c r="I51" s="42"/>
      <c r="J51" s="42"/>
      <c r="K51" s="42"/>
      <c r="L51" s="42"/>
      <c r="M51" s="42"/>
    </row>
    <row r="52" spans="7:13">
      <c r="G52" s="27"/>
      <c r="H52" s="27"/>
      <c r="I52" s="42"/>
      <c r="J52" s="42"/>
      <c r="K52" s="42"/>
      <c r="L52" s="42"/>
      <c r="M52" s="42"/>
    </row>
    <row r="53" spans="7:13">
      <c r="G53" s="27"/>
      <c r="H53" s="27"/>
      <c r="I53" s="42"/>
      <c r="J53" s="42"/>
      <c r="K53" s="42"/>
      <c r="L53" s="42"/>
      <c r="M53" s="42"/>
    </row>
    <row r="54" spans="7:13">
      <c r="G54" s="27"/>
      <c r="H54" s="27"/>
      <c r="I54" s="42"/>
      <c r="J54" s="42"/>
      <c r="K54" s="42"/>
      <c r="L54" s="42"/>
      <c r="M54" s="42"/>
    </row>
    <row r="55" spans="7:13">
      <c r="G55" s="27"/>
      <c r="H55" s="27"/>
      <c r="I55" s="42"/>
      <c r="J55" s="42"/>
      <c r="K55" s="42"/>
      <c r="L55" s="42"/>
      <c r="M55" s="42"/>
    </row>
    <row r="56" spans="7:13">
      <c r="G56" s="27"/>
      <c r="H56" s="42"/>
      <c r="I56" s="42"/>
      <c r="J56" s="42"/>
      <c r="K56" s="42"/>
      <c r="L56" s="42"/>
      <c r="M56" s="42"/>
    </row>
  </sheetData>
  <phoneticPr fontId="2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19FF-733A-425F-9E54-81022BBCD0BE}">
  <dimension ref="B2:B16"/>
  <sheetViews>
    <sheetView workbookViewId="0">
      <selection activeCell="K26" sqref="K26"/>
    </sheetView>
  </sheetViews>
  <sheetFormatPr defaultColWidth="9" defaultRowHeight="14.5"/>
  <cols>
    <col min="1" max="16384" width="9" style="1"/>
  </cols>
  <sheetData>
    <row r="2" spans="2:2" ht="23.5">
      <c r="B2" s="155" t="s">
        <v>973</v>
      </c>
    </row>
    <row r="3" spans="2:2" ht="23.5">
      <c r="B3" s="155"/>
    </row>
    <row r="4" spans="2:2" ht="23.5">
      <c r="B4" s="156" t="s">
        <v>978</v>
      </c>
    </row>
    <row r="5" spans="2:2" ht="18.75" customHeight="1">
      <c r="B5" s="27" t="s">
        <v>975</v>
      </c>
    </row>
    <row r="6" spans="2:2">
      <c r="B6" s="1" t="s">
        <v>976</v>
      </c>
    </row>
    <row r="7" spans="2:2">
      <c r="B7" s="1" t="s">
        <v>1276</v>
      </c>
    </row>
    <row r="8" spans="2:2">
      <c r="B8" s="1" t="s">
        <v>1277</v>
      </c>
    </row>
    <row r="10" spans="2:2">
      <c r="B10" s="27" t="s">
        <v>974</v>
      </c>
    </row>
    <row r="11" spans="2:2">
      <c r="B11" s="1" t="s">
        <v>977</v>
      </c>
    </row>
    <row r="12" spans="2:2">
      <c r="B12" s="1" t="s">
        <v>1278</v>
      </c>
    </row>
    <row r="14" spans="2:2">
      <c r="B14" s="27" t="s">
        <v>987</v>
      </c>
    </row>
    <row r="15" spans="2:2">
      <c r="B15" s="1" t="s">
        <v>988</v>
      </c>
    </row>
    <row r="16" spans="2:2">
      <c r="B16" s="1" t="s">
        <v>1279</v>
      </c>
    </row>
  </sheetData>
  <phoneticPr fontId="2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B0AB-2E0D-45E1-A51A-5C993EB59652}">
  <dimension ref="B2:M5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8" sqref="C18"/>
    </sheetView>
  </sheetViews>
  <sheetFormatPr defaultColWidth="9" defaultRowHeight="14.5"/>
  <cols>
    <col min="1" max="2" width="9" style="1"/>
    <col min="3" max="3" width="41.26953125" style="1" bestFit="1" customWidth="1"/>
    <col min="4" max="4" width="15.26953125" style="1" bestFit="1" customWidth="1"/>
    <col min="5" max="5" width="10.26953125" style="1" customWidth="1"/>
    <col min="6" max="6" width="36.26953125" style="1" bestFit="1" customWidth="1"/>
    <col min="7" max="10" width="9" style="1"/>
    <col min="11" max="11" width="34" style="1" bestFit="1" customWidth="1"/>
    <col min="12" max="12" width="10.6328125" style="1" bestFit="1" customWidth="1"/>
    <col min="13" max="16384" width="9" style="1"/>
  </cols>
  <sheetData>
    <row r="2" spans="2:12">
      <c r="B2" s="1" t="s">
        <v>1400</v>
      </c>
    </row>
    <row r="3" spans="2:12">
      <c r="B3" s="16" t="s">
        <v>1401</v>
      </c>
      <c r="C3" s="16" t="s">
        <v>1402</v>
      </c>
      <c r="D3" s="16" t="s">
        <v>1403</v>
      </c>
      <c r="E3" s="16" t="s">
        <v>1404</v>
      </c>
      <c r="F3" s="16" t="s">
        <v>1405</v>
      </c>
      <c r="G3" s="16" t="s">
        <v>1406</v>
      </c>
      <c r="H3" s="16" t="s">
        <v>1407</v>
      </c>
      <c r="I3" s="16" t="s">
        <v>1408</v>
      </c>
      <c r="J3" s="16" t="s">
        <v>1409</v>
      </c>
      <c r="K3" s="16" t="s">
        <v>1410</v>
      </c>
      <c r="L3" s="16" t="s">
        <v>1376</v>
      </c>
    </row>
    <row r="4" spans="2:12">
      <c r="B4" s="235">
        <v>1</v>
      </c>
      <c r="C4" s="235" t="s">
        <v>1411</v>
      </c>
      <c r="D4" s="235" t="s">
        <v>1412</v>
      </c>
      <c r="E4" s="16" t="s">
        <v>1413</v>
      </c>
      <c r="F4" s="365" t="s">
        <v>1414</v>
      </c>
      <c r="G4" s="16" t="s">
        <v>1415</v>
      </c>
      <c r="H4" s="16" t="s">
        <v>1415</v>
      </c>
      <c r="I4" s="16" t="s">
        <v>1621</v>
      </c>
      <c r="J4" s="16" t="s">
        <v>1415</v>
      </c>
      <c r="K4" s="16" t="s">
        <v>1405</v>
      </c>
      <c r="L4" s="16" t="s">
        <v>1415</v>
      </c>
    </row>
    <row r="5" spans="2:12">
      <c r="B5" s="235">
        <f>MAX($B$4:$B4)+1</f>
        <v>2</v>
      </c>
      <c r="C5" s="235" t="s">
        <v>1416</v>
      </c>
      <c r="D5" s="235" t="s">
        <v>1412</v>
      </c>
      <c r="E5" s="16" t="s">
        <v>1413</v>
      </c>
      <c r="F5" s="2"/>
      <c r="G5" s="16" t="s">
        <v>1415</v>
      </c>
      <c r="H5" s="16" t="s">
        <v>1415</v>
      </c>
      <c r="I5" s="16" t="s">
        <v>1621</v>
      </c>
      <c r="J5" s="16" t="s">
        <v>1415</v>
      </c>
      <c r="K5" s="16" t="s">
        <v>1417</v>
      </c>
      <c r="L5" s="16" t="s">
        <v>1415</v>
      </c>
    </row>
    <row r="6" spans="2:12">
      <c r="B6" s="235">
        <f>MAX($B$4:$B5)+1</f>
        <v>3</v>
      </c>
      <c r="C6" s="235" t="s">
        <v>1418</v>
      </c>
      <c r="D6" s="235" t="s">
        <v>1419</v>
      </c>
      <c r="E6" s="16" t="s">
        <v>1413</v>
      </c>
      <c r="F6" s="2"/>
      <c r="G6" s="16" t="s">
        <v>1415</v>
      </c>
      <c r="H6" s="16" t="s">
        <v>1415</v>
      </c>
      <c r="I6" s="16" t="s">
        <v>1621</v>
      </c>
      <c r="J6" s="16" t="s">
        <v>1415</v>
      </c>
      <c r="K6" s="16" t="s">
        <v>1417</v>
      </c>
      <c r="L6" s="16" t="s">
        <v>1415</v>
      </c>
    </row>
    <row r="7" spans="2:12">
      <c r="B7" s="235">
        <f>MAX($B$4:$B6)+1</f>
        <v>4</v>
      </c>
      <c r="C7" s="235" t="s">
        <v>1420</v>
      </c>
      <c r="D7" s="235" t="s">
        <v>1421</v>
      </c>
      <c r="E7" s="16" t="s">
        <v>1413</v>
      </c>
      <c r="F7" s="2"/>
      <c r="G7" s="16" t="s">
        <v>1415</v>
      </c>
      <c r="H7" s="16" t="s">
        <v>1415</v>
      </c>
      <c r="I7" s="16" t="s">
        <v>1621</v>
      </c>
      <c r="J7" s="16" t="s">
        <v>1415</v>
      </c>
      <c r="K7" s="16" t="s">
        <v>1417</v>
      </c>
      <c r="L7" s="16" t="s">
        <v>1415</v>
      </c>
    </row>
    <row r="8" spans="2:12">
      <c r="B8" s="16">
        <f>MAX($B$4:$B7)+1</f>
        <v>5</v>
      </c>
      <c r="C8" s="277" t="s">
        <v>1422</v>
      </c>
      <c r="D8" s="277" t="s">
        <v>1421</v>
      </c>
      <c r="E8" s="277" t="s">
        <v>1413</v>
      </c>
      <c r="F8" s="2"/>
      <c r="G8" s="16" t="s">
        <v>1415</v>
      </c>
      <c r="H8" s="16" t="s">
        <v>1415</v>
      </c>
      <c r="I8" s="16" t="s">
        <v>1621</v>
      </c>
      <c r="J8" s="16" t="s">
        <v>1415</v>
      </c>
      <c r="K8" s="16" t="s">
        <v>1620</v>
      </c>
      <c r="L8" s="16" t="s">
        <v>1717</v>
      </c>
    </row>
    <row r="9" spans="2:12">
      <c r="B9" s="235">
        <f>MAX($B$4:$B8)+1</f>
        <v>6</v>
      </c>
      <c r="C9" s="235" t="s">
        <v>1423</v>
      </c>
      <c r="D9" s="235" t="s">
        <v>1424</v>
      </c>
      <c r="E9" s="16" t="s">
        <v>1413</v>
      </c>
      <c r="F9" s="2"/>
      <c r="G9" s="16" t="s">
        <v>1621</v>
      </c>
      <c r="H9" s="16" t="s">
        <v>1621</v>
      </c>
      <c r="I9" s="16" t="s">
        <v>1621</v>
      </c>
      <c r="J9" s="16" t="s">
        <v>1415</v>
      </c>
      <c r="K9" s="16" t="s">
        <v>1405</v>
      </c>
      <c r="L9" s="16" t="s">
        <v>1415</v>
      </c>
    </row>
    <row r="10" spans="2:12">
      <c r="B10" s="235">
        <f>MAX($B$4:$B9)+1</f>
        <v>7</v>
      </c>
      <c r="C10" s="235" t="s">
        <v>1425</v>
      </c>
      <c r="D10" s="235" t="s">
        <v>1424</v>
      </c>
      <c r="E10" s="16" t="s">
        <v>1413</v>
      </c>
      <c r="F10" s="2"/>
      <c r="G10" s="16" t="s">
        <v>1621</v>
      </c>
      <c r="H10" s="16" t="s">
        <v>1621</v>
      </c>
      <c r="I10" s="16" t="s">
        <v>1621</v>
      </c>
      <c r="J10" s="16" t="s">
        <v>1415</v>
      </c>
      <c r="K10" s="16" t="s">
        <v>1417</v>
      </c>
      <c r="L10" s="16" t="s">
        <v>1415</v>
      </c>
    </row>
    <row r="11" spans="2:12">
      <c r="B11" s="16">
        <f>MAX($B$4:$B10)+1</f>
        <v>8</v>
      </c>
      <c r="C11" s="277" t="s">
        <v>1426</v>
      </c>
      <c r="D11" s="277" t="s">
        <v>1427</v>
      </c>
      <c r="E11" s="277" t="s">
        <v>1413</v>
      </c>
      <c r="F11" s="5"/>
      <c r="G11" s="16" t="s">
        <v>1415</v>
      </c>
      <c r="H11" s="16" t="s">
        <v>1415</v>
      </c>
      <c r="I11" s="16" t="s">
        <v>1621</v>
      </c>
      <c r="J11" s="16" t="s">
        <v>1415</v>
      </c>
      <c r="K11" s="16" t="s">
        <v>1417</v>
      </c>
      <c r="L11" s="16" t="s">
        <v>588</v>
      </c>
    </row>
    <row r="12" spans="2:12">
      <c r="B12" s="16">
        <f>MAX($B$4:$B11)+1</f>
        <v>9</v>
      </c>
      <c r="C12" s="16" t="s">
        <v>1428</v>
      </c>
      <c r="D12" s="16" t="s">
        <v>1429</v>
      </c>
      <c r="E12" s="16" t="s">
        <v>1430</v>
      </c>
      <c r="F12" s="367" t="s">
        <v>1431</v>
      </c>
      <c r="G12" s="16" t="s">
        <v>1415</v>
      </c>
      <c r="H12" s="16" t="s">
        <v>1415</v>
      </c>
      <c r="I12" s="16" t="s">
        <v>1621</v>
      </c>
      <c r="J12" s="16" t="s">
        <v>1415</v>
      </c>
      <c r="K12" s="16" t="s">
        <v>1432</v>
      </c>
      <c r="L12" s="16" t="s">
        <v>1415</v>
      </c>
    </row>
    <row r="13" spans="2:12">
      <c r="B13" s="235">
        <f>MAX($B$4:$B12)+1</f>
        <v>10</v>
      </c>
      <c r="C13" s="235" t="s">
        <v>1433</v>
      </c>
      <c r="D13" s="235" t="s">
        <v>1188</v>
      </c>
      <c r="E13" s="16" t="s">
        <v>1430</v>
      </c>
      <c r="F13" s="5"/>
      <c r="G13" s="16" t="s">
        <v>1621</v>
      </c>
      <c r="H13" s="16" t="s">
        <v>1621</v>
      </c>
      <c r="I13" s="16" t="s">
        <v>1621</v>
      </c>
      <c r="J13" s="16" t="s">
        <v>1415</v>
      </c>
      <c r="K13" s="16" t="s">
        <v>1417</v>
      </c>
      <c r="L13" s="16" t="s">
        <v>1415</v>
      </c>
    </row>
    <row r="14" spans="2:12">
      <c r="B14" s="235">
        <f>MAX($B$4:$B13)+1</f>
        <v>11</v>
      </c>
      <c r="C14" s="235" t="s">
        <v>1434</v>
      </c>
      <c r="D14" s="235" t="s">
        <v>463</v>
      </c>
      <c r="E14" s="16" t="s">
        <v>1435</v>
      </c>
      <c r="F14" s="368" t="s">
        <v>1436</v>
      </c>
      <c r="G14" s="16" t="s">
        <v>1415</v>
      </c>
      <c r="H14" s="16" t="s">
        <v>1415</v>
      </c>
      <c r="I14" s="16" t="s">
        <v>1621</v>
      </c>
      <c r="J14" s="16" t="s">
        <v>1415</v>
      </c>
      <c r="K14" s="16" t="s">
        <v>1405</v>
      </c>
      <c r="L14" s="16" t="s">
        <v>1415</v>
      </c>
    </row>
    <row r="15" spans="2:12">
      <c r="B15" s="235">
        <f>MAX($B$4:$B14)+1</f>
        <v>12</v>
      </c>
      <c r="C15" s="235" t="s">
        <v>1437</v>
      </c>
      <c r="D15" s="235" t="s">
        <v>1438</v>
      </c>
      <c r="E15" s="16" t="s">
        <v>1439</v>
      </c>
      <c r="F15" s="367" t="s">
        <v>1440</v>
      </c>
      <c r="G15" s="16" t="s">
        <v>1415</v>
      </c>
      <c r="H15" s="16" t="s">
        <v>1415</v>
      </c>
      <c r="I15" s="16" t="s">
        <v>1621</v>
      </c>
      <c r="J15" s="16" t="s">
        <v>1415</v>
      </c>
      <c r="K15" s="16" t="s">
        <v>1441</v>
      </c>
      <c r="L15" s="16" t="s">
        <v>1415</v>
      </c>
    </row>
    <row r="16" spans="2:12">
      <c r="B16" s="235">
        <f>MAX($B$4:$B15)+1</f>
        <v>13</v>
      </c>
      <c r="C16" s="235" t="s">
        <v>1442</v>
      </c>
      <c r="D16" s="235" t="s">
        <v>1443</v>
      </c>
      <c r="E16" s="16" t="s">
        <v>1439</v>
      </c>
      <c r="F16" s="2"/>
      <c r="G16" s="16" t="s">
        <v>1415</v>
      </c>
      <c r="H16" s="16" t="s">
        <v>1415</v>
      </c>
      <c r="I16" s="16" t="s">
        <v>1621</v>
      </c>
      <c r="J16" s="16" t="s">
        <v>1415</v>
      </c>
      <c r="K16" s="16" t="s">
        <v>1417</v>
      </c>
      <c r="L16" s="16" t="s">
        <v>1415</v>
      </c>
    </row>
    <row r="17" spans="2:13">
      <c r="B17" s="235">
        <f>MAX($B$4:$B16)+1</f>
        <v>14</v>
      </c>
      <c r="C17" s="235" t="s">
        <v>1444</v>
      </c>
      <c r="D17" s="235" t="s">
        <v>1445</v>
      </c>
      <c r="E17" s="16" t="s">
        <v>1439</v>
      </c>
      <c r="F17" s="5"/>
      <c r="G17" s="16" t="s">
        <v>1415</v>
      </c>
      <c r="H17" s="16" t="s">
        <v>1415</v>
      </c>
      <c r="I17" s="16" t="s">
        <v>1621</v>
      </c>
      <c r="J17" s="16" t="s">
        <v>1415</v>
      </c>
      <c r="K17" s="16" t="s">
        <v>1417</v>
      </c>
      <c r="L17" s="16" t="s">
        <v>1415</v>
      </c>
    </row>
    <row r="18" spans="2:13">
      <c r="B18" s="235">
        <f>MAX($B$4:$B17)+1</f>
        <v>15</v>
      </c>
      <c r="C18" s="235" t="s">
        <v>1446</v>
      </c>
      <c r="D18" s="235" t="s">
        <v>1447</v>
      </c>
      <c r="E18" s="16" t="s">
        <v>1448</v>
      </c>
      <c r="F18" s="367" t="s">
        <v>1449</v>
      </c>
      <c r="G18" s="16" t="s">
        <v>1621</v>
      </c>
      <c r="H18" s="16" t="s">
        <v>1621</v>
      </c>
      <c r="I18" s="16" t="s">
        <v>1621</v>
      </c>
      <c r="J18" s="16" t="s">
        <v>1415</v>
      </c>
      <c r="K18" s="369"/>
      <c r="L18" s="16" t="s">
        <v>1415</v>
      </c>
    </row>
    <row r="19" spans="2:13">
      <c r="B19" s="235">
        <f>MAX($B$4:$B18)+1</f>
        <v>16</v>
      </c>
      <c r="C19" s="235" t="s">
        <v>1450</v>
      </c>
      <c r="D19" s="235" t="s">
        <v>1451</v>
      </c>
      <c r="E19" s="16" t="s">
        <v>1448</v>
      </c>
      <c r="F19" s="370"/>
      <c r="G19" s="16" t="s">
        <v>1621</v>
      </c>
      <c r="H19" s="16" t="s">
        <v>1621</v>
      </c>
      <c r="I19" s="16" t="s">
        <v>1621</v>
      </c>
      <c r="J19" s="16" t="s">
        <v>1415</v>
      </c>
      <c r="K19" s="369"/>
      <c r="L19" s="16" t="s">
        <v>1415</v>
      </c>
    </row>
    <row r="20" spans="2:13">
      <c r="B20" s="16">
        <f>MAX($B$4:$B19)+1</f>
        <v>17</v>
      </c>
      <c r="C20" s="16" t="s">
        <v>1452</v>
      </c>
      <c r="D20" s="16" t="s">
        <v>942</v>
      </c>
      <c r="E20" s="16" t="s">
        <v>1448</v>
      </c>
      <c r="F20" s="371"/>
      <c r="G20" s="16"/>
      <c r="H20" s="16"/>
      <c r="I20" s="16"/>
      <c r="J20" s="16"/>
      <c r="K20" s="369"/>
      <c r="L20" s="16" t="s">
        <v>1620</v>
      </c>
    </row>
    <row r="21" spans="2:13">
      <c r="B21" s="235">
        <f>MAX($B$4:$B20)+1</f>
        <v>18</v>
      </c>
      <c r="C21" s="235" t="s">
        <v>1453</v>
      </c>
      <c r="D21" s="235" t="s">
        <v>1454</v>
      </c>
      <c r="E21" s="16" t="s">
        <v>1455</v>
      </c>
      <c r="F21" s="367" t="s">
        <v>1456</v>
      </c>
      <c r="G21" s="16" t="s">
        <v>1621</v>
      </c>
      <c r="H21" s="16" t="s">
        <v>1415</v>
      </c>
      <c r="I21" s="16" t="s">
        <v>1415</v>
      </c>
      <c r="J21" s="16" t="s">
        <v>1415</v>
      </c>
      <c r="K21" s="16" t="s">
        <v>1405</v>
      </c>
      <c r="L21" s="16" t="s">
        <v>1415</v>
      </c>
    </row>
    <row r="22" spans="2:13">
      <c r="B22" s="16">
        <f>MAX($B$4:$B21)+1</f>
        <v>19</v>
      </c>
      <c r="C22" s="366" t="s">
        <v>1457</v>
      </c>
      <c r="D22" s="366" t="s">
        <v>1454</v>
      </c>
      <c r="E22" s="366" t="s">
        <v>1455</v>
      </c>
      <c r="F22" s="2"/>
      <c r="G22" s="16" t="s">
        <v>1621</v>
      </c>
      <c r="H22" s="16" t="s">
        <v>1415</v>
      </c>
      <c r="I22" s="16" t="s">
        <v>1415</v>
      </c>
      <c r="J22" s="16" t="s">
        <v>1415</v>
      </c>
      <c r="K22" s="16" t="s">
        <v>588</v>
      </c>
      <c r="L22" s="16" t="s">
        <v>1622</v>
      </c>
      <c r="M22" s="32" t="s">
        <v>1458</v>
      </c>
    </row>
    <row r="23" spans="2:13">
      <c r="B23" s="235">
        <f>MAX($B$4:$B22)+1</f>
        <v>20</v>
      </c>
      <c r="C23" s="235" t="s">
        <v>1459</v>
      </c>
      <c r="D23" s="235" t="s">
        <v>1460</v>
      </c>
      <c r="E23" s="16" t="s">
        <v>1455</v>
      </c>
      <c r="F23" s="2"/>
      <c r="G23" s="16" t="s">
        <v>1621</v>
      </c>
      <c r="H23" s="16" t="s">
        <v>1621</v>
      </c>
      <c r="I23" s="16" t="s">
        <v>1621</v>
      </c>
      <c r="J23" s="16" t="s">
        <v>1415</v>
      </c>
      <c r="K23" s="16" t="s">
        <v>1405</v>
      </c>
      <c r="L23" s="16" t="s">
        <v>1415</v>
      </c>
    </row>
    <row r="24" spans="2:13">
      <c r="B24" s="235">
        <f>MAX($B$4:$B23)+1</f>
        <v>21</v>
      </c>
      <c r="C24" s="235" t="s">
        <v>1461</v>
      </c>
      <c r="D24" s="235" t="s">
        <v>1462</v>
      </c>
      <c r="E24" s="16" t="s">
        <v>1455</v>
      </c>
      <c r="F24" s="2"/>
      <c r="G24" s="16" t="s">
        <v>1621</v>
      </c>
      <c r="H24" s="16" t="s">
        <v>1621</v>
      </c>
      <c r="I24" s="16" t="s">
        <v>1621</v>
      </c>
      <c r="J24" s="16" t="s">
        <v>1415</v>
      </c>
      <c r="K24" s="16" t="s">
        <v>1405</v>
      </c>
      <c r="L24" s="16" t="s">
        <v>1415</v>
      </c>
    </row>
    <row r="25" spans="2:13">
      <c r="B25" s="235">
        <f>MAX($B$4:$B24)+1</f>
        <v>22</v>
      </c>
      <c r="C25" s="235" t="s">
        <v>1463</v>
      </c>
      <c r="D25" s="235" t="s">
        <v>1464</v>
      </c>
      <c r="E25" s="16" t="s">
        <v>1455</v>
      </c>
      <c r="F25" s="2"/>
      <c r="G25" s="16" t="s">
        <v>1621</v>
      </c>
      <c r="H25" s="16" t="s">
        <v>1621</v>
      </c>
      <c r="I25" s="16" t="s">
        <v>1621</v>
      </c>
      <c r="J25" s="16" t="s">
        <v>1415</v>
      </c>
      <c r="K25" s="16" t="s">
        <v>1405</v>
      </c>
      <c r="L25" s="16" t="s">
        <v>1415</v>
      </c>
    </row>
    <row r="26" spans="2:13">
      <c r="B26" s="16">
        <f>MAX($B$4:$B25)+1</f>
        <v>23</v>
      </c>
      <c r="C26" s="366" t="s">
        <v>1465</v>
      </c>
      <c r="D26" s="366" t="s">
        <v>1466</v>
      </c>
      <c r="E26" s="366" t="s">
        <v>1455</v>
      </c>
      <c r="F26" s="2"/>
      <c r="G26" s="16" t="s">
        <v>1621</v>
      </c>
      <c r="H26" s="16" t="s">
        <v>1621</v>
      </c>
      <c r="I26" s="16" t="s">
        <v>1621</v>
      </c>
      <c r="J26" s="16" t="s">
        <v>1415</v>
      </c>
      <c r="K26" s="16" t="s">
        <v>588</v>
      </c>
      <c r="L26" s="16" t="s">
        <v>1620</v>
      </c>
    </row>
    <row r="27" spans="2:13">
      <c r="B27" s="235">
        <f>MAX($B$4:$B26)+1</f>
        <v>24</v>
      </c>
      <c r="C27" s="235" t="s">
        <v>1467</v>
      </c>
      <c r="D27" s="235" t="s">
        <v>941</v>
      </c>
      <c r="E27" s="16" t="s">
        <v>1455</v>
      </c>
      <c r="F27" s="371"/>
      <c r="G27" s="16" t="s">
        <v>1621</v>
      </c>
      <c r="H27" s="16" t="s">
        <v>1621</v>
      </c>
      <c r="I27" s="16" t="s">
        <v>1621</v>
      </c>
      <c r="J27" s="16" t="s">
        <v>1415</v>
      </c>
      <c r="K27" s="16" t="s">
        <v>1405</v>
      </c>
      <c r="L27" s="16" t="s">
        <v>1415</v>
      </c>
    </row>
    <row r="28" spans="2:13">
      <c r="B28" s="235">
        <f>MAX($B$4:$B27)+1</f>
        <v>25</v>
      </c>
      <c r="C28" s="235" t="s">
        <v>1468</v>
      </c>
      <c r="D28" s="235" t="s">
        <v>1469</v>
      </c>
      <c r="E28" s="16" t="s">
        <v>1470</v>
      </c>
      <c r="F28" s="367" t="s">
        <v>1471</v>
      </c>
      <c r="G28" s="16" t="s">
        <v>1621</v>
      </c>
      <c r="H28" s="16" t="s">
        <v>1415</v>
      </c>
      <c r="I28" s="16" t="s">
        <v>1621</v>
      </c>
      <c r="J28" s="16" t="s">
        <v>1415</v>
      </c>
      <c r="K28" s="16" t="s">
        <v>1623</v>
      </c>
      <c r="L28" s="16" t="s">
        <v>1415</v>
      </c>
    </row>
    <row r="29" spans="2:13">
      <c r="B29" s="235">
        <f>MAX($B$4:$B28)+1</f>
        <v>26</v>
      </c>
      <c r="C29" s="235" t="s">
        <v>1472</v>
      </c>
      <c r="D29" s="235" t="s">
        <v>1473</v>
      </c>
      <c r="E29" s="16" t="s">
        <v>1474</v>
      </c>
      <c r="F29" s="367" t="s">
        <v>1475</v>
      </c>
      <c r="G29" s="16" t="s">
        <v>1621</v>
      </c>
      <c r="H29" s="16" t="s">
        <v>1621</v>
      </c>
      <c r="I29" s="16" t="s">
        <v>1621</v>
      </c>
      <c r="J29" s="16" t="s">
        <v>1415</v>
      </c>
      <c r="K29" s="352" t="s">
        <v>1476</v>
      </c>
      <c r="L29" s="16" t="s">
        <v>1415</v>
      </c>
    </row>
    <row r="30" spans="2:13">
      <c r="B30" s="235">
        <f>MAX($B$4:$B29)+1</f>
        <v>27</v>
      </c>
      <c r="C30" s="235" t="s">
        <v>1712</v>
      </c>
      <c r="D30" s="235" t="s">
        <v>1477</v>
      </c>
      <c r="E30" s="16" t="s">
        <v>1474</v>
      </c>
      <c r="F30" s="2"/>
      <c r="G30" s="16" t="s">
        <v>1621</v>
      </c>
      <c r="H30" s="16" t="s">
        <v>1415</v>
      </c>
      <c r="I30" s="16" t="s">
        <v>1415</v>
      </c>
      <c r="J30" s="16" t="s">
        <v>1415</v>
      </c>
      <c r="K30" s="16" t="s">
        <v>1417</v>
      </c>
      <c r="L30" s="16" t="s">
        <v>1415</v>
      </c>
    </row>
    <row r="31" spans="2:13">
      <c r="B31" s="16">
        <f>MAX($B$4:$B30)+1</f>
        <v>28</v>
      </c>
      <c r="C31" s="479" t="s">
        <v>1478</v>
      </c>
      <c r="D31" s="366" t="s">
        <v>1473</v>
      </c>
      <c r="E31" s="16" t="s">
        <v>1474</v>
      </c>
      <c r="F31" s="2"/>
      <c r="G31" s="16" t="s">
        <v>1621</v>
      </c>
      <c r="H31" s="16" t="s">
        <v>1621</v>
      </c>
      <c r="I31" s="16" t="s">
        <v>1621</v>
      </c>
      <c r="J31" s="16" t="s">
        <v>1415</v>
      </c>
      <c r="K31" s="368" t="s">
        <v>1479</v>
      </c>
      <c r="L31" s="16" t="s">
        <v>1415</v>
      </c>
    </row>
    <row r="32" spans="2:13">
      <c r="B32" s="16">
        <f>MAX($B$4:$B31)+1</f>
        <v>29</v>
      </c>
      <c r="C32" s="366" t="s">
        <v>1480</v>
      </c>
      <c r="D32" s="366" t="s">
        <v>1477</v>
      </c>
      <c r="E32" s="16" t="s">
        <v>1474</v>
      </c>
      <c r="F32" s="2"/>
      <c r="G32" s="16" t="s">
        <v>1621</v>
      </c>
      <c r="H32" s="16" t="s">
        <v>1415</v>
      </c>
      <c r="I32" s="16" t="s">
        <v>1415</v>
      </c>
      <c r="J32" s="16" t="s">
        <v>1415</v>
      </c>
      <c r="K32" s="16" t="s">
        <v>1417</v>
      </c>
      <c r="L32" s="16" t="s">
        <v>588</v>
      </c>
    </row>
    <row r="33" spans="2:12">
      <c r="B33" s="235">
        <f>MAX($B$4:$B32)+1</f>
        <v>30</v>
      </c>
      <c r="C33" s="235" t="s">
        <v>1718</v>
      </c>
      <c r="D33" s="235" t="s">
        <v>1481</v>
      </c>
      <c r="E33" s="16" t="s">
        <v>1474</v>
      </c>
      <c r="F33" s="2"/>
      <c r="G33" s="16" t="s">
        <v>1621</v>
      </c>
      <c r="H33" s="16" t="s">
        <v>1621</v>
      </c>
      <c r="I33" s="16" t="s">
        <v>1621</v>
      </c>
      <c r="J33" s="16" t="s">
        <v>1415</v>
      </c>
      <c r="K33" s="16" t="s">
        <v>1417</v>
      </c>
      <c r="L33" s="16" t="s">
        <v>1415</v>
      </c>
    </row>
    <row r="34" spans="2:12">
      <c r="B34" s="16">
        <f>MAX($B$4:$B33)+1</f>
        <v>31</v>
      </c>
      <c r="C34" s="480" t="s">
        <v>1719</v>
      </c>
      <c r="D34" s="480" t="s">
        <v>1481</v>
      </c>
      <c r="E34" s="16" t="s">
        <v>1474</v>
      </c>
      <c r="F34" s="2"/>
      <c r="G34" s="16" t="s">
        <v>1621</v>
      </c>
      <c r="H34" s="16" t="s">
        <v>1621</v>
      </c>
      <c r="I34" s="16" t="s">
        <v>1621</v>
      </c>
      <c r="J34" s="16" t="s">
        <v>1415</v>
      </c>
      <c r="K34" s="16" t="s">
        <v>1417</v>
      </c>
      <c r="L34" s="16" t="s">
        <v>1415</v>
      </c>
    </row>
    <row r="35" spans="2:12">
      <c r="B35" s="235">
        <f>MAX($B$4:$B34)+1</f>
        <v>32</v>
      </c>
      <c r="C35" s="235" t="s">
        <v>1720</v>
      </c>
      <c r="D35" s="235" t="s">
        <v>1481</v>
      </c>
      <c r="E35" s="16" t="s">
        <v>1474</v>
      </c>
      <c r="F35" s="2"/>
      <c r="G35" s="16" t="s">
        <v>1621</v>
      </c>
      <c r="H35" s="16" t="s">
        <v>1621</v>
      </c>
      <c r="I35" s="16" t="s">
        <v>1621</v>
      </c>
      <c r="J35" s="16" t="s">
        <v>1415</v>
      </c>
      <c r="K35" s="16" t="s">
        <v>1417</v>
      </c>
      <c r="L35" s="16" t="s">
        <v>1415</v>
      </c>
    </row>
    <row r="36" spans="2:12">
      <c r="B36" s="235">
        <f>MAX($B$4:$B35)+1</f>
        <v>33</v>
      </c>
      <c r="C36" s="235" t="s">
        <v>1713</v>
      </c>
      <c r="D36" s="235" t="s">
        <v>1482</v>
      </c>
      <c r="E36" s="16" t="s">
        <v>1474</v>
      </c>
      <c r="F36" s="2"/>
      <c r="G36" s="16" t="s">
        <v>1621</v>
      </c>
      <c r="H36" s="16" t="s">
        <v>1415</v>
      </c>
      <c r="I36" s="16" t="s">
        <v>1415</v>
      </c>
      <c r="J36" s="16" t="s">
        <v>1415</v>
      </c>
      <c r="K36" s="16" t="s">
        <v>1417</v>
      </c>
      <c r="L36" s="16" t="s">
        <v>1415</v>
      </c>
    </row>
    <row r="37" spans="2:12">
      <c r="B37" s="235">
        <f>MAX($B$4:$B36)+1</f>
        <v>34</v>
      </c>
      <c r="C37" s="235" t="s">
        <v>1721</v>
      </c>
      <c r="D37" s="235" t="s">
        <v>1483</v>
      </c>
      <c r="E37" s="16" t="s">
        <v>1474</v>
      </c>
      <c r="F37" s="2"/>
      <c r="G37" s="16" t="s">
        <v>1621</v>
      </c>
      <c r="H37" s="16" t="s">
        <v>1621</v>
      </c>
      <c r="I37" s="16" t="s">
        <v>1621</v>
      </c>
      <c r="J37" s="16" t="s">
        <v>1415</v>
      </c>
      <c r="K37" s="16" t="s">
        <v>1417</v>
      </c>
      <c r="L37" s="16" t="s">
        <v>1415</v>
      </c>
    </row>
    <row r="38" spans="2:12">
      <c r="B38" s="16">
        <f>MAX($B$4:$B37)+1</f>
        <v>35</v>
      </c>
      <c r="C38" s="480" t="s">
        <v>1722</v>
      </c>
      <c r="D38" s="480" t="s">
        <v>1483</v>
      </c>
      <c r="E38" s="16" t="s">
        <v>1474</v>
      </c>
      <c r="F38" s="2"/>
      <c r="G38" s="16" t="s">
        <v>1621</v>
      </c>
      <c r="H38" s="16" t="s">
        <v>1621</v>
      </c>
      <c r="I38" s="16" t="s">
        <v>1621</v>
      </c>
      <c r="J38" s="16" t="s">
        <v>1415</v>
      </c>
      <c r="K38" s="16" t="s">
        <v>1417</v>
      </c>
      <c r="L38" s="16" t="s">
        <v>1415</v>
      </c>
    </row>
    <row r="39" spans="2:12">
      <c r="B39" s="235">
        <f>MAX($B$4:$B38)+1</f>
        <v>36</v>
      </c>
      <c r="C39" s="235" t="s">
        <v>1723</v>
      </c>
      <c r="D39" s="235" t="s">
        <v>1484</v>
      </c>
      <c r="E39" s="16" t="s">
        <v>1474</v>
      </c>
      <c r="F39" s="2"/>
      <c r="G39" s="16" t="s">
        <v>1621</v>
      </c>
      <c r="H39" s="16" t="s">
        <v>1621</v>
      </c>
      <c r="I39" s="16" t="s">
        <v>1621</v>
      </c>
      <c r="J39" s="16" t="s">
        <v>1415</v>
      </c>
      <c r="K39" s="16" t="s">
        <v>1417</v>
      </c>
      <c r="L39" s="16" t="s">
        <v>1415</v>
      </c>
    </row>
    <row r="40" spans="2:12">
      <c r="B40" s="235">
        <f>MAX($B$4:$B39)+1</f>
        <v>37</v>
      </c>
      <c r="C40" s="235" t="s">
        <v>1724</v>
      </c>
      <c r="D40" s="235" t="s">
        <v>1484</v>
      </c>
      <c r="E40" s="16" t="s">
        <v>1474</v>
      </c>
      <c r="F40" s="2"/>
      <c r="G40" s="16" t="s">
        <v>1621</v>
      </c>
      <c r="H40" s="16" t="s">
        <v>1621</v>
      </c>
      <c r="I40" s="16" t="s">
        <v>1621</v>
      </c>
      <c r="J40" s="16" t="s">
        <v>1415</v>
      </c>
      <c r="K40" s="16" t="s">
        <v>1417</v>
      </c>
      <c r="L40" s="16" t="s">
        <v>1415</v>
      </c>
    </row>
    <row r="41" spans="2:12">
      <c r="B41" s="16">
        <f>MAX($B$4:$B40)+1</f>
        <v>38</v>
      </c>
      <c r="C41" s="366" t="s">
        <v>1485</v>
      </c>
      <c r="D41" s="366" t="s">
        <v>1486</v>
      </c>
      <c r="E41" s="16" t="s">
        <v>1474</v>
      </c>
      <c r="F41" s="2"/>
      <c r="G41" s="16" t="s">
        <v>1621</v>
      </c>
      <c r="H41" s="16" t="s">
        <v>1621</v>
      </c>
      <c r="I41" s="16" t="s">
        <v>1621</v>
      </c>
      <c r="J41" s="16" t="s">
        <v>1415</v>
      </c>
      <c r="K41" s="16" t="s">
        <v>1417</v>
      </c>
      <c r="L41" s="16" t="s">
        <v>588</v>
      </c>
    </row>
    <row r="42" spans="2:12">
      <c r="B42" s="235">
        <f>MAX($B$4:$B41)+1</f>
        <v>39</v>
      </c>
      <c r="C42" s="235" t="s">
        <v>1725</v>
      </c>
      <c r="D42" s="235" t="s">
        <v>1487</v>
      </c>
      <c r="E42" s="16" t="s">
        <v>1474</v>
      </c>
      <c r="F42" s="2"/>
      <c r="G42" s="16" t="s">
        <v>1621</v>
      </c>
      <c r="H42" s="16" t="s">
        <v>1621</v>
      </c>
      <c r="I42" s="16" t="s">
        <v>1621</v>
      </c>
      <c r="J42" s="16" t="s">
        <v>1415</v>
      </c>
      <c r="K42" s="16" t="s">
        <v>1417</v>
      </c>
      <c r="L42" s="16" t="s">
        <v>1415</v>
      </c>
    </row>
    <row r="43" spans="2:12">
      <c r="B43" s="16">
        <f>MAX($B$4:$B42)+1</f>
        <v>40</v>
      </c>
      <c r="C43" s="480" t="s">
        <v>1726</v>
      </c>
      <c r="D43" s="480" t="s">
        <v>1487</v>
      </c>
      <c r="E43" s="16" t="s">
        <v>1474</v>
      </c>
      <c r="F43" s="2"/>
      <c r="G43" s="16" t="s">
        <v>1621</v>
      </c>
      <c r="H43" s="16" t="s">
        <v>1621</v>
      </c>
      <c r="I43" s="16" t="s">
        <v>1621</v>
      </c>
      <c r="J43" s="16" t="s">
        <v>1415</v>
      </c>
      <c r="K43" s="16" t="s">
        <v>1417</v>
      </c>
      <c r="L43" s="16" t="s">
        <v>1415</v>
      </c>
    </row>
    <row r="44" spans="2:12">
      <c r="B44" s="16">
        <f>MAX($B$4:$B43)+1</f>
        <v>41</v>
      </c>
      <c r="C44" s="366" t="s">
        <v>1488</v>
      </c>
      <c r="D44" s="366" t="s">
        <v>1489</v>
      </c>
      <c r="E44" s="16" t="s">
        <v>1474</v>
      </c>
      <c r="F44" s="2"/>
      <c r="G44" s="16" t="s">
        <v>1621</v>
      </c>
      <c r="H44" s="16" t="s">
        <v>1415</v>
      </c>
      <c r="I44" s="16" t="s">
        <v>1415</v>
      </c>
      <c r="J44" s="16" t="s">
        <v>1415</v>
      </c>
      <c r="K44" s="16" t="s">
        <v>1417</v>
      </c>
      <c r="L44" s="16" t="s">
        <v>1717</v>
      </c>
    </row>
    <row r="45" spans="2:12">
      <c r="B45" s="16">
        <f>MAX($B$4:$B44)+1</f>
        <v>42</v>
      </c>
      <c r="C45" s="366" t="s">
        <v>1490</v>
      </c>
      <c r="D45" s="366" t="s">
        <v>1491</v>
      </c>
      <c r="E45" s="16" t="s">
        <v>1474</v>
      </c>
      <c r="F45" s="2"/>
      <c r="G45" s="16" t="s">
        <v>1621</v>
      </c>
      <c r="H45" s="16" t="s">
        <v>1415</v>
      </c>
      <c r="I45" s="16" t="s">
        <v>1415</v>
      </c>
      <c r="J45" s="16" t="s">
        <v>1415</v>
      </c>
      <c r="K45" s="16" t="s">
        <v>1417</v>
      </c>
      <c r="L45" s="16" t="s">
        <v>1717</v>
      </c>
    </row>
    <row r="46" spans="2:12">
      <c r="B46" s="235">
        <f>MAX($B$4:$B45)+1</f>
        <v>43</v>
      </c>
      <c r="C46" s="235" t="s">
        <v>1716</v>
      </c>
      <c r="D46" s="235" t="s">
        <v>1492</v>
      </c>
      <c r="E46" s="16" t="s">
        <v>1474</v>
      </c>
      <c r="F46" s="2"/>
      <c r="G46" s="16" t="s">
        <v>1621</v>
      </c>
      <c r="H46" s="16" t="s">
        <v>1415</v>
      </c>
      <c r="I46" s="16" t="s">
        <v>1415</v>
      </c>
      <c r="J46" s="16" t="s">
        <v>1415</v>
      </c>
      <c r="K46" s="16" t="s">
        <v>1417</v>
      </c>
      <c r="L46" s="16" t="s">
        <v>1415</v>
      </c>
    </row>
    <row r="47" spans="2:12">
      <c r="B47" s="16">
        <f>MAX($B$4:$B46)+1</f>
        <v>44</v>
      </c>
      <c r="C47" s="366" t="s">
        <v>1493</v>
      </c>
      <c r="D47" s="366" t="s">
        <v>1494</v>
      </c>
      <c r="E47" s="16" t="s">
        <v>1474</v>
      </c>
      <c r="F47" s="2"/>
      <c r="G47" s="16" t="s">
        <v>1621</v>
      </c>
      <c r="H47" s="16" t="s">
        <v>1415</v>
      </c>
      <c r="I47" s="16" t="s">
        <v>1415</v>
      </c>
      <c r="J47" s="16" t="s">
        <v>1415</v>
      </c>
      <c r="K47" s="16" t="s">
        <v>1417</v>
      </c>
      <c r="L47" s="16" t="s">
        <v>1717</v>
      </c>
    </row>
    <row r="48" spans="2:12">
      <c r="B48" s="235">
        <f>MAX($B$4:$B47)+1</f>
        <v>45</v>
      </c>
      <c r="C48" s="235" t="s">
        <v>1715</v>
      </c>
      <c r="D48" s="235" t="s">
        <v>1494</v>
      </c>
      <c r="E48" s="16" t="s">
        <v>1474</v>
      </c>
      <c r="F48" s="2"/>
      <c r="G48" s="16" t="s">
        <v>1621</v>
      </c>
      <c r="H48" s="16" t="s">
        <v>1415</v>
      </c>
      <c r="I48" s="16" t="s">
        <v>1415</v>
      </c>
      <c r="J48" s="16" t="s">
        <v>1415</v>
      </c>
      <c r="K48" s="16" t="s">
        <v>1417</v>
      </c>
      <c r="L48" s="16" t="s">
        <v>1415</v>
      </c>
    </row>
    <row r="49" spans="2:13">
      <c r="B49" s="235">
        <f>MAX($B$4:$B48)+1</f>
        <v>46</v>
      </c>
      <c r="C49" s="235" t="s">
        <v>1714</v>
      </c>
      <c r="D49" s="235" t="s">
        <v>1495</v>
      </c>
      <c r="E49" s="16" t="s">
        <v>1474</v>
      </c>
      <c r="F49" s="2"/>
      <c r="G49" s="16" t="s">
        <v>1621</v>
      </c>
      <c r="H49" s="16" t="s">
        <v>1415</v>
      </c>
      <c r="I49" s="16" t="s">
        <v>1621</v>
      </c>
      <c r="J49" s="16" t="s">
        <v>1415</v>
      </c>
      <c r="K49" s="16" t="s">
        <v>1417</v>
      </c>
      <c r="L49" s="16" t="s">
        <v>1415</v>
      </c>
    </row>
    <row r="50" spans="2:13">
      <c r="B50" s="235">
        <f>MAX($B$4:$B49)+1</f>
        <v>47</v>
      </c>
      <c r="C50" s="235" t="s">
        <v>1496</v>
      </c>
      <c r="D50" s="235" t="s">
        <v>1497</v>
      </c>
      <c r="E50" s="16" t="s">
        <v>1474</v>
      </c>
      <c r="F50" s="5"/>
      <c r="G50" s="16" t="s">
        <v>1621</v>
      </c>
      <c r="H50" s="16" t="s">
        <v>1415</v>
      </c>
      <c r="I50" s="16" t="s">
        <v>1415</v>
      </c>
      <c r="J50" s="16" t="s">
        <v>1415</v>
      </c>
      <c r="K50" s="16" t="s">
        <v>1417</v>
      </c>
      <c r="L50" s="16" t="s">
        <v>1415</v>
      </c>
    </row>
    <row r="51" spans="2:13">
      <c r="B51" s="16">
        <f>MAX($B$4:$B50)+1</f>
        <v>48</v>
      </c>
      <c r="C51" s="366" t="s">
        <v>1498</v>
      </c>
      <c r="D51" s="366" t="s">
        <v>159</v>
      </c>
      <c r="E51" s="366" t="s">
        <v>1499</v>
      </c>
      <c r="F51" s="372" t="s">
        <v>1500</v>
      </c>
      <c r="G51" s="366" t="s">
        <v>1621</v>
      </c>
      <c r="H51" s="366" t="s">
        <v>1415</v>
      </c>
      <c r="I51" s="366" t="s">
        <v>1415</v>
      </c>
      <c r="J51" s="366" t="s">
        <v>1415</v>
      </c>
      <c r="K51" s="366"/>
      <c r="L51" s="366" t="s">
        <v>1415</v>
      </c>
      <c r="M51" s="1" t="s">
        <v>1624</v>
      </c>
    </row>
    <row r="52" spans="2:13">
      <c r="B52" s="16">
        <f>MAX($B$4:$B51)+1</f>
        <v>49</v>
      </c>
      <c r="C52" s="366" t="s">
        <v>1501</v>
      </c>
      <c r="D52" s="366" t="s">
        <v>159</v>
      </c>
      <c r="E52" s="366" t="s">
        <v>1499</v>
      </c>
      <c r="F52" s="373"/>
      <c r="G52" s="366" t="s">
        <v>1621</v>
      </c>
      <c r="H52" s="366" t="s">
        <v>1415</v>
      </c>
      <c r="I52" s="366" t="s">
        <v>1415</v>
      </c>
      <c r="J52" s="366" t="s">
        <v>1415</v>
      </c>
      <c r="K52" s="366"/>
      <c r="L52" s="366" t="s">
        <v>1415</v>
      </c>
      <c r="M52" s="1" t="s">
        <v>1624</v>
      </c>
    </row>
    <row r="53" spans="2:13">
      <c r="B53" s="16">
        <f>MAX($B$4:$B52)+1</f>
        <v>50</v>
      </c>
      <c r="C53" s="366" t="s">
        <v>1502</v>
      </c>
      <c r="D53" s="366" t="s">
        <v>159</v>
      </c>
      <c r="E53" s="366" t="s">
        <v>1499</v>
      </c>
      <c r="F53" s="373"/>
      <c r="G53" s="366" t="s">
        <v>1621</v>
      </c>
      <c r="H53" s="366" t="s">
        <v>1415</v>
      </c>
      <c r="I53" s="366" t="s">
        <v>1415</v>
      </c>
      <c r="J53" s="366" t="s">
        <v>1415</v>
      </c>
      <c r="K53" s="366"/>
      <c r="L53" s="366" t="s">
        <v>1415</v>
      </c>
      <c r="M53" s="1" t="s">
        <v>1624</v>
      </c>
    </row>
    <row r="54" spans="2:13">
      <c r="B54" s="16">
        <f>MAX($B$4:$B53)+1</f>
        <v>51</v>
      </c>
      <c r="C54" s="366" t="s">
        <v>1503</v>
      </c>
      <c r="D54" s="366" t="s">
        <v>159</v>
      </c>
      <c r="E54" s="366" t="s">
        <v>1499</v>
      </c>
      <c r="F54" s="374"/>
      <c r="G54" s="366" t="s">
        <v>1621</v>
      </c>
      <c r="H54" s="366" t="s">
        <v>1415</v>
      </c>
      <c r="I54" s="366" t="s">
        <v>1415</v>
      </c>
      <c r="J54" s="366" t="s">
        <v>1415</v>
      </c>
      <c r="K54" s="366"/>
      <c r="L54" s="366" t="s">
        <v>1415</v>
      </c>
      <c r="M54" s="1" t="s">
        <v>1624</v>
      </c>
    </row>
    <row r="55" spans="2:13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</row>
  </sheetData>
  <autoFilter ref="B3:L55" xr:uid="{CA627D48-E50D-4C6C-86FC-9F168558471C}"/>
  <phoneticPr fontId="2"/>
  <hyperlinks>
    <hyperlink ref="F14" r:id="rId1" xr:uid="{1FA021E4-7CF6-4A55-BB96-5AF10C3AF8C0}"/>
    <hyperlink ref="F12" r:id="rId2" xr:uid="{9D162092-FE2D-4180-A108-E39E2A412007}"/>
    <hyperlink ref="F4" r:id="rId3" display="mailto:keisaku.sento.uf@renesas.com" xr:uid="{F713CC9C-A008-4A65-92CA-233BE05D5B99}"/>
    <hyperlink ref="F15" r:id="rId4" xr:uid="{3788E15A-9302-40E0-8768-258AD7771836}"/>
    <hyperlink ref="F18" r:id="rId5" xr:uid="{CC8469A8-C168-4514-B645-E5153A6F3BE4}"/>
    <hyperlink ref="F21" r:id="rId6" xr:uid="{14F0A642-7AA7-4FBF-8372-F2E733E9AC39}"/>
    <hyperlink ref="F29" r:id="rId7" xr:uid="{C81EAD37-A286-41F6-BC8A-62BDE443F7A0}"/>
    <hyperlink ref="F51" r:id="rId8" xr:uid="{8C5405BC-5721-4374-8AA5-6B5EB0E3DE3E}"/>
    <hyperlink ref="F28" r:id="rId9" xr:uid="{DA6ED141-63C6-485D-AC6D-688DF4AEE08C}"/>
    <hyperlink ref="K29" r:id="rId10" xr:uid="{99D6771B-B1EA-4B3B-8DFC-38F34EA59C93}"/>
    <hyperlink ref="K31" r:id="rId11" xr:uid="{3A808D94-E124-4F8B-966E-E7F19DD62CC5}"/>
    <hyperlink ref="M22" r:id="rId12" xr:uid="{C2900DFD-A5E8-4EB6-A80E-9F045CF71A8B}"/>
  </hyperlinks>
  <pageMargins left="0.7" right="0.7" top="0.75" bottom="0.75" header="0.3" footer="0.3"/>
  <pageSetup paperSize="9" orientation="portrait" r:id="rId13"/>
  <legacyDrawing r:id="rId1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3BA94DA9-28A8-4FE1-AAB0-013FF6798823}">
            <xm:f>NOT(ISERROR(SEARCH("-",G4)))</xm:f>
            <xm:f>"-"</xm:f>
            <x14:dxf>
              <fill>
                <patternFill>
                  <bgColor theme="0" tint="-0.499984740745262"/>
                </patternFill>
              </fill>
            </x14:dxf>
          </x14:cfRule>
          <xm:sqref>G4:J7</xm:sqref>
        </x14:conditionalFormatting>
        <x14:conditionalFormatting xmlns:xm="http://schemas.microsoft.com/office/excel/2006/main">
          <x14:cfRule type="containsText" priority="1" operator="containsText" id="{363EAAFE-3A96-4D19-AE18-E45987B07A98}">
            <xm:f>NOT(ISERROR(SEARCH("-",G8)))</xm:f>
            <xm:f>"-"</xm:f>
            <x14:dxf>
              <fill>
                <patternFill>
                  <bgColor theme="0" tint="-0.499984740745262"/>
                </patternFill>
              </fill>
            </x14:dxf>
          </x14:cfRule>
          <xm:sqref>G8:J55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5B940-8386-410B-955B-371DB68EA528}">
  <dimension ref="B2:P96"/>
  <sheetViews>
    <sheetView tabSelected="1" zoomScale="85" zoomScaleNormal="85" workbookViewId="0">
      <selection activeCell="B93" sqref="B93"/>
    </sheetView>
  </sheetViews>
  <sheetFormatPr defaultColWidth="9" defaultRowHeight="14.5"/>
  <cols>
    <col min="1" max="16384" width="9" style="1"/>
  </cols>
  <sheetData>
    <row r="2" spans="2:16" ht="18.5">
      <c r="B2" s="153" t="s">
        <v>1034</v>
      </c>
    </row>
    <row r="3" spans="2:16">
      <c r="B3" s="486" t="s">
        <v>1312</v>
      </c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486"/>
      <c r="P3" s="486"/>
    </row>
    <row r="4" spans="2:16"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</row>
    <row r="5" spans="2:16" ht="18.5">
      <c r="B5" s="153" t="s">
        <v>1287</v>
      </c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5"/>
      <c r="N5" s="285"/>
      <c r="O5" s="285"/>
      <c r="P5" s="285"/>
    </row>
    <row r="6" spans="2:16">
      <c r="B6" s="286" t="s">
        <v>1288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</row>
    <row r="7" spans="2:16">
      <c r="B7" s="286" t="s">
        <v>1289</v>
      </c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5"/>
      <c r="N7" s="285"/>
      <c r="O7" s="285"/>
      <c r="P7" s="285"/>
    </row>
    <row r="8" spans="2:16">
      <c r="B8" s="286" t="s">
        <v>1290</v>
      </c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5"/>
      <c r="N8" s="285"/>
      <c r="O8" s="285"/>
      <c r="P8" s="285"/>
    </row>
    <row r="9" spans="2:16">
      <c r="B9" s="286" t="s">
        <v>1360</v>
      </c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  <c r="P9" s="285"/>
    </row>
    <row r="10" spans="2:16">
      <c r="B10" s="285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5"/>
      <c r="N10" s="285"/>
      <c r="O10" s="285"/>
      <c r="P10" s="285"/>
    </row>
    <row r="11" spans="2:16" ht="18.5">
      <c r="B11" s="153" t="s">
        <v>1036</v>
      </c>
    </row>
    <row r="12" spans="2:16">
      <c r="B12" s="493" t="s">
        <v>1313</v>
      </c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3"/>
      <c r="N12" s="493"/>
      <c r="O12" s="493"/>
      <c r="P12" s="493"/>
    </row>
    <row r="13" spans="2:16">
      <c r="B13" s="173"/>
      <c r="C13" s="174"/>
      <c r="D13" s="174"/>
      <c r="E13" s="172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</row>
    <row r="14" spans="2:16" ht="18.5">
      <c r="B14" s="175" t="s">
        <v>1292</v>
      </c>
      <c r="C14" s="174"/>
      <c r="D14" s="174"/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</row>
    <row r="15" spans="2:16">
      <c r="B15" s="32" t="s">
        <v>1293</v>
      </c>
      <c r="C15" s="174"/>
      <c r="D15" s="174"/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</row>
    <row r="16" spans="2:16">
      <c r="B16" s="487" t="s">
        <v>1294</v>
      </c>
      <c r="C16" s="487"/>
      <c r="D16" s="487"/>
      <c r="E16" s="487"/>
      <c r="F16" s="487"/>
      <c r="G16" s="487"/>
      <c r="H16" s="487"/>
      <c r="I16" s="487"/>
      <c r="J16" s="487"/>
      <c r="K16" s="487"/>
      <c r="L16" s="487"/>
      <c r="M16" s="487"/>
      <c r="N16" s="487"/>
      <c r="O16" s="487"/>
      <c r="P16" s="487"/>
    </row>
    <row r="17" spans="2:16"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</row>
    <row r="18" spans="2:16"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</row>
    <row r="19" spans="2:16" ht="18.5">
      <c r="B19" s="153" t="s">
        <v>1040</v>
      </c>
    </row>
    <row r="20" spans="2:16">
      <c r="B20" s="490" t="s">
        <v>1038</v>
      </c>
      <c r="C20" s="490"/>
      <c r="D20" s="490"/>
      <c r="E20" s="490"/>
      <c r="F20" s="490"/>
      <c r="G20" s="490"/>
      <c r="H20" s="490"/>
      <c r="I20" s="490"/>
      <c r="J20" s="490"/>
      <c r="K20" s="490"/>
      <c r="L20" s="490"/>
      <c r="M20" s="490"/>
      <c r="N20" s="490"/>
      <c r="O20" s="490"/>
      <c r="P20" s="490"/>
    </row>
    <row r="21" spans="2:16">
      <c r="B21" s="179"/>
      <c r="C21" s="179"/>
      <c r="D21" s="179"/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</row>
    <row r="22" spans="2:16" ht="18.5">
      <c r="B22" s="153" t="s">
        <v>1041</v>
      </c>
      <c r="C22" s="179"/>
      <c r="D22" s="179"/>
      <c r="E22" s="179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</row>
    <row r="23" spans="2:16" ht="21" customHeight="1">
      <c r="B23" s="180" t="s">
        <v>1039</v>
      </c>
      <c r="C23" s="179"/>
      <c r="D23" s="179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</row>
    <row r="25" spans="2:16" ht="18.5">
      <c r="B25" s="153" t="s">
        <v>1042</v>
      </c>
    </row>
    <row r="26" spans="2:16" ht="18.75" customHeight="1">
      <c r="B26" s="492" t="s">
        <v>1304</v>
      </c>
      <c r="C26" s="492"/>
      <c r="D26" s="492"/>
      <c r="E26" s="492"/>
      <c r="F26" s="492"/>
      <c r="G26" s="492"/>
      <c r="H26" s="492"/>
      <c r="I26" s="492"/>
      <c r="J26" s="492"/>
      <c r="K26" s="492"/>
      <c r="L26" s="492"/>
      <c r="M26" s="492"/>
      <c r="N26" s="492"/>
      <c r="O26" s="492"/>
      <c r="P26" s="492"/>
    </row>
    <row r="28" spans="2:16" ht="19.5" customHeight="1">
      <c r="B28" s="153" t="s">
        <v>1385</v>
      </c>
      <c r="C28" s="341"/>
      <c r="D28" s="341"/>
      <c r="E28" s="341"/>
      <c r="F28" s="341"/>
      <c r="G28" s="341"/>
      <c r="H28" s="341"/>
      <c r="I28" s="341"/>
      <c r="J28" s="341"/>
      <c r="K28" s="341"/>
      <c r="L28" s="341"/>
      <c r="M28" s="341"/>
      <c r="N28" s="341"/>
      <c r="O28" s="341"/>
      <c r="P28" s="181"/>
    </row>
    <row r="29" spans="2:16" ht="19.5" customHeight="1">
      <c r="B29" s="32" t="s">
        <v>1394</v>
      </c>
      <c r="P29" s="354"/>
    </row>
    <row r="30" spans="2:16" ht="19.5" customHeight="1">
      <c r="B30" s="341"/>
      <c r="C30" s="341"/>
      <c r="D30" s="341"/>
      <c r="E30" s="341"/>
      <c r="F30" s="341"/>
      <c r="G30" s="341"/>
      <c r="H30" s="341"/>
      <c r="I30" s="341"/>
      <c r="J30" s="341"/>
      <c r="K30" s="341"/>
      <c r="L30" s="341"/>
      <c r="M30" s="341"/>
      <c r="N30" s="341"/>
      <c r="O30" s="341"/>
      <c r="P30" s="181"/>
    </row>
    <row r="31" spans="2:16" ht="18.5">
      <c r="B31" s="153" t="s">
        <v>1043</v>
      </c>
    </row>
    <row r="32" spans="2:16" ht="18.75" customHeight="1">
      <c r="B32" s="486" t="s">
        <v>1303</v>
      </c>
      <c r="C32" s="486"/>
      <c r="D32" s="486"/>
      <c r="E32" s="486"/>
      <c r="F32" s="486"/>
      <c r="G32" s="486"/>
      <c r="H32" s="486"/>
      <c r="I32" s="486"/>
      <c r="J32" s="486"/>
      <c r="K32" s="486"/>
      <c r="L32" s="486"/>
      <c r="M32" s="486"/>
      <c r="N32" s="486"/>
      <c r="O32" s="486"/>
      <c r="P32" s="486"/>
    </row>
    <row r="34" spans="2:16" ht="18.5">
      <c r="B34" s="153" t="s">
        <v>1044</v>
      </c>
    </row>
    <row r="35" spans="2:16">
      <c r="B35" s="486" t="s">
        <v>1302</v>
      </c>
      <c r="C35" s="486"/>
      <c r="D35" s="486"/>
      <c r="E35" s="486"/>
      <c r="F35" s="486"/>
      <c r="G35" s="486"/>
      <c r="H35" s="486"/>
      <c r="I35" s="486"/>
      <c r="J35" s="486"/>
      <c r="K35" s="486"/>
      <c r="L35" s="486"/>
      <c r="M35" s="486"/>
      <c r="N35" s="486"/>
      <c r="O35" s="486"/>
      <c r="P35" s="486"/>
    </row>
    <row r="36" spans="2:16">
      <c r="B36" s="353"/>
      <c r="C36" s="353"/>
      <c r="D36" s="353"/>
      <c r="E36" s="353"/>
      <c r="F36" s="353"/>
      <c r="G36" s="353"/>
      <c r="H36" s="353"/>
      <c r="I36" s="353"/>
      <c r="J36" s="353"/>
      <c r="K36" s="353"/>
      <c r="L36" s="353"/>
      <c r="M36" s="353"/>
      <c r="N36" s="353"/>
      <c r="O36" s="353"/>
      <c r="P36" s="353"/>
    </row>
    <row r="37" spans="2:16" ht="18.5">
      <c r="B37" s="153" t="s">
        <v>1504</v>
      </c>
      <c r="C37" s="353"/>
      <c r="D37" s="353"/>
      <c r="E37" s="353"/>
      <c r="F37" s="353"/>
      <c r="G37" s="353"/>
      <c r="H37" s="353"/>
      <c r="I37" s="353"/>
      <c r="J37" s="353"/>
      <c r="K37" s="353"/>
      <c r="L37" s="353"/>
      <c r="M37" s="353"/>
      <c r="N37" s="353"/>
      <c r="O37" s="353"/>
      <c r="P37" s="353"/>
    </row>
    <row r="38" spans="2:16">
      <c r="B38" s="171" t="s">
        <v>1505</v>
      </c>
      <c r="C38" s="353"/>
      <c r="D38" s="353"/>
      <c r="E38" s="353"/>
      <c r="F38" s="353"/>
      <c r="G38" s="353"/>
      <c r="H38" s="353"/>
      <c r="I38" s="353"/>
      <c r="J38" s="353"/>
      <c r="K38" s="353"/>
      <c r="L38" s="353"/>
      <c r="M38" s="353"/>
      <c r="N38" s="353"/>
      <c r="O38" s="353"/>
      <c r="P38" s="353"/>
    </row>
    <row r="40" spans="2:16" ht="18.5">
      <c r="B40" s="153" t="s">
        <v>1366</v>
      </c>
    </row>
    <row r="41" spans="2:16">
      <c r="B41" s="32" t="s">
        <v>1365</v>
      </c>
    </row>
    <row r="42" spans="2:16">
      <c r="B42" s="32"/>
    </row>
    <row r="43" spans="2:16">
      <c r="B43" s="32"/>
    </row>
    <row r="44" spans="2:16">
      <c r="B44" s="32"/>
    </row>
    <row r="45" spans="2:16" ht="19.5" customHeight="1">
      <c r="B45" s="153" t="s">
        <v>1045</v>
      </c>
    </row>
    <row r="46" spans="2:16" ht="19.5" customHeight="1">
      <c r="B46" s="153"/>
    </row>
    <row r="47" spans="2:16" ht="19.5" customHeight="1">
      <c r="B47" s="32"/>
    </row>
    <row r="48" spans="2:16" ht="19.5" customHeight="1">
      <c r="B48" s="32"/>
    </row>
    <row r="49" spans="2:16" ht="19.5" customHeight="1">
      <c r="B49" s="32"/>
    </row>
    <row r="50" spans="2:16" ht="19.5" customHeight="1">
      <c r="B50" s="32"/>
    </row>
    <row r="51" spans="2:16" ht="19.5" customHeight="1">
      <c r="B51" s="161" t="s">
        <v>994</v>
      </c>
    </row>
    <row r="52" spans="2:16" ht="19.5" customHeight="1">
      <c r="B52" s="489"/>
      <c r="C52" s="489"/>
      <c r="D52" s="489"/>
      <c r="E52" s="489"/>
      <c r="F52" s="489"/>
      <c r="G52" s="489"/>
      <c r="H52" s="489"/>
      <c r="I52" s="489"/>
      <c r="J52" s="489"/>
      <c r="K52" s="489"/>
      <c r="L52" s="489"/>
      <c r="M52" s="489"/>
      <c r="N52" s="489"/>
      <c r="O52" s="489"/>
      <c r="P52" s="489"/>
    </row>
    <row r="53" spans="2:16" ht="19.5" customHeight="1"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</row>
    <row r="54" spans="2:16" ht="18.5">
      <c r="B54" s="153" t="s">
        <v>967</v>
      </c>
    </row>
    <row r="55" spans="2:16">
      <c r="B55" s="486" t="s">
        <v>1350</v>
      </c>
      <c r="C55" s="486"/>
      <c r="D55" s="486"/>
      <c r="E55" s="486"/>
      <c r="F55" s="486"/>
      <c r="G55" s="486"/>
      <c r="H55" s="486"/>
      <c r="I55" s="486"/>
      <c r="J55" s="486"/>
      <c r="K55" s="486"/>
      <c r="L55" s="486"/>
      <c r="M55" s="486"/>
      <c r="N55" s="486"/>
      <c r="O55" s="486"/>
      <c r="P55" s="486"/>
    </row>
    <row r="57" spans="2:16" ht="18.5">
      <c r="B57" s="176" t="s">
        <v>1031</v>
      </c>
    </row>
    <row r="58" spans="2:16">
      <c r="B58" s="491"/>
      <c r="C58" s="491"/>
      <c r="D58" s="491"/>
      <c r="E58" s="491"/>
      <c r="F58" s="491"/>
      <c r="G58" s="491"/>
      <c r="H58" s="491"/>
      <c r="I58" s="491"/>
      <c r="J58" s="491"/>
      <c r="K58" s="491"/>
      <c r="L58" s="491"/>
      <c r="M58" s="491"/>
      <c r="N58" s="491"/>
      <c r="O58" s="491"/>
      <c r="P58" s="491"/>
    </row>
    <row r="60" spans="2:16" ht="18.5">
      <c r="B60" s="153" t="s">
        <v>968</v>
      </c>
    </row>
    <row r="61" spans="2:16">
      <c r="B61" s="490" t="s">
        <v>1386</v>
      </c>
      <c r="C61" s="490"/>
      <c r="D61" s="490"/>
      <c r="E61" s="490"/>
      <c r="F61" s="490"/>
      <c r="G61" s="490"/>
      <c r="H61" s="490"/>
      <c r="I61" s="490"/>
      <c r="J61" s="490"/>
      <c r="K61" s="490"/>
      <c r="L61" s="490"/>
      <c r="M61" s="490"/>
      <c r="N61" s="490"/>
      <c r="O61" s="490"/>
      <c r="P61" s="490"/>
    </row>
    <row r="66" spans="2:16" ht="18.5">
      <c r="B66" s="153" t="s">
        <v>1369</v>
      </c>
    </row>
    <row r="67" spans="2:16">
      <c r="B67" s="486"/>
      <c r="C67" s="486"/>
      <c r="D67" s="486"/>
      <c r="E67" s="486"/>
      <c r="F67" s="486"/>
      <c r="G67" s="486"/>
      <c r="H67" s="486"/>
      <c r="I67" s="486"/>
      <c r="J67" s="486"/>
      <c r="K67" s="486"/>
      <c r="L67" s="486"/>
      <c r="M67" s="486"/>
      <c r="N67" s="486"/>
      <c r="O67" s="486"/>
      <c r="P67" s="486"/>
    </row>
    <row r="69" spans="2:16" ht="18.5">
      <c r="B69" s="153" t="s">
        <v>1368</v>
      </c>
    </row>
    <row r="70" spans="2:16">
      <c r="B70" s="488" t="s">
        <v>1367</v>
      </c>
      <c r="C70" s="488"/>
      <c r="D70" s="488"/>
      <c r="E70" s="488"/>
      <c r="F70" s="488"/>
      <c r="G70" s="488"/>
      <c r="H70" s="488"/>
      <c r="I70" s="488"/>
      <c r="J70" s="488"/>
      <c r="K70" s="488"/>
      <c r="L70" s="488"/>
      <c r="M70" s="488"/>
      <c r="N70" s="488"/>
      <c r="O70" s="488"/>
      <c r="P70" s="488"/>
    </row>
    <row r="72" spans="2:16" ht="18.5">
      <c r="B72" s="153"/>
    </row>
    <row r="73" spans="2:16">
      <c r="B73" s="178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7"/>
      <c r="N73" s="177"/>
      <c r="O73" s="177"/>
      <c r="P73" s="177"/>
    </row>
    <row r="77" spans="2:16" ht="18.5">
      <c r="B77" s="153" t="s">
        <v>1305</v>
      </c>
    </row>
    <row r="78" spans="2:16">
      <c r="B78" s="171" t="s">
        <v>1295</v>
      </c>
    </row>
    <row r="81" spans="2:16" ht="18.5">
      <c r="B81" s="153" t="s">
        <v>1395</v>
      </c>
    </row>
    <row r="82" spans="2:16">
      <c r="B82" s="32" t="s">
        <v>1396</v>
      </c>
    </row>
    <row r="83" spans="2:16">
      <c r="B83" s="32"/>
    </row>
    <row r="85" spans="2:16" ht="18.5">
      <c r="B85" s="153" t="s">
        <v>1398</v>
      </c>
    </row>
    <row r="86" spans="2:16">
      <c r="B86" s="171" t="s">
        <v>1397</v>
      </c>
    </row>
    <row r="88" spans="2:16" ht="18.5">
      <c r="B88" s="153" t="s">
        <v>1506</v>
      </c>
    </row>
    <row r="89" spans="2:16">
      <c r="B89" s="32" t="s">
        <v>1399</v>
      </c>
    </row>
    <row r="90" spans="2:16">
      <c r="B90" s="32"/>
    </row>
    <row r="93" spans="2:16" ht="18.5">
      <c r="B93" s="153" t="s">
        <v>1017</v>
      </c>
    </row>
    <row r="94" spans="2:16">
      <c r="B94" s="486"/>
      <c r="C94" s="486"/>
      <c r="D94" s="486"/>
      <c r="E94" s="486"/>
      <c r="F94" s="486"/>
      <c r="G94" s="486"/>
      <c r="H94" s="486"/>
      <c r="I94" s="486"/>
      <c r="J94" s="486"/>
      <c r="K94" s="486"/>
      <c r="L94" s="486"/>
      <c r="M94" s="486"/>
      <c r="N94" s="486"/>
      <c r="O94" s="486"/>
      <c r="P94" s="486"/>
    </row>
    <row r="95" spans="2:16">
      <c r="B95" s="486"/>
      <c r="C95" s="486"/>
      <c r="D95" s="486"/>
      <c r="E95" s="486"/>
      <c r="F95" s="486"/>
      <c r="G95" s="486"/>
      <c r="H95" s="486"/>
      <c r="I95" s="486"/>
      <c r="J95" s="486"/>
      <c r="K95" s="486"/>
      <c r="L95" s="486"/>
      <c r="M95" s="486"/>
      <c r="N95" s="486"/>
      <c r="O95" s="486"/>
      <c r="P95" s="486"/>
    </row>
    <row r="96" spans="2:16">
      <c r="B96" s="487"/>
      <c r="C96" s="487"/>
      <c r="D96" s="487"/>
      <c r="E96" s="487"/>
      <c r="F96" s="487"/>
      <c r="G96" s="487"/>
      <c r="H96" s="487"/>
      <c r="I96" s="487"/>
      <c r="J96" s="487"/>
      <c r="K96" s="487"/>
      <c r="L96" s="487"/>
      <c r="M96" s="487"/>
      <c r="N96" s="487"/>
      <c r="O96" s="487"/>
      <c r="P96" s="487"/>
    </row>
  </sheetData>
  <mergeCells count="16">
    <mergeCell ref="B26:P26"/>
    <mergeCell ref="B35:P35"/>
    <mergeCell ref="B55:P55"/>
    <mergeCell ref="B3:P3"/>
    <mergeCell ref="B20:P20"/>
    <mergeCell ref="B32:P32"/>
    <mergeCell ref="B16:P16"/>
    <mergeCell ref="B12:P12"/>
    <mergeCell ref="B95:P95"/>
    <mergeCell ref="B94:P94"/>
    <mergeCell ref="B96:P96"/>
    <mergeCell ref="B70:P70"/>
    <mergeCell ref="B52:P52"/>
    <mergeCell ref="B61:P61"/>
    <mergeCell ref="B67:P67"/>
    <mergeCell ref="B58:P58"/>
  </mergeCells>
  <phoneticPr fontId="2"/>
  <hyperlinks>
    <hyperlink ref="B16:P16" r:id="rId1" display="  U2B10_Schedule_master.xlsx" xr:uid="{93021CD4-C35D-4652-81A8-D01A3623A072}"/>
    <hyperlink ref="B12:P12" r:id="rId2" display="U2B10_progress_sheet.xlsx" xr:uid="{8E924997-CF49-4F1C-BA2A-66807A63C4F5}"/>
    <hyperlink ref="B15" r:id="rId3" xr:uid="{AF2253D4-C70C-4BCD-A486-69F40A9AE29B}"/>
    <hyperlink ref="B35" r:id="rId4" display="https://renesasgroup.sharepoint.com/:x:/r/sites/U2B06/Shared Documents/06_implementation(DFT_timing_and_power_design)/065_power_design/01_MPS/U2B06_MPS%E4%BD%9C%E6%88%90%E4%BB%95%E6%A7%98_Rev0.1.xlsx?d=w6c50d8ea781141ed9a089784b5e99a3e&amp;csf=1&amp;web=1&amp;e=zCeTdy" xr:uid="{94826DF6-F9BD-4675-8DF8-CB5863A23F34}"/>
    <hyperlink ref="B35:P35" r:id="rId5" display="U2B10_MPS作成仕様_Rev0.1.xlsx" xr:uid="{EE70F4DC-A12F-415E-A319-AC610FCE66BC}"/>
    <hyperlink ref="B32" r:id="rId6" display="https://renesasgroup.sharepoint.com/:p:/r/sites/BJ/U2B_FCC/Docs/06_implementation(DFT_timing_and_power_design)/065_power_design/power%20specifications/block%20figure/U2B_power_block_diagram.pptx?d=w3d667cfcd82546139320afc42f7eca63&amp;csf=1&amp;web=1&amp;e=jiJGJ5" xr:uid="{49284CC4-91C4-452D-8C06-638A10184F2C}"/>
    <hyperlink ref="B32:P32" r:id="rId7" display="U2B10_power_block_diagram.pdf" xr:uid="{CF5BBF13-50F3-4A2B-8831-504339CFBE93}"/>
    <hyperlink ref="B20:P20" r:id="rId8" display="U2BFCC_pinmux_table.xlsx" xr:uid="{C4EE99B6-EBCD-42AC-80F7-BDE259B68A58}"/>
    <hyperlink ref="B23" r:id="rId9" xr:uid="{BDABDC60-2F1B-4247-9436-49432588BA22}"/>
    <hyperlink ref="B26:P26" r:id="rId10" display="U2B10_PKGWiringConstraint_210909.xlsx" xr:uid="{986001B4-9E20-44D0-A926-C0A17B7C101C}"/>
    <hyperlink ref="B3:P3" r:id="rId11" display="RH850_U2B10_tool_rev01.xlsx" xr:uid="{DB38540F-DE02-4C8D-8EFA-A51B33B75EC1}"/>
    <hyperlink ref="B6" r:id="rId12" xr:uid="{9A999140-4245-488F-8AEA-96F0D20493BB}"/>
    <hyperlink ref="B7" r:id="rId13" xr:uid="{9C0D7F8F-0561-44C5-B210-6F1C17F394A7}"/>
    <hyperlink ref="B8" r:id="rId14" xr:uid="{25DADC82-9315-45B0-8FA5-F289B05ABB94}"/>
    <hyperlink ref="B9" r:id="rId15" display="RV28F_MONOS_DRC_Option_rev9_tentative.xlsx" xr:uid="{46B4C68B-8630-46E1-9C2A-614597F63B29}"/>
    <hyperlink ref="B55" r:id="rId16" xr:uid="{AAEAA855-DE4D-44DB-82EF-76802AAD1653}"/>
    <hyperlink ref="B41" r:id="rId17" xr:uid="{98917C2D-4A60-414D-A315-38C866415EFC}"/>
    <hyperlink ref="B70" r:id="rId18" xr:uid="{B2DAA277-3575-489F-B920-DD4250F70684}"/>
    <hyperlink ref="B29" r:id="rId19" xr:uid="{A09EE7A2-A2C8-4415-9665-3C59CCC4DCFD}"/>
    <hyperlink ref="B61:P61" r:id="rId20" display="u2b10_sum_checklist.xlsm(DN)" xr:uid="{E22959C4-D130-4B97-B3BA-EA262AD8DB27}"/>
    <hyperlink ref="B78" r:id="rId21" xr:uid="{11361A10-9FAD-4D19-963B-2170ADA2A3DD}"/>
    <hyperlink ref="B82" r:id="rId22" xr:uid="{0E213C72-589E-4BFA-93D6-10863C939DD1}"/>
    <hyperlink ref="B86" r:id="rId23" display="../../../../../../../:f:/r/sites/REL-AMC2-U2B10/Shared Documents/07_layout_design/071_chip_layout/DFMEA?csf=1&amp;web=1&amp;e=3ET2q7" xr:uid="{16BA5BC5-E316-48B5-9B0E-AF1A3811FFC0}"/>
    <hyperlink ref="B89" r:id="rId24" display="../../../../../../../:x:/r/sites/REL-AMC2-U2B10/Shared Documents/07_layout_design/071_chip_layout/BED_QualityControlSheet_U2B10.xlsx?d=w5df024b1a79848f3b22064b347008adf&amp;csf=1&amp;web=1&amp;e=VmCiVh" xr:uid="{06B4040C-2548-4A16-9E56-A99289336DB9}"/>
    <hyperlink ref="B38" r:id="rId25" display="../../../../../../../:x:/r/sites/REL-AMC2-U2B10/Shared Documents/07_layout_design/073_power_design/PowerSpec_physical/U2B10_Power_connection_specification_NonLogic.xlsx?d=wa44d44df52554a8e900a121e32b8667b&amp;csf=1&amp;web=1&amp;e=8SG8dW" xr:uid="{CEEF3847-0738-451C-A815-8EBA15E39C7D}"/>
  </hyperlinks>
  <pageMargins left="0.7" right="0.7" top="0.75" bottom="0.75" header="0.3" footer="0.3"/>
  <pageSetup paperSize="9" orientation="portrait" r:id="rId26"/>
  <drawing r:id="rId27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70E4-1E3B-4D8B-B61F-F04398E8A8B5}">
  <dimension ref="B2:T33"/>
  <sheetViews>
    <sheetView workbookViewId="0">
      <selection activeCell="G22" sqref="G22:T22"/>
    </sheetView>
  </sheetViews>
  <sheetFormatPr defaultColWidth="9" defaultRowHeight="14.5"/>
  <cols>
    <col min="1" max="1" width="9" style="1"/>
    <col min="2" max="2" width="10.08984375" style="1" customWidth="1"/>
    <col min="3" max="3" width="25.26953125" style="1" bestFit="1" customWidth="1"/>
    <col min="4" max="5" width="9" style="1"/>
    <col min="6" max="6" width="10.90625" style="1" bestFit="1" customWidth="1"/>
    <col min="7" max="16384" width="9" style="1"/>
  </cols>
  <sheetData>
    <row r="2" spans="2:20">
      <c r="B2" s="1" t="s">
        <v>998</v>
      </c>
    </row>
    <row r="4" spans="2:20">
      <c r="B4" s="694" t="s">
        <v>1012</v>
      </c>
      <c r="C4" s="695"/>
      <c r="D4" s="696"/>
      <c r="E4" s="168" t="s">
        <v>1769</v>
      </c>
      <c r="F4" s="484" t="s">
        <v>1770</v>
      </c>
      <c r="G4" s="513" t="s">
        <v>1771</v>
      </c>
      <c r="H4" s="513"/>
      <c r="I4" s="513"/>
      <c r="J4" s="513"/>
      <c r="K4" s="513"/>
      <c r="L4" s="513"/>
      <c r="M4" s="513"/>
      <c r="N4" s="513"/>
      <c r="O4" s="513"/>
      <c r="P4" s="513"/>
      <c r="Q4" s="513"/>
      <c r="R4" s="513"/>
      <c r="S4" s="513"/>
      <c r="T4" s="513"/>
    </row>
    <row r="5" spans="2:20">
      <c r="B5" s="22" t="s">
        <v>999</v>
      </c>
      <c r="C5" s="169" t="s">
        <v>1754</v>
      </c>
      <c r="D5" s="16"/>
      <c r="E5" s="16">
        <v>5960</v>
      </c>
      <c r="F5" s="485">
        <f>E5/86400</f>
        <v>6.8981481481481477E-2</v>
      </c>
      <c r="G5" s="693"/>
      <c r="H5" s="693"/>
      <c r="I5" s="693"/>
      <c r="J5" s="693"/>
      <c r="K5" s="693"/>
      <c r="L5" s="693"/>
      <c r="M5" s="693"/>
      <c r="N5" s="693"/>
      <c r="O5" s="693"/>
      <c r="P5" s="693"/>
      <c r="Q5" s="693"/>
      <c r="R5" s="693"/>
      <c r="S5" s="693"/>
      <c r="T5" s="693"/>
    </row>
    <row r="6" spans="2:20">
      <c r="B6" s="2"/>
      <c r="C6" s="169" t="s">
        <v>1755</v>
      </c>
      <c r="D6" s="16"/>
      <c r="E6" s="16">
        <v>20565</v>
      </c>
      <c r="F6" s="485">
        <f t="shared" ref="F6:F22" si="0">E6/86400</f>
        <v>0.23802083333333332</v>
      </c>
      <c r="G6" s="693"/>
      <c r="H6" s="693"/>
      <c r="I6" s="693"/>
      <c r="J6" s="693"/>
      <c r="K6" s="693"/>
      <c r="L6" s="693"/>
      <c r="M6" s="693"/>
      <c r="N6" s="693"/>
      <c r="O6" s="693"/>
      <c r="P6" s="693"/>
      <c r="Q6" s="693"/>
      <c r="R6" s="693"/>
      <c r="S6" s="693"/>
      <c r="T6" s="693"/>
    </row>
    <row r="7" spans="2:20">
      <c r="B7" s="2"/>
      <c r="C7" s="169" t="s">
        <v>1756</v>
      </c>
      <c r="D7" s="16"/>
      <c r="E7" s="16">
        <v>19309</v>
      </c>
      <c r="F7" s="485">
        <f t="shared" si="0"/>
        <v>0.22348379629629631</v>
      </c>
      <c r="G7" s="693"/>
      <c r="H7" s="693"/>
      <c r="I7" s="693"/>
      <c r="J7" s="693"/>
      <c r="K7" s="693"/>
      <c r="L7" s="693"/>
      <c r="M7" s="693"/>
      <c r="N7" s="693"/>
      <c r="O7" s="693"/>
      <c r="P7" s="693"/>
      <c r="Q7" s="693"/>
      <c r="R7" s="693"/>
      <c r="S7" s="693"/>
      <c r="T7" s="693"/>
    </row>
    <row r="8" spans="2:20">
      <c r="B8" s="2"/>
      <c r="C8" s="169" t="s">
        <v>1757</v>
      </c>
      <c r="D8" s="16"/>
      <c r="E8" s="16">
        <v>20527</v>
      </c>
      <c r="F8" s="485">
        <f t="shared" si="0"/>
        <v>0.23758101851851851</v>
      </c>
      <c r="G8" s="693"/>
      <c r="H8" s="693"/>
      <c r="I8" s="693"/>
      <c r="J8" s="693"/>
      <c r="K8" s="693"/>
      <c r="L8" s="693"/>
      <c r="M8" s="693"/>
      <c r="N8" s="693"/>
      <c r="O8" s="693"/>
      <c r="P8" s="693"/>
      <c r="Q8" s="693"/>
      <c r="R8" s="693"/>
      <c r="S8" s="693"/>
      <c r="T8" s="693"/>
    </row>
    <row r="9" spans="2:20">
      <c r="B9" s="2"/>
      <c r="C9" s="169" t="s">
        <v>1758</v>
      </c>
      <c r="D9" s="16"/>
      <c r="E9" s="16">
        <v>14373</v>
      </c>
      <c r="F9" s="485">
        <f t="shared" si="0"/>
        <v>0.16635416666666666</v>
      </c>
      <c r="G9" s="693"/>
      <c r="H9" s="693"/>
      <c r="I9" s="693"/>
      <c r="J9" s="693"/>
      <c r="K9" s="693"/>
      <c r="L9" s="693"/>
      <c r="M9" s="693"/>
      <c r="N9" s="693"/>
      <c r="O9" s="693"/>
      <c r="P9" s="693"/>
      <c r="Q9" s="693"/>
      <c r="R9" s="693"/>
      <c r="S9" s="693"/>
      <c r="T9" s="693"/>
    </row>
    <row r="10" spans="2:20">
      <c r="B10" s="2"/>
      <c r="C10" s="169" t="s">
        <v>1759</v>
      </c>
      <c r="D10" s="16"/>
      <c r="E10" s="16">
        <v>18356</v>
      </c>
      <c r="F10" s="485">
        <f t="shared" si="0"/>
        <v>0.2124537037037037</v>
      </c>
      <c r="G10" s="693"/>
      <c r="H10" s="693"/>
      <c r="I10" s="693"/>
      <c r="J10" s="693"/>
      <c r="K10" s="693"/>
      <c r="L10" s="693"/>
      <c r="M10" s="693"/>
      <c r="N10" s="693"/>
      <c r="O10" s="693"/>
      <c r="P10" s="693"/>
      <c r="Q10" s="693"/>
      <c r="R10" s="693"/>
      <c r="S10" s="693"/>
      <c r="T10" s="693"/>
    </row>
    <row r="11" spans="2:20">
      <c r="B11" s="2"/>
      <c r="C11" s="169" t="s">
        <v>1760</v>
      </c>
      <c r="D11" s="16"/>
      <c r="E11" s="16">
        <v>12245</v>
      </c>
      <c r="F11" s="485">
        <f t="shared" si="0"/>
        <v>0.14172453703703702</v>
      </c>
      <c r="G11" s="693"/>
      <c r="H11" s="693"/>
      <c r="I11" s="693"/>
      <c r="J11" s="693"/>
      <c r="K11" s="693"/>
      <c r="L11" s="693"/>
      <c r="M11" s="693"/>
      <c r="N11" s="693"/>
      <c r="O11" s="693"/>
      <c r="P11" s="693"/>
      <c r="Q11" s="693"/>
      <c r="R11" s="693"/>
      <c r="S11" s="693"/>
      <c r="T11" s="693"/>
    </row>
    <row r="12" spans="2:20">
      <c r="B12" s="2"/>
      <c r="C12" s="169" t="s">
        <v>1761</v>
      </c>
      <c r="D12" s="16"/>
      <c r="E12" s="16">
        <v>14180</v>
      </c>
      <c r="F12" s="485">
        <f t="shared" si="0"/>
        <v>0.16412037037037036</v>
      </c>
      <c r="G12" s="693"/>
      <c r="H12" s="693"/>
      <c r="I12" s="693"/>
      <c r="J12" s="693"/>
      <c r="K12" s="693"/>
      <c r="L12" s="693"/>
      <c r="M12" s="693"/>
      <c r="N12" s="693"/>
      <c r="O12" s="693"/>
      <c r="P12" s="693"/>
      <c r="Q12" s="693"/>
      <c r="R12" s="693"/>
      <c r="S12" s="693"/>
      <c r="T12" s="693"/>
    </row>
    <row r="13" spans="2:20">
      <c r="B13" s="2"/>
      <c r="C13" s="169" t="s">
        <v>1762</v>
      </c>
      <c r="D13" s="16"/>
      <c r="E13" s="16">
        <v>4031</v>
      </c>
      <c r="F13" s="485">
        <f t="shared" si="0"/>
        <v>4.6655092592592595E-2</v>
      </c>
      <c r="G13" s="693"/>
      <c r="H13" s="693"/>
      <c r="I13" s="693"/>
      <c r="J13" s="693"/>
      <c r="K13" s="693"/>
      <c r="L13" s="693"/>
      <c r="M13" s="693"/>
      <c r="N13" s="693"/>
      <c r="O13" s="693"/>
      <c r="P13" s="693"/>
      <c r="Q13" s="693"/>
      <c r="R13" s="693"/>
      <c r="S13" s="693"/>
      <c r="T13" s="693"/>
    </row>
    <row r="14" spans="2:20">
      <c r="B14" s="2"/>
      <c r="C14" s="169" t="s">
        <v>1763</v>
      </c>
      <c r="D14" s="16"/>
      <c r="E14" s="16">
        <v>18126</v>
      </c>
      <c r="F14" s="485">
        <f t="shared" si="0"/>
        <v>0.20979166666666665</v>
      </c>
      <c r="G14" s="693"/>
      <c r="H14" s="693"/>
      <c r="I14" s="693"/>
      <c r="J14" s="693"/>
      <c r="K14" s="693"/>
      <c r="L14" s="693"/>
      <c r="M14" s="693"/>
      <c r="N14" s="693"/>
      <c r="O14" s="693"/>
      <c r="P14" s="693"/>
      <c r="Q14" s="693"/>
      <c r="R14" s="693"/>
      <c r="S14" s="693"/>
      <c r="T14" s="693"/>
    </row>
    <row r="15" spans="2:20">
      <c r="B15" s="2"/>
      <c r="C15" s="169" t="s">
        <v>1764</v>
      </c>
      <c r="D15" s="16"/>
      <c r="E15" s="16">
        <v>11296</v>
      </c>
      <c r="F15" s="485">
        <f t="shared" si="0"/>
        <v>0.13074074074074074</v>
      </c>
      <c r="G15" s="693"/>
      <c r="H15" s="693"/>
      <c r="I15" s="693"/>
      <c r="J15" s="693"/>
      <c r="K15" s="693"/>
      <c r="L15" s="693"/>
      <c r="M15" s="693"/>
      <c r="N15" s="693"/>
      <c r="O15" s="693"/>
      <c r="P15" s="693"/>
      <c r="Q15" s="693"/>
      <c r="R15" s="693"/>
      <c r="S15" s="693"/>
      <c r="T15" s="693"/>
    </row>
    <row r="16" spans="2:20">
      <c r="B16" s="2"/>
      <c r="C16" s="169" t="s">
        <v>1765</v>
      </c>
      <c r="D16" s="16"/>
      <c r="E16" s="16">
        <v>21010</v>
      </c>
      <c r="F16" s="485">
        <f t="shared" si="0"/>
        <v>0.2431712962962963</v>
      </c>
      <c r="G16" s="693"/>
      <c r="H16" s="693"/>
      <c r="I16" s="693"/>
      <c r="J16" s="693"/>
      <c r="K16" s="693"/>
      <c r="L16" s="693"/>
      <c r="M16" s="693"/>
      <c r="N16" s="693"/>
      <c r="O16" s="693"/>
      <c r="P16" s="693"/>
      <c r="Q16" s="693"/>
      <c r="R16" s="693"/>
      <c r="S16" s="693"/>
      <c r="T16" s="693"/>
    </row>
    <row r="17" spans="2:20">
      <c r="B17" s="2"/>
      <c r="C17" s="169" t="s">
        <v>1766</v>
      </c>
      <c r="D17" s="16"/>
      <c r="E17" s="16">
        <v>19413</v>
      </c>
      <c r="F17" s="485">
        <f t="shared" si="0"/>
        <v>0.22468750000000001</v>
      </c>
      <c r="G17" s="693"/>
      <c r="H17" s="693"/>
      <c r="I17" s="693"/>
      <c r="J17" s="693"/>
      <c r="K17" s="693"/>
      <c r="L17" s="693"/>
      <c r="M17" s="693"/>
      <c r="N17" s="693"/>
      <c r="O17" s="693"/>
      <c r="P17" s="693"/>
      <c r="Q17" s="693"/>
      <c r="R17" s="693"/>
      <c r="S17" s="693"/>
      <c r="T17" s="693"/>
    </row>
    <row r="18" spans="2:20">
      <c r="B18" s="2"/>
      <c r="C18" s="169" t="s">
        <v>1767</v>
      </c>
      <c r="D18" s="16"/>
      <c r="E18" s="16">
        <v>6592</v>
      </c>
      <c r="F18" s="485">
        <f t="shared" si="0"/>
        <v>7.6296296296296293E-2</v>
      </c>
      <c r="G18" s="693"/>
      <c r="H18" s="693"/>
      <c r="I18" s="693"/>
      <c r="J18" s="693"/>
      <c r="K18" s="693"/>
      <c r="L18" s="693"/>
      <c r="M18" s="693"/>
      <c r="N18" s="693"/>
      <c r="O18" s="693"/>
      <c r="P18" s="693"/>
      <c r="Q18" s="693"/>
      <c r="R18" s="693"/>
      <c r="S18" s="693"/>
      <c r="T18" s="693"/>
    </row>
    <row r="19" spans="2:20">
      <c r="B19" s="5"/>
      <c r="C19" s="169" t="s">
        <v>1768</v>
      </c>
      <c r="D19" s="16"/>
      <c r="E19" s="16">
        <v>19263</v>
      </c>
      <c r="F19" s="485">
        <f t="shared" si="0"/>
        <v>0.22295138888888888</v>
      </c>
      <c r="G19" s="693"/>
      <c r="H19" s="693"/>
      <c r="I19" s="693"/>
      <c r="J19" s="693"/>
      <c r="K19" s="693"/>
      <c r="L19" s="693"/>
      <c r="M19" s="693"/>
      <c r="N19" s="693"/>
      <c r="O19" s="693"/>
      <c r="P19" s="693"/>
      <c r="Q19" s="693"/>
      <c r="R19" s="693"/>
      <c r="S19" s="693"/>
      <c r="T19" s="693"/>
    </row>
    <row r="20" spans="2:20">
      <c r="B20" s="2" t="s">
        <v>1000</v>
      </c>
      <c r="C20" s="169" t="s">
        <v>1001</v>
      </c>
      <c r="D20" s="16"/>
      <c r="E20" s="16">
        <v>38220</v>
      </c>
      <c r="F20" s="485">
        <f t="shared" si="0"/>
        <v>0.44236111111111109</v>
      </c>
      <c r="G20" s="693" t="s">
        <v>1772</v>
      </c>
      <c r="H20" s="693"/>
      <c r="I20" s="693"/>
      <c r="J20" s="693"/>
      <c r="K20" s="693"/>
      <c r="L20" s="693"/>
      <c r="M20" s="693"/>
      <c r="N20" s="693"/>
      <c r="O20" s="693"/>
      <c r="P20" s="693"/>
      <c r="Q20" s="693"/>
      <c r="R20" s="693"/>
      <c r="S20" s="693"/>
      <c r="T20" s="693"/>
    </row>
    <row r="21" spans="2:20">
      <c r="B21" s="2"/>
      <c r="C21" s="169" t="s">
        <v>1002</v>
      </c>
      <c r="D21" s="16"/>
      <c r="E21" s="16">
        <v>18678</v>
      </c>
      <c r="F21" s="485">
        <f t="shared" si="0"/>
        <v>0.21618055555555554</v>
      </c>
      <c r="G21" s="693" t="s">
        <v>1772</v>
      </c>
      <c r="H21" s="693"/>
      <c r="I21" s="693"/>
      <c r="J21" s="693"/>
      <c r="K21" s="693"/>
      <c r="L21" s="693"/>
      <c r="M21" s="693"/>
      <c r="N21" s="693"/>
      <c r="O21" s="693"/>
      <c r="P21" s="693"/>
      <c r="Q21" s="693"/>
      <c r="R21" s="693"/>
      <c r="S21" s="693"/>
      <c r="T21" s="693"/>
    </row>
    <row r="22" spans="2:20">
      <c r="B22" s="5"/>
      <c r="C22" s="169" t="s">
        <v>1003</v>
      </c>
      <c r="D22" s="16"/>
      <c r="E22" s="16">
        <v>64800</v>
      </c>
      <c r="F22" s="485">
        <f t="shared" si="0"/>
        <v>0.75</v>
      </c>
      <c r="G22" s="693" t="s">
        <v>1773</v>
      </c>
      <c r="H22" s="693"/>
      <c r="I22" s="693"/>
      <c r="J22" s="693"/>
      <c r="K22" s="693"/>
      <c r="L22" s="693"/>
      <c r="M22" s="693"/>
      <c r="N22" s="693"/>
      <c r="O22" s="693"/>
      <c r="P22" s="693"/>
      <c r="Q22" s="693"/>
      <c r="R22" s="693"/>
      <c r="S22" s="693"/>
      <c r="T22" s="693"/>
    </row>
    <row r="23" spans="2:20">
      <c r="B23" s="5" t="s">
        <v>1004</v>
      </c>
      <c r="C23" s="16"/>
      <c r="D23" s="16"/>
      <c r="E23" s="16"/>
      <c r="F23" s="485"/>
      <c r="G23" s="693"/>
      <c r="H23" s="693"/>
      <c r="I23" s="693"/>
      <c r="J23" s="693"/>
      <c r="K23" s="693"/>
      <c r="L23" s="693"/>
      <c r="M23" s="693"/>
      <c r="N23" s="693"/>
      <c r="O23" s="693"/>
      <c r="P23" s="693"/>
      <c r="Q23" s="693"/>
      <c r="R23" s="693"/>
      <c r="S23" s="693"/>
      <c r="T23" s="693"/>
    </row>
    <row r="24" spans="2:20">
      <c r="B24" s="16" t="s">
        <v>1005</v>
      </c>
      <c r="C24" s="16"/>
      <c r="D24" s="16"/>
      <c r="E24" s="16"/>
      <c r="F24" s="485"/>
      <c r="G24" s="693"/>
      <c r="H24" s="693"/>
      <c r="I24" s="693"/>
      <c r="J24" s="693"/>
      <c r="K24" s="693"/>
      <c r="L24" s="693"/>
      <c r="M24" s="693"/>
      <c r="N24" s="693"/>
      <c r="O24" s="693"/>
      <c r="P24" s="693"/>
      <c r="Q24" s="693"/>
      <c r="R24" s="693"/>
      <c r="S24" s="693"/>
      <c r="T24" s="693"/>
    </row>
    <row r="25" spans="2:20">
      <c r="B25" s="22" t="s">
        <v>1006</v>
      </c>
      <c r="C25" s="16"/>
      <c r="D25" s="16"/>
      <c r="E25" s="16"/>
      <c r="F25" s="485"/>
      <c r="G25" s="693"/>
      <c r="H25" s="693"/>
      <c r="I25" s="693"/>
      <c r="J25" s="693"/>
      <c r="K25" s="693"/>
      <c r="L25" s="693"/>
      <c r="M25" s="693"/>
      <c r="N25" s="693"/>
      <c r="O25" s="693"/>
      <c r="P25" s="693"/>
      <c r="Q25" s="693"/>
      <c r="R25" s="693"/>
      <c r="S25" s="693"/>
      <c r="T25" s="693"/>
    </row>
    <row r="26" spans="2:20">
      <c r="B26" s="22" t="s">
        <v>1007</v>
      </c>
      <c r="C26" s="169" t="s">
        <v>1008</v>
      </c>
      <c r="D26" s="16"/>
      <c r="E26" s="16"/>
      <c r="F26" s="485"/>
      <c r="G26" s="693"/>
      <c r="H26" s="693"/>
      <c r="I26" s="693"/>
      <c r="J26" s="693"/>
      <c r="K26" s="693"/>
      <c r="L26" s="693"/>
      <c r="M26" s="693"/>
      <c r="N26" s="693"/>
      <c r="O26" s="693"/>
      <c r="P26" s="693"/>
      <c r="Q26" s="693"/>
      <c r="R26" s="693"/>
      <c r="S26" s="693"/>
      <c r="T26" s="693"/>
    </row>
    <row r="27" spans="2:20">
      <c r="B27" s="5"/>
      <c r="C27" s="169" t="s">
        <v>1009</v>
      </c>
      <c r="D27" s="16"/>
      <c r="E27" s="16"/>
      <c r="F27" s="485"/>
      <c r="G27" s="693"/>
      <c r="H27" s="693"/>
      <c r="I27" s="693"/>
      <c r="J27" s="693"/>
      <c r="K27" s="693"/>
      <c r="L27" s="693"/>
      <c r="M27" s="693"/>
      <c r="N27" s="693"/>
      <c r="O27" s="693"/>
      <c r="P27" s="693"/>
      <c r="Q27" s="693"/>
      <c r="R27" s="693"/>
      <c r="S27" s="693"/>
      <c r="T27" s="693"/>
    </row>
    <row r="28" spans="2:20">
      <c r="B28" s="5" t="s">
        <v>1010</v>
      </c>
      <c r="C28" s="16"/>
      <c r="D28" s="16"/>
      <c r="E28" s="16">
        <v>3480</v>
      </c>
      <c r="F28" s="485">
        <v>4.027777777777778E-2</v>
      </c>
      <c r="G28" s="693"/>
      <c r="H28" s="693"/>
      <c r="I28" s="693"/>
      <c r="J28" s="693"/>
      <c r="K28" s="693"/>
      <c r="L28" s="693"/>
      <c r="M28" s="693"/>
      <c r="N28" s="693"/>
      <c r="O28" s="693"/>
      <c r="P28" s="693"/>
      <c r="Q28" s="693"/>
      <c r="R28" s="693"/>
      <c r="S28" s="693"/>
      <c r="T28" s="693"/>
    </row>
    <row r="29" spans="2:20">
      <c r="B29" s="16" t="s">
        <v>1007</v>
      </c>
      <c r="C29" s="16" t="s">
        <v>1011</v>
      </c>
      <c r="D29" s="16"/>
      <c r="E29" s="16"/>
      <c r="F29" s="485"/>
      <c r="G29" s="693"/>
      <c r="H29" s="693"/>
      <c r="I29" s="693"/>
      <c r="J29" s="693"/>
      <c r="K29" s="693"/>
      <c r="L29" s="693"/>
      <c r="M29" s="693"/>
      <c r="N29" s="693"/>
      <c r="O29" s="693"/>
      <c r="P29" s="693"/>
      <c r="Q29" s="693"/>
      <c r="R29" s="693"/>
      <c r="S29" s="693"/>
      <c r="T29" s="693"/>
    </row>
    <row r="30" spans="2:20">
      <c r="B30" s="22" t="s">
        <v>1020</v>
      </c>
      <c r="C30" s="16" t="s">
        <v>1021</v>
      </c>
      <c r="D30" s="16"/>
      <c r="E30" s="16">
        <v>1643</v>
      </c>
      <c r="F30" s="485">
        <f t="shared" ref="F30:F33" si="1">E30/86400</f>
        <v>1.9016203703703705E-2</v>
      </c>
      <c r="G30" s="693"/>
      <c r="H30" s="693"/>
      <c r="I30" s="693"/>
      <c r="J30" s="693"/>
      <c r="K30" s="693"/>
      <c r="L30" s="693"/>
      <c r="M30" s="693"/>
      <c r="N30" s="693"/>
      <c r="O30" s="693"/>
      <c r="P30" s="693"/>
      <c r="Q30" s="693"/>
      <c r="R30" s="693"/>
      <c r="S30" s="693"/>
      <c r="T30" s="693"/>
    </row>
    <row r="31" spans="2:20">
      <c r="B31" s="2"/>
      <c r="C31" s="16" t="s">
        <v>1022</v>
      </c>
      <c r="D31" s="16"/>
      <c r="E31" s="16">
        <v>16388</v>
      </c>
      <c r="F31" s="485">
        <f t="shared" si="1"/>
        <v>0.18967592592592591</v>
      </c>
      <c r="G31" s="693"/>
      <c r="H31" s="693"/>
      <c r="I31" s="693"/>
      <c r="J31" s="693"/>
      <c r="K31" s="693"/>
      <c r="L31" s="693"/>
      <c r="M31" s="693"/>
      <c r="N31" s="693"/>
      <c r="O31" s="693"/>
      <c r="P31" s="693"/>
      <c r="Q31" s="693"/>
      <c r="R31" s="693"/>
      <c r="S31" s="693"/>
      <c r="T31" s="693"/>
    </row>
    <row r="32" spans="2:20">
      <c r="B32" s="2"/>
      <c r="C32" s="16" t="s">
        <v>1023</v>
      </c>
      <c r="D32" s="16"/>
      <c r="E32" s="16">
        <v>5906</v>
      </c>
      <c r="F32" s="485">
        <f t="shared" si="1"/>
        <v>6.8356481481481476E-2</v>
      </c>
      <c r="G32" s="693"/>
      <c r="H32" s="693"/>
      <c r="I32" s="693"/>
      <c r="J32" s="693"/>
      <c r="K32" s="693"/>
      <c r="L32" s="693"/>
      <c r="M32" s="693"/>
      <c r="N32" s="693"/>
      <c r="O32" s="693"/>
      <c r="P32" s="693"/>
      <c r="Q32" s="693"/>
      <c r="R32" s="693"/>
      <c r="S32" s="693"/>
      <c r="T32" s="693"/>
    </row>
    <row r="33" spans="2:20">
      <c r="B33" s="5"/>
      <c r="C33" s="16" t="s">
        <v>1024</v>
      </c>
      <c r="D33" s="16"/>
      <c r="E33" s="16">
        <v>2703</v>
      </c>
      <c r="F33" s="485">
        <f t="shared" si="1"/>
        <v>3.1284722222222221E-2</v>
      </c>
      <c r="G33" s="693"/>
      <c r="H33" s="693"/>
      <c r="I33" s="693"/>
      <c r="J33" s="693"/>
      <c r="K33" s="693"/>
      <c r="L33" s="693"/>
      <c r="M33" s="693"/>
      <c r="N33" s="693"/>
      <c r="O33" s="693"/>
      <c r="P33" s="693"/>
      <c r="Q33" s="693"/>
      <c r="R33" s="693"/>
      <c r="S33" s="693"/>
      <c r="T33" s="693"/>
    </row>
  </sheetData>
  <mergeCells count="31">
    <mergeCell ref="G27:T27"/>
    <mergeCell ref="G28:T28"/>
    <mergeCell ref="G4:T4"/>
    <mergeCell ref="G5:T5"/>
    <mergeCell ref="G19:T19"/>
    <mergeCell ref="G20:T20"/>
    <mergeCell ref="G21:T21"/>
    <mergeCell ref="G22:T22"/>
    <mergeCell ref="G17:T17"/>
    <mergeCell ref="G18:T18"/>
    <mergeCell ref="B4:D4"/>
    <mergeCell ref="G23:T23"/>
    <mergeCell ref="G24:T24"/>
    <mergeCell ref="G25:T25"/>
    <mergeCell ref="G26:T26"/>
    <mergeCell ref="G6:T6"/>
    <mergeCell ref="G7:T7"/>
    <mergeCell ref="G8:T8"/>
    <mergeCell ref="G9:T9"/>
    <mergeCell ref="G10:T10"/>
    <mergeCell ref="G11:T11"/>
    <mergeCell ref="G12:T12"/>
    <mergeCell ref="G13:T13"/>
    <mergeCell ref="G14:T14"/>
    <mergeCell ref="G15:T15"/>
    <mergeCell ref="G16:T16"/>
    <mergeCell ref="G30:T30"/>
    <mergeCell ref="G31:T31"/>
    <mergeCell ref="G32:T32"/>
    <mergeCell ref="G33:T33"/>
    <mergeCell ref="G29:T29"/>
  </mergeCells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AAE8-D99E-4BCF-9464-56501823D7C9}">
  <dimension ref="B1:G26"/>
  <sheetViews>
    <sheetView showGridLines="0" zoomScale="85" zoomScaleNormal="85" workbookViewId="0">
      <selection activeCell="G16" sqref="G16"/>
    </sheetView>
  </sheetViews>
  <sheetFormatPr defaultColWidth="9.08984375" defaultRowHeight="14.5"/>
  <cols>
    <col min="1" max="1" width="3.08984375" style="265" customWidth="1"/>
    <col min="2" max="2" width="13.08984375" style="265" customWidth="1"/>
    <col min="3" max="3" width="26.26953125" style="265" customWidth="1"/>
    <col min="4" max="4" width="45.08984375" style="265" customWidth="1"/>
    <col min="5" max="5" width="40.7265625" style="265" customWidth="1"/>
    <col min="6" max="6" width="44.26953125" style="265" customWidth="1"/>
    <col min="7" max="7" width="46.26953125" style="265" customWidth="1"/>
    <col min="8" max="16384" width="9.08984375" style="265"/>
  </cols>
  <sheetData>
    <row r="1" spans="2:7" ht="21">
      <c r="B1" s="276" t="s">
        <v>1275</v>
      </c>
      <c r="C1" s="276" t="s">
        <v>1274</v>
      </c>
      <c r="D1" s="276" t="s">
        <v>1273</v>
      </c>
      <c r="E1" s="276" t="s">
        <v>1272</v>
      </c>
      <c r="F1" s="276" t="s">
        <v>1271</v>
      </c>
      <c r="G1" s="276" t="s">
        <v>1270</v>
      </c>
    </row>
    <row r="2" spans="2:7" ht="21">
      <c r="B2" s="276" t="s">
        <v>1269</v>
      </c>
      <c r="C2" s="275"/>
      <c r="D2" s="275"/>
      <c r="E2" s="275"/>
      <c r="F2" s="275"/>
      <c r="G2" s="275"/>
    </row>
    <row r="3" spans="2:7" ht="72.5">
      <c r="B3" s="273" t="s">
        <v>1268</v>
      </c>
      <c r="C3" s="273" t="s">
        <v>1267</v>
      </c>
      <c r="D3" s="273" t="s">
        <v>1266</v>
      </c>
      <c r="E3" s="274" t="s">
        <v>1265</v>
      </c>
      <c r="F3" s="273" t="s">
        <v>1264</v>
      </c>
      <c r="G3" s="273" t="s">
        <v>1263</v>
      </c>
    </row>
    <row r="4" spans="2:7">
      <c r="B4" s="272" t="s">
        <v>1262</v>
      </c>
      <c r="C4" s="272" t="s">
        <v>1261</v>
      </c>
      <c r="D4" s="272" t="s">
        <v>1260</v>
      </c>
      <c r="E4" s="272" t="s">
        <v>1260</v>
      </c>
      <c r="F4" s="272" t="s">
        <v>1260</v>
      </c>
      <c r="G4" s="272" t="s">
        <v>1259</v>
      </c>
    </row>
    <row r="5" spans="2:7" ht="15" thickBot="1">
      <c r="B5" s="271" t="s">
        <v>1258</v>
      </c>
      <c r="C5" s="271" t="s">
        <v>1257</v>
      </c>
      <c r="D5" s="271" t="s">
        <v>1256</v>
      </c>
      <c r="E5" s="271" t="s">
        <v>1219</v>
      </c>
      <c r="F5" s="271" t="s">
        <v>1255</v>
      </c>
      <c r="G5" s="271" t="s">
        <v>1254</v>
      </c>
    </row>
    <row r="6" spans="2:7">
      <c r="B6" s="268" t="s">
        <v>1253</v>
      </c>
      <c r="C6" s="270" t="s">
        <v>1252</v>
      </c>
      <c r="D6" s="270" t="s">
        <v>1252</v>
      </c>
      <c r="E6" s="270" t="s">
        <v>1252</v>
      </c>
      <c r="F6" s="270" t="s">
        <v>1252</v>
      </c>
      <c r="G6" s="270" t="s">
        <v>1252</v>
      </c>
    </row>
    <row r="7" spans="2:7">
      <c r="B7" s="268"/>
      <c r="C7" s="267" t="s">
        <v>1251</v>
      </c>
      <c r="D7" s="267" t="s">
        <v>1250</v>
      </c>
      <c r="E7" s="267" t="s">
        <v>1250</v>
      </c>
      <c r="F7" s="267" t="s">
        <v>1251</v>
      </c>
      <c r="G7" s="267" t="s">
        <v>1250</v>
      </c>
    </row>
    <row r="8" spans="2:7">
      <c r="B8" s="268"/>
      <c r="C8" s="267" t="s">
        <v>1249</v>
      </c>
      <c r="D8" s="267" t="s">
        <v>1249</v>
      </c>
      <c r="E8" s="267" t="s">
        <v>1249</v>
      </c>
      <c r="F8" s="267" t="s">
        <v>1249</v>
      </c>
      <c r="G8" s="267" t="s">
        <v>1249</v>
      </c>
    </row>
    <row r="9" spans="2:7" ht="29">
      <c r="B9" s="268"/>
      <c r="C9" s="267" t="s">
        <v>1248</v>
      </c>
      <c r="D9" s="267" t="s">
        <v>1248</v>
      </c>
      <c r="E9" s="267" t="s">
        <v>1248</v>
      </c>
      <c r="F9" s="267" t="s">
        <v>1248</v>
      </c>
      <c r="G9" s="267" t="s">
        <v>1248</v>
      </c>
    </row>
    <row r="10" spans="2:7" ht="29">
      <c r="B10" s="268"/>
      <c r="C10" s="267" t="s">
        <v>1247</v>
      </c>
      <c r="D10" s="267" t="s">
        <v>1246</v>
      </c>
      <c r="E10" s="267" t="s">
        <v>1246</v>
      </c>
      <c r="F10" s="267" t="s">
        <v>1247</v>
      </c>
      <c r="G10" s="267" t="s">
        <v>1246</v>
      </c>
    </row>
    <row r="11" spans="2:7">
      <c r="B11" s="268"/>
      <c r="C11" s="267" t="s">
        <v>1244</v>
      </c>
      <c r="D11" s="267" t="s">
        <v>1244</v>
      </c>
      <c r="E11" s="267" t="s">
        <v>1244</v>
      </c>
      <c r="F11" s="267" t="s">
        <v>1245</v>
      </c>
      <c r="G11" s="267" t="s">
        <v>1244</v>
      </c>
    </row>
    <row r="12" spans="2:7">
      <c r="B12" s="268"/>
      <c r="C12" s="267" t="s">
        <v>1242</v>
      </c>
      <c r="D12" s="267" t="s">
        <v>1242</v>
      </c>
      <c r="E12" s="267" t="s">
        <v>1242</v>
      </c>
      <c r="F12" s="267" t="s">
        <v>1243</v>
      </c>
      <c r="G12" s="267" t="s">
        <v>1242</v>
      </c>
    </row>
    <row r="13" spans="2:7">
      <c r="B13" s="268"/>
      <c r="C13" s="267" t="s">
        <v>1241</v>
      </c>
      <c r="D13" s="267" t="s">
        <v>1241</v>
      </c>
      <c r="E13" s="267" t="s">
        <v>1241</v>
      </c>
      <c r="F13" s="267" t="s">
        <v>1241</v>
      </c>
      <c r="G13" s="267" t="s">
        <v>1241</v>
      </c>
    </row>
    <row r="14" spans="2:7" ht="43.5">
      <c r="B14" s="268"/>
      <c r="C14" s="267" t="s">
        <v>1239</v>
      </c>
      <c r="D14" s="267" t="s">
        <v>1240</v>
      </c>
      <c r="E14" s="267" t="s">
        <v>1240</v>
      </c>
      <c r="F14" s="267" t="s">
        <v>1239</v>
      </c>
      <c r="G14" s="267" t="s">
        <v>1238</v>
      </c>
    </row>
    <row r="15" spans="2:7" ht="29">
      <c r="B15" s="268"/>
      <c r="C15" s="267" t="s">
        <v>1237</v>
      </c>
      <c r="D15" s="267" t="s">
        <v>1237</v>
      </c>
      <c r="E15" s="267" t="s">
        <v>1235</v>
      </c>
      <c r="F15" s="267" t="s">
        <v>1236</v>
      </c>
      <c r="G15" s="267" t="s">
        <v>1235</v>
      </c>
    </row>
    <row r="16" spans="2:7" ht="29">
      <c r="B16" s="268"/>
      <c r="C16" s="267" t="s">
        <v>1234</v>
      </c>
      <c r="D16" s="267" t="s">
        <v>1233</v>
      </c>
      <c r="E16" s="267" t="s">
        <v>1231</v>
      </c>
      <c r="F16" s="269" t="s">
        <v>1232</v>
      </c>
      <c r="G16" s="267" t="s">
        <v>1231</v>
      </c>
    </row>
    <row r="17" spans="2:7" ht="29">
      <c r="B17" s="268"/>
      <c r="C17" s="267" t="s">
        <v>1228</v>
      </c>
      <c r="D17" s="267" t="s">
        <v>1228</v>
      </c>
      <c r="E17" s="267" t="s">
        <v>1228</v>
      </c>
      <c r="F17" s="267" t="s">
        <v>1230</v>
      </c>
      <c r="G17" s="267" t="s">
        <v>1228</v>
      </c>
    </row>
    <row r="18" spans="2:7">
      <c r="B18" s="268"/>
      <c r="C18" s="267" t="s">
        <v>1229</v>
      </c>
      <c r="D18" s="267" t="s">
        <v>1507</v>
      </c>
      <c r="E18" s="267" t="s">
        <v>1508</v>
      </c>
      <c r="F18" s="267" t="s">
        <v>1228</v>
      </c>
      <c r="G18" s="267" t="s">
        <v>1227</v>
      </c>
    </row>
    <row r="19" spans="2:7">
      <c r="B19" s="268"/>
      <c r="C19" s="267" t="s">
        <v>1223</v>
      </c>
      <c r="D19" s="267" t="s">
        <v>1226</v>
      </c>
      <c r="E19" s="267" t="s">
        <v>1226</v>
      </c>
      <c r="F19" s="267" t="s">
        <v>1507</v>
      </c>
      <c r="G19" s="267" t="s">
        <v>1226</v>
      </c>
    </row>
    <row r="20" spans="2:7" ht="29">
      <c r="B20" s="268"/>
      <c r="C20" s="267" t="s">
        <v>1225</v>
      </c>
      <c r="D20" s="267" t="s">
        <v>1224</v>
      </c>
      <c r="E20" s="267" t="s">
        <v>1224</v>
      </c>
      <c r="F20" s="267" t="s">
        <v>1223</v>
      </c>
      <c r="G20" s="267" t="s">
        <v>1222</v>
      </c>
    </row>
    <row r="21" spans="2:7">
      <c r="B21" s="268"/>
      <c r="C21" s="267" t="s">
        <v>1220</v>
      </c>
      <c r="D21" s="267" t="s">
        <v>1220</v>
      </c>
      <c r="E21" s="267" t="s">
        <v>1220</v>
      </c>
      <c r="F21" s="267" t="s">
        <v>1221</v>
      </c>
      <c r="G21" s="267" t="s">
        <v>1220</v>
      </c>
    </row>
    <row r="22" spans="2:7">
      <c r="B22" s="268"/>
      <c r="C22" s="267" t="s">
        <v>1216</v>
      </c>
      <c r="D22" s="267" t="s">
        <v>1216</v>
      </c>
      <c r="E22" s="267" t="s">
        <v>1219</v>
      </c>
      <c r="F22" s="267" t="s">
        <v>1218</v>
      </c>
      <c r="G22" s="267" t="s">
        <v>1216</v>
      </c>
    </row>
    <row r="23" spans="2:7">
      <c r="B23" s="268"/>
      <c r="C23" s="267" t="s">
        <v>1214</v>
      </c>
      <c r="D23" s="267" t="s">
        <v>1214</v>
      </c>
      <c r="E23" s="267" t="s">
        <v>1217</v>
      </c>
      <c r="F23" s="267" t="s">
        <v>1216</v>
      </c>
      <c r="G23" s="267" t="s">
        <v>1215</v>
      </c>
    </row>
    <row r="24" spans="2:7">
      <c r="B24" s="268"/>
      <c r="C24" s="267" t="s">
        <v>1212</v>
      </c>
      <c r="D24" s="267" t="s">
        <v>1212</v>
      </c>
      <c r="E24" s="267" t="s">
        <v>1213</v>
      </c>
      <c r="F24" s="267" t="s">
        <v>1214</v>
      </c>
      <c r="G24" s="267" t="s">
        <v>1213</v>
      </c>
    </row>
    <row r="25" spans="2:7">
      <c r="B25" s="268"/>
      <c r="C25" s="267" t="s">
        <v>1209</v>
      </c>
      <c r="D25" s="267" t="s">
        <v>1209</v>
      </c>
      <c r="E25" s="267" t="s">
        <v>1211</v>
      </c>
      <c r="F25" s="267" t="s">
        <v>1212</v>
      </c>
      <c r="G25" s="267" t="s">
        <v>1211</v>
      </c>
    </row>
    <row r="26" spans="2:7">
      <c r="B26" s="266"/>
      <c r="C26" s="266"/>
      <c r="D26" s="266"/>
      <c r="E26" s="266" t="s">
        <v>1210</v>
      </c>
      <c r="F26" s="266" t="s">
        <v>1209</v>
      </c>
      <c r="G26" s="266" t="s">
        <v>1208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C6E15-48DC-4EA5-8683-6C99CFAB3A7F}">
  <dimension ref="B2:B11"/>
  <sheetViews>
    <sheetView workbookViewId="0">
      <selection activeCell="G24" sqref="G24"/>
    </sheetView>
  </sheetViews>
  <sheetFormatPr defaultColWidth="9" defaultRowHeight="14.5"/>
  <cols>
    <col min="1" max="1" width="9" style="1"/>
    <col min="2" max="2" width="35.26953125" style="1" customWidth="1"/>
    <col min="3" max="16384" width="9" style="1"/>
  </cols>
  <sheetData>
    <row r="2" spans="2:2" ht="46">
      <c r="B2" s="158" t="s">
        <v>761</v>
      </c>
    </row>
    <row r="3" spans="2:2" ht="33.5">
      <c r="B3" s="118"/>
    </row>
    <row r="4" spans="2:2">
      <c r="B4" s="1" t="s">
        <v>883</v>
      </c>
    </row>
    <row r="5" spans="2:2" s="141" customFormat="1" ht="33.5">
      <c r="B5" s="338" t="s">
        <v>760</v>
      </c>
    </row>
    <row r="10" spans="2:2">
      <c r="B10" s="1" t="s">
        <v>897</v>
      </c>
    </row>
    <row r="11" spans="2:2">
      <c r="B11" s="32" t="s">
        <v>1349</v>
      </c>
    </row>
  </sheetData>
  <phoneticPr fontId="2"/>
  <hyperlinks>
    <hyperlink ref="B11" r:id="rId1" xr:uid="{0A37EB10-8891-4726-9322-E00EFC220EAB}"/>
    <hyperlink ref="B5" r:id="rId2" xr:uid="{5D75B8A5-B64D-43F7-B171-8C90626405DB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B4E1-91BE-45BA-A936-26A3034019B6}">
  <dimension ref="B2:S66"/>
  <sheetViews>
    <sheetView zoomScale="70" zoomScaleNormal="70" workbookViewId="0">
      <selection activeCell="Q38" sqref="Q38"/>
    </sheetView>
  </sheetViews>
  <sheetFormatPr defaultColWidth="9" defaultRowHeight="14.5"/>
  <cols>
    <col min="1" max="1" width="9" style="1"/>
    <col min="2" max="2" width="11.90625" style="1" bestFit="1" customWidth="1"/>
    <col min="3" max="15" width="9" style="1"/>
    <col min="16" max="16" width="9" style="7"/>
    <col min="17" max="17" width="66.6328125" style="1" bestFit="1" customWidth="1"/>
    <col min="18" max="16384" width="9" style="1"/>
  </cols>
  <sheetData>
    <row r="2" spans="2:17" ht="33.5">
      <c r="B2" s="118" t="s">
        <v>1296</v>
      </c>
      <c r="C2" s="148"/>
      <c r="D2" s="148"/>
    </row>
    <row r="4" spans="2:17">
      <c r="B4" s="132" t="s">
        <v>1035</v>
      </c>
    </row>
    <row r="5" spans="2:17">
      <c r="B5" s="507" t="s">
        <v>833</v>
      </c>
      <c r="C5" s="507"/>
      <c r="D5" s="507"/>
      <c r="E5" s="507"/>
      <c r="F5" s="507"/>
      <c r="G5" s="507"/>
      <c r="H5" s="507"/>
      <c r="I5" s="507"/>
      <c r="J5" s="507"/>
      <c r="K5" s="507"/>
      <c r="L5" s="507"/>
      <c r="M5" s="507"/>
      <c r="N5" s="507"/>
      <c r="O5" s="508"/>
      <c r="P5" s="134"/>
      <c r="Q5" s="137"/>
    </row>
    <row r="6" spans="2:17">
      <c r="B6" s="506" t="s">
        <v>1388</v>
      </c>
      <c r="C6" s="506"/>
      <c r="D6" s="506"/>
      <c r="E6" s="506"/>
      <c r="F6" s="506"/>
      <c r="G6" s="506"/>
      <c r="H6" s="506"/>
      <c r="I6" s="506"/>
      <c r="J6" s="506"/>
      <c r="K6" s="506"/>
      <c r="L6" s="506"/>
      <c r="M6" s="506"/>
      <c r="N6" s="506"/>
      <c r="O6" s="509"/>
      <c r="P6" s="135" t="s">
        <v>882</v>
      </c>
      <c r="Q6" s="16" t="s">
        <v>929</v>
      </c>
    </row>
    <row r="7" spans="2:17">
      <c r="B7" s="496" t="s">
        <v>1321</v>
      </c>
      <c r="C7" s="497"/>
      <c r="D7" s="497"/>
      <c r="E7" s="497"/>
      <c r="F7" s="497"/>
      <c r="G7" s="497"/>
      <c r="H7" s="497"/>
      <c r="I7" s="497"/>
      <c r="J7" s="497"/>
      <c r="K7" s="497"/>
      <c r="L7" s="497"/>
      <c r="M7" s="497"/>
      <c r="N7" s="497"/>
      <c r="O7" s="502"/>
      <c r="P7" s="136" t="s">
        <v>882</v>
      </c>
      <c r="Q7" s="16" t="s">
        <v>928</v>
      </c>
    </row>
    <row r="8" spans="2:17">
      <c r="B8" s="496" t="s">
        <v>1322</v>
      </c>
      <c r="C8" s="497"/>
      <c r="D8" s="497"/>
      <c r="E8" s="497"/>
      <c r="F8" s="497"/>
      <c r="G8" s="497"/>
      <c r="H8" s="497"/>
      <c r="I8" s="497"/>
      <c r="J8" s="497"/>
      <c r="K8" s="497"/>
      <c r="L8" s="497"/>
      <c r="M8" s="497"/>
      <c r="N8" s="497"/>
      <c r="O8" s="502"/>
      <c r="P8" s="136" t="s">
        <v>892</v>
      </c>
      <c r="Q8" s="16" t="s">
        <v>965</v>
      </c>
    </row>
    <row r="9" spans="2:17">
      <c r="B9" s="496" t="s">
        <v>1323</v>
      </c>
      <c r="C9" s="497"/>
      <c r="D9" s="497"/>
      <c r="E9" s="497"/>
      <c r="F9" s="497"/>
      <c r="G9" s="497"/>
      <c r="H9" s="497"/>
      <c r="I9" s="497"/>
      <c r="J9" s="497"/>
      <c r="K9" s="497"/>
      <c r="L9" s="497"/>
      <c r="M9" s="497"/>
      <c r="N9" s="497"/>
      <c r="O9" s="502"/>
      <c r="P9" s="136" t="s">
        <v>892</v>
      </c>
      <c r="Q9" s="16" t="s">
        <v>966</v>
      </c>
    </row>
    <row r="10" spans="2:17">
      <c r="B10" s="494" t="s">
        <v>1046</v>
      </c>
      <c r="C10" s="495"/>
      <c r="D10" s="495"/>
      <c r="E10" s="495"/>
      <c r="F10" s="495"/>
      <c r="G10" s="495"/>
      <c r="H10" s="495"/>
      <c r="I10" s="495"/>
      <c r="J10" s="495"/>
      <c r="K10" s="495"/>
      <c r="L10" s="495"/>
      <c r="M10" s="495"/>
      <c r="N10" s="495"/>
      <c r="O10" s="495"/>
      <c r="P10" s="134"/>
      <c r="Q10" s="137"/>
    </row>
    <row r="11" spans="2:17">
      <c r="B11" s="496" t="s">
        <v>1324</v>
      </c>
      <c r="C11" s="497"/>
      <c r="D11" s="497"/>
      <c r="E11" s="497"/>
      <c r="F11" s="497"/>
      <c r="G11" s="497"/>
      <c r="H11" s="497"/>
      <c r="I11" s="497"/>
      <c r="J11" s="497"/>
      <c r="K11" s="497"/>
      <c r="L11" s="497"/>
      <c r="M11" s="497"/>
      <c r="N11" s="497"/>
      <c r="O11" s="497"/>
      <c r="P11" s="135" t="s">
        <v>879</v>
      </c>
      <c r="Q11" s="16" t="s">
        <v>926</v>
      </c>
    </row>
    <row r="12" spans="2:17">
      <c r="B12" s="496" t="s">
        <v>1325</v>
      </c>
      <c r="C12" s="497"/>
      <c r="D12" s="497"/>
      <c r="E12" s="497"/>
      <c r="F12" s="497"/>
      <c r="G12" s="497"/>
      <c r="H12" s="497"/>
      <c r="I12" s="497"/>
      <c r="J12" s="497"/>
      <c r="K12" s="497"/>
      <c r="L12" s="497"/>
      <c r="M12" s="497"/>
      <c r="N12" s="497"/>
      <c r="O12" s="497"/>
      <c r="P12" s="135" t="s">
        <v>878</v>
      </c>
      <c r="Q12" s="16" t="s">
        <v>927</v>
      </c>
    </row>
    <row r="13" spans="2:17">
      <c r="B13" s="507" t="s">
        <v>829</v>
      </c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7"/>
      <c r="N13" s="507"/>
      <c r="O13" s="508"/>
      <c r="P13" s="134"/>
      <c r="Q13" s="137"/>
    </row>
    <row r="14" spans="2:17">
      <c r="B14" s="509" t="s">
        <v>1326</v>
      </c>
      <c r="C14" s="511"/>
      <c r="D14" s="511"/>
      <c r="E14" s="511"/>
      <c r="F14" s="511"/>
      <c r="G14" s="511"/>
      <c r="H14" s="511"/>
      <c r="I14" s="511"/>
      <c r="J14" s="511"/>
      <c r="K14" s="511"/>
      <c r="L14" s="511"/>
      <c r="M14" s="511"/>
      <c r="N14" s="511"/>
      <c r="O14" s="512"/>
      <c r="P14" s="136" t="s">
        <v>877</v>
      </c>
      <c r="Q14" s="16" t="s">
        <v>899</v>
      </c>
    </row>
    <row r="15" spans="2:17">
      <c r="B15" s="509" t="s">
        <v>1327</v>
      </c>
      <c r="C15" s="511"/>
      <c r="D15" s="511"/>
      <c r="E15" s="511"/>
      <c r="F15" s="511"/>
      <c r="G15" s="511"/>
      <c r="H15" s="511"/>
      <c r="I15" s="511"/>
      <c r="J15" s="511"/>
      <c r="K15" s="511"/>
      <c r="L15" s="511"/>
      <c r="M15" s="511"/>
      <c r="N15" s="511"/>
      <c r="O15" s="512"/>
      <c r="P15" s="136" t="s">
        <v>877</v>
      </c>
      <c r="Q15" s="16" t="s">
        <v>898</v>
      </c>
    </row>
    <row r="16" spans="2:17">
      <c r="B16" s="507" t="s">
        <v>830</v>
      </c>
      <c r="C16" s="507"/>
      <c r="D16" s="507"/>
      <c r="E16" s="507"/>
      <c r="F16" s="507"/>
      <c r="G16" s="507"/>
      <c r="H16" s="507"/>
      <c r="I16" s="507"/>
      <c r="J16" s="507"/>
      <c r="K16" s="507"/>
      <c r="L16" s="507"/>
      <c r="M16" s="507"/>
      <c r="N16" s="507"/>
      <c r="O16" s="508"/>
      <c r="P16" s="134"/>
      <c r="Q16" s="137"/>
    </row>
    <row r="17" spans="2:17">
      <c r="B17" s="506" t="s">
        <v>1328</v>
      </c>
      <c r="C17" s="506"/>
      <c r="D17" s="506"/>
      <c r="E17" s="506"/>
      <c r="F17" s="506"/>
      <c r="G17" s="506"/>
      <c r="H17" s="506"/>
      <c r="I17" s="506"/>
      <c r="J17" s="506"/>
      <c r="K17" s="506"/>
      <c r="L17" s="506"/>
      <c r="M17" s="506"/>
      <c r="N17" s="506"/>
      <c r="O17" s="509"/>
      <c r="P17" s="135" t="s">
        <v>877</v>
      </c>
      <c r="Q17" s="16" t="s">
        <v>901</v>
      </c>
    </row>
    <row r="18" spans="2:17">
      <c r="B18" s="496" t="s">
        <v>1329</v>
      </c>
      <c r="C18" s="497"/>
      <c r="D18" s="497"/>
      <c r="E18" s="497"/>
      <c r="F18" s="497"/>
      <c r="G18" s="497"/>
      <c r="H18" s="497"/>
      <c r="I18" s="497"/>
      <c r="J18" s="497"/>
      <c r="K18" s="497"/>
      <c r="L18" s="497"/>
      <c r="M18" s="497"/>
      <c r="N18" s="497"/>
      <c r="O18" s="502"/>
      <c r="P18" s="135" t="s">
        <v>877</v>
      </c>
      <c r="Q18" s="16" t="s">
        <v>900</v>
      </c>
    </row>
    <row r="19" spans="2:17">
      <c r="B19" s="507" t="s">
        <v>831</v>
      </c>
      <c r="C19" s="507"/>
      <c r="D19" s="507"/>
      <c r="E19" s="507"/>
      <c r="F19" s="507"/>
      <c r="G19" s="507"/>
      <c r="H19" s="507"/>
      <c r="I19" s="507"/>
      <c r="J19" s="507"/>
      <c r="K19" s="507"/>
      <c r="L19" s="507"/>
      <c r="M19" s="507"/>
      <c r="N19" s="507"/>
      <c r="O19" s="508"/>
      <c r="P19" s="134"/>
      <c r="Q19" s="137"/>
    </row>
    <row r="20" spans="2:17">
      <c r="B20" s="506" t="s">
        <v>1330</v>
      </c>
      <c r="C20" s="506"/>
      <c r="D20" s="506"/>
      <c r="E20" s="506"/>
      <c r="F20" s="506"/>
      <c r="G20" s="506"/>
      <c r="H20" s="506"/>
      <c r="I20" s="506"/>
      <c r="J20" s="506"/>
      <c r="K20" s="506"/>
      <c r="L20" s="506"/>
      <c r="M20" s="506"/>
      <c r="N20" s="506"/>
      <c r="O20" s="509"/>
      <c r="P20" s="135" t="s">
        <v>877</v>
      </c>
      <c r="Q20" s="16" t="s">
        <v>902</v>
      </c>
    </row>
    <row r="21" spans="2:17">
      <c r="B21" s="496" t="s">
        <v>1331</v>
      </c>
      <c r="C21" s="497"/>
      <c r="D21" s="497"/>
      <c r="E21" s="497"/>
      <c r="F21" s="497"/>
      <c r="G21" s="497"/>
      <c r="H21" s="497"/>
      <c r="I21" s="497"/>
      <c r="J21" s="497"/>
      <c r="K21" s="497"/>
      <c r="L21" s="497"/>
      <c r="M21" s="497"/>
      <c r="N21" s="497"/>
      <c r="O21" s="502"/>
      <c r="P21" s="136" t="s">
        <v>896</v>
      </c>
      <c r="Q21" s="16" t="s">
        <v>904</v>
      </c>
    </row>
    <row r="22" spans="2:17">
      <c r="B22" s="506" t="s">
        <v>1332</v>
      </c>
      <c r="C22" s="506"/>
      <c r="D22" s="506"/>
      <c r="E22" s="506"/>
      <c r="F22" s="506"/>
      <c r="G22" s="506"/>
      <c r="H22" s="506"/>
      <c r="I22" s="506"/>
      <c r="J22" s="506"/>
      <c r="K22" s="506"/>
      <c r="L22" s="506"/>
      <c r="M22" s="506"/>
      <c r="N22" s="506"/>
      <c r="O22" s="506"/>
      <c r="P22" s="136" t="s">
        <v>877</v>
      </c>
      <c r="Q22" s="16" t="s">
        <v>903</v>
      </c>
    </row>
    <row r="23" spans="2:17">
      <c r="B23" s="496" t="s">
        <v>1333</v>
      </c>
      <c r="C23" s="497"/>
      <c r="D23" s="497"/>
      <c r="E23" s="497"/>
      <c r="F23" s="497"/>
      <c r="G23" s="497"/>
      <c r="H23" s="497"/>
      <c r="I23" s="497"/>
      <c r="J23" s="497"/>
      <c r="K23" s="497"/>
      <c r="L23" s="497"/>
      <c r="M23" s="497"/>
      <c r="N23" s="497"/>
      <c r="O23" s="502"/>
      <c r="P23" s="136" t="s">
        <v>1029</v>
      </c>
      <c r="Q23" s="16" t="s">
        <v>1030</v>
      </c>
    </row>
    <row r="24" spans="2:17">
      <c r="B24" s="494" t="s">
        <v>834</v>
      </c>
      <c r="C24" s="495"/>
      <c r="D24" s="495"/>
      <c r="E24" s="495"/>
      <c r="F24" s="495"/>
      <c r="G24" s="495"/>
      <c r="H24" s="495"/>
      <c r="I24" s="495"/>
      <c r="J24" s="495"/>
      <c r="K24" s="495"/>
      <c r="L24" s="495"/>
      <c r="M24" s="495"/>
      <c r="N24" s="495"/>
      <c r="O24" s="495"/>
      <c r="P24" s="134"/>
      <c r="Q24" s="137"/>
    </row>
    <row r="25" spans="2:17">
      <c r="B25" s="500" t="s">
        <v>1334</v>
      </c>
      <c r="C25" s="501"/>
      <c r="D25" s="501"/>
      <c r="E25" s="501"/>
      <c r="F25" s="501"/>
      <c r="G25" s="501"/>
      <c r="H25" s="501"/>
      <c r="I25" s="501"/>
      <c r="J25" s="501"/>
      <c r="K25" s="501"/>
      <c r="L25" s="501"/>
      <c r="M25" s="501"/>
      <c r="N25" s="501"/>
      <c r="O25" s="501"/>
      <c r="P25" s="135" t="s">
        <v>877</v>
      </c>
      <c r="Q25" s="16" t="s">
        <v>880</v>
      </c>
    </row>
    <row r="26" spans="2:17">
      <c r="B26" s="496" t="s">
        <v>1335</v>
      </c>
      <c r="C26" s="497"/>
      <c r="D26" s="497"/>
      <c r="E26" s="497"/>
      <c r="F26" s="497"/>
      <c r="G26" s="497"/>
      <c r="H26" s="497"/>
      <c r="I26" s="497"/>
      <c r="J26" s="497"/>
      <c r="K26" s="497"/>
      <c r="L26" s="497"/>
      <c r="M26" s="497"/>
      <c r="N26" s="497"/>
      <c r="O26" s="502"/>
      <c r="P26" s="136" t="s">
        <v>963</v>
      </c>
      <c r="Q26" s="16" t="s">
        <v>881</v>
      </c>
    </row>
    <row r="27" spans="2:17">
      <c r="B27" s="500" t="s">
        <v>1336</v>
      </c>
      <c r="C27" s="501"/>
      <c r="D27" s="501"/>
      <c r="E27" s="501"/>
      <c r="F27" s="501"/>
      <c r="G27" s="501"/>
      <c r="H27" s="501"/>
      <c r="I27" s="501"/>
      <c r="J27" s="501"/>
      <c r="K27" s="501"/>
      <c r="L27" s="501"/>
      <c r="M27" s="501"/>
      <c r="N27" s="501"/>
      <c r="O27" s="501"/>
      <c r="P27" s="136" t="s">
        <v>982</v>
      </c>
      <c r="Q27" s="16" t="s">
        <v>983</v>
      </c>
    </row>
    <row r="28" spans="2:17">
      <c r="B28" s="498"/>
      <c r="C28" s="498"/>
      <c r="D28" s="498"/>
      <c r="E28" s="498"/>
      <c r="F28" s="498"/>
      <c r="G28" s="498"/>
      <c r="H28" s="498"/>
      <c r="I28" s="498"/>
      <c r="J28" s="498"/>
      <c r="K28" s="498"/>
      <c r="L28" s="498"/>
      <c r="M28" s="498"/>
      <c r="N28" s="498"/>
      <c r="O28" s="498"/>
      <c r="P28" s="152"/>
      <c r="Q28" s="48"/>
    </row>
    <row r="29" spans="2:17">
      <c r="B29" s="498"/>
      <c r="C29" s="498"/>
      <c r="D29" s="498"/>
      <c r="E29" s="498"/>
      <c r="F29" s="498"/>
      <c r="G29" s="498"/>
      <c r="H29" s="498"/>
      <c r="I29" s="498"/>
      <c r="J29" s="498"/>
      <c r="K29" s="498"/>
      <c r="L29" s="498"/>
      <c r="M29" s="498"/>
      <c r="N29" s="498"/>
      <c r="O29" s="498"/>
      <c r="P29" s="152"/>
      <c r="Q29" s="48"/>
    </row>
    <row r="30" spans="2:17">
      <c r="B30" s="503" t="s">
        <v>984</v>
      </c>
      <c r="C30" s="503"/>
      <c r="D30" s="503"/>
      <c r="E30" s="503"/>
      <c r="F30" s="503"/>
      <c r="G30" s="503"/>
      <c r="H30" s="503"/>
      <c r="I30" s="503"/>
      <c r="J30" s="503"/>
      <c r="K30" s="503"/>
      <c r="L30" s="503"/>
      <c r="M30" s="503"/>
      <c r="N30" s="503"/>
      <c r="O30" s="503"/>
      <c r="P30" s="159"/>
      <c r="Q30" s="160"/>
    </row>
    <row r="31" spans="2:17">
      <c r="B31" s="505"/>
      <c r="C31" s="506"/>
      <c r="D31" s="506"/>
      <c r="E31" s="506"/>
      <c r="F31" s="506"/>
      <c r="G31" s="506"/>
      <c r="H31" s="506"/>
      <c r="I31" s="506"/>
      <c r="J31" s="506"/>
      <c r="K31" s="506"/>
      <c r="L31" s="506"/>
      <c r="M31" s="506"/>
      <c r="N31" s="506"/>
      <c r="O31" s="506"/>
      <c r="P31" s="136" t="s">
        <v>985</v>
      </c>
      <c r="Q31" s="16" t="s">
        <v>986</v>
      </c>
    </row>
    <row r="32" spans="2:17">
      <c r="B32" s="498"/>
      <c r="C32" s="498"/>
      <c r="D32" s="498"/>
      <c r="E32" s="498"/>
      <c r="F32" s="498"/>
      <c r="G32" s="498"/>
      <c r="H32" s="498"/>
      <c r="I32" s="498"/>
      <c r="J32" s="498"/>
      <c r="K32" s="498"/>
      <c r="L32" s="498"/>
      <c r="M32" s="498"/>
      <c r="N32" s="498"/>
      <c r="O32" s="498"/>
      <c r="P32" s="152"/>
      <c r="Q32" s="48"/>
    </row>
    <row r="33" spans="2:19">
      <c r="B33" s="503" t="s">
        <v>832</v>
      </c>
      <c r="C33" s="503"/>
      <c r="D33" s="503"/>
      <c r="E33" s="503"/>
      <c r="F33" s="503"/>
      <c r="G33" s="503"/>
      <c r="H33" s="503"/>
      <c r="I33" s="503"/>
      <c r="J33" s="503"/>
      <c r="K33" s="503"/>
      <c r="L33" s="503"/>
      <c r="M33" s="503"/>
      <c r="N33" s="503"/>
      <c r="O33" s="504"/>
      <c r="P33" s="159"/>
      <c r="Q33" s="160"/>
    </row>
    <row r="34" spans="2:19">
      <c r="B34" s="505"/>
      <c r="C34" s="505"/>
      <c r="D34" s="505"/>
      <c r="E34" s="505"/>
      <c r="F34" s="505"/>
      <c r="G34" s="505"/>
      <c r="H34" s="505"/>
      <c r="I34" s="505"/>
      <c r="J34" s="505"/>
      <c r="K34" s="505"/>
      <c r="L34" s="505"/>
      <c r="M34" s="505"/>
      <c r="N34" s="505"/>
      <c r="O34" s="510"/>
      <c r="P34" s="135" t="s">
        <v>878</v>
      </c>
      <c r="Q34" s="16" t="s">
        <v>1297</v>
      </c>
      <c r="S34" s="32"/>
    </row>
    <row r="35" spans="2:19">
      <c r="B35" s="498"/>
      <c r="C35" s="498"/>
      <c r="D35" s="498"/>
      <c r="E35" s="498"/>
      <c r="F35" s="498"/>
      <c r="G35" s="498"/>
      <c r="H35" s="498"/>
      <c r="I35" s="498"/>
      <c r="J35" s="498"/>
      <c r="K35" s="498"/>
      <c r="L35" s="498"/>
      <c r="M35" s="498"/>
      <c r="N35" s="498"/>
      <c r="O35" s="498"/>
      <c r="P35" s="152"/>
      <c r="Q35" s="48"/>
    </row>
    <row r="36" spans="2:19">
      <c r="B36" s="498"/>
      <c r="C36" s="498"/>
      <c r="D36" s="498"/>
      <c r="E36" s="498"/>
      <c r="F36" s="498"/>
      <c r="G36" s="498"/>
      <c r="H36" s="498"/>
      <c r="I36" s="498"/>
      <c r="J36" s="498"/>
      <c r="K36" s="498"/>
      <c r="L36" s="498"/>
      <c r="M36" s="498"/>
      <c r="N36" s="498"/>
      <c r="O36" s="498"/>
      <c r="P36" s="152"/>
      <c r="Q36" s="48"/>
    </row>
    <row r="37" spans="2:19">
      <c r="B37" s="498"/>
      <c r="C37" s="498"/>
      <c r="D37" s="498"/>
      <c r="E37" s="498"/>
      <c r="F37" s="498"/>
      <c r="G37" s="498"/>
      <c r="H37" s="498"/>
      <c r="I37" s="498"/>
      <c r="J37" s="498"/>
      <c r="K37" s="498"/>
      <c r="L37" s="498"/>
      <c r="M37" s="498"/>
      <c r="N37" s="498"/>
      <c r="O37" s="498"/>
      <c r="P37" s="152"/>
      <c r="Q37" s="48"/>
    </row>
    <row r="38" spans="2:19">
      <c r="B38" s="498"/>
      <c r="C38" s="498"/>
      <c r="D38" s="498"/>
      <c r="E38" s="498"/>
      <c r="F38" s="498"/>
      <c r="G38" s="498"/>
      <c r="H38" s="498"/>
      <c r="I38" s="498"/>
      <c r="J38" s="498"/>
      <c r="K38" s="498"/>
      <c r="L38" s="498"/>
      <c r="M38" s="498"/>
      <c r="N38" s="498"/>
      <c r="O38" s="498"/>
      <c r="P38" s="152"/>
      <c r="Q38" s="48"/>
    </row>
    <row r="39" spans="2:19">
      <c r="B39" s="498"/>
      <c r="C39" s="498"/>
      <c r="D39" s="498"/>
      <c r="E39" s="498"/>
      <c r="F39" s="498"/>
      <c r="G39" s="498"/>
      <c r="H39" s="498"/>
      <c r="I39" s="498"/>
      <c r="J39" s="498"/>
      <c r="K39" s="498"/>
      <c r="L39" s="498"/>
      <c r="M39" s="498"/>
      <c r="N39" s="498"/>
      <c r="O39" s="498"/>
      <c r="P39" s="152"/>
      <c r="Q39" s="48"/>
    </row>
    <row r="40" spans="2:19">
      <c r="B40" s="498"/>
      <c r="C40" s="498"/>
      <c r="D40" s="498"/>
      <c r="E40" s="498"/>
      <c r="F40" s="498"/>
      <c r="G40" s="498"/>
      <c r="H40" s="498"/>
      <c r="I40" s="498"/>
      <c r="J40" s="498"/>
      <c r="K40" s="498"/>
      <c r="L40" s="498"/>
      <c r="M40" s="498"/>
      <c r="N40" s="498"/>
      <c r="O40" s="498"/>
      <c r="P40" s="152"/>
      <c r="Q40" s="48"/>
    </row>
    <row r="41" spans="2:19">
      <c r="B41" s="498"/>
      <c r="C41" s="498"/>
      <c r="D41" s="498"/>
      <c r="E41" s="498"/>
      <c r="F41" s="498"/>
      <c r="G41" s="498"/>
      <c r="H41" s="498"/>
      <c r="I41" s="498"/>
      <c r="J41" s="498"/>
      <c r="K41" s="498"/>
      <c r="L41" s="498"/>
      <c r="M41" s="498"/>
      <c r="N41" s="498"/>
      <c r="O41" s="498"/>
      <c r="P41" s="152"/>
      <c r="Q41" s="48"/>
    </row>
    <row r="42" spans="2:19">
      <c r="B42" s="498"/>
      <c r="C42" s="498"/>
      <c r="D42" s="498"/>
      <c r="E42" s="498"/>
      <c r="F42" s="498"/>
      <c r="G42" s="498"/>
      <c r="H42" s="498"/>
      <c r="I42" s="498"/>
      <c r="J42" s="498"/>
      <c r="K42" s="498"/>
      <c r="L42" s="498"/>
      <c r="M42" s="498"/>
      <c r="N42" s="498"/>
      <c r="O42" s="498"/>
      <c r="P42" s="152"/>
      <c r="Q42" s="48"/>
    </row>
    <row r="43" spans="2:19">
      <c r="B43" s="498"/>
      <c r="C43" s="498"/>
      <c r="D43" s="498"/>
      <c r="E43" s="498"/>
      <c r="F43" s="498"/>
      <c r="G43" s="498"/>
      <c r="H43" s="498"/>
      <c r="I43" s="498"/>
      <c r="J43" s="498"/>
      <c r="K43" s="498"/>
      <c r="L43" s="498"/>
      <c r="M43" s="498"/>
      <c r="N43" s="498"/>
      <c r="O43" s="498"/>
      <c r="P43" s="152"/>
      <c r="Q43" s="48"/>
    </row>
    <row r="44" spans="2:19">
      <c r="B44" s="498"/>
      <c r="C44" s="498"/>
      <c r="D44" s="498"/>
      <c r="E44" s="498"/>
      <c r="F44" s="498"/>
      <c r="G44" s="498"/>
      <c r="H44" s="498"/>
      <c r="I44" s="498"/>
      <c r="J44" s="498"/>
      <c r="K44" s="498"/>
      <c r="L44" s="498"/>
      <c r="M44" s="498"/>
      <c r="N44" s="498"/>
      <c r="O44" s="498"/>
      <c r="P44" s="152"/>
      <c r="Q44" s="48"/>
    </row>
    <row r="45" spans="2:19">
      <c r="B45" s="498"/>
      <c r="C45" s="498"/>
      <c r="D45" s="498"/>
      <c r="E45" s="498"/>
      <c r="F45" s="498"/>
      <c r="G45" s="498"/>
      <c r="H45" s="498"/>
      <c r="I45" s="498"/>
      <c r="J45" s="498"/>
      <c r="K45" s="498"/>
      <c r="L45" s="498"/>
      <c r="M45" s="498"/>
      <c r="N45" s="498"/>
      <c r="O45" s="498"/>
      <c r="P45" s="152"/>
      <c r="Q45" s="48"/>
    </row>
    <row r="46" spans="2:19">
      <c r="B46" s="498"/>
      <c r="C46" s="498"/>
      <c r="D46" s="498"/>
      <c r="E46" s="498"/>
      <c r="F46" s="498"/>
      <c r="G46" s="498"/>
      <c r="H46" s="498"/>
      <c r="I46" s="498"/>
      <c r="J46" s="498"/>
      <c r="K46" s="498"/>
      <c r="L46" s="498"/>
      <c r="M46" s="498"/>
      <c r="N46" s="498"/>
      <c r="O46" s="498"/>
      <c r="P46" s="152"/>
      <c r="Q46" s="48"/>
    </row>
    <row r="47" spans="2:19">
      <c r="B47" s="498"/>
      <c r="C47" s="498"/>
      <c r="D47" s="498"/>
      <c r="E47" s="498"/>
      <c r="F47" s="498"/>
      <c r="G47" s="498"/>
      <c r="H47" s="498"/>
      <c r="I47" s="498"/>
      <c r="J47" s="498"/>
      <c r="K47" s="498"/>
      <c r="L47" s="498"/>
      <c r="M47" s="498"/>
      <c r="N47" s="498"/>
      <c r="O47" s="498"/>
      <c r="P47" s="152"/>
      <c r="Q47" s="48"/>
    </row>
    <row r="48" spans="2:19">
      <c r="B48" s="498"/>
      <c r="C48" s="498"/>
      <c r="D48" s="498"/>
      <c r="E48" s="498"/>
      <c r="F48" s="498"/>
      <c r="G48" s="498"/>
      <c r="H48" s="498"/>
      <c r="I48" s="498"/>
      <c r="J48" s="498"/>
      <c r="K48" s="498"/>
      <c r="L48" s="498"/>
      <c r="M48" s="498"/>
      <c r="N48" s="498"/>
      <c r="O48" s="498"/>
      <c r="P48" s="152"/>
      <c r="Q48" s="48"/>
    </row>
    <row r="49" spans="2:17">
      <c r="B49" s="498"/>
      <c r="C49" s="498"/>
      <c r="D49" s="498"/>
      <c r="E49" s="498"/>
      <c r="F49" s="498"/>
      <c r="G49" s="498"/>
      <c r="H49" s="498"/>
      <c r="I49" s="498"/>
      <c r="J49" s="498"/>
      <c r="K49" s="498"/>
      <c r="L49" s="498"/>
      <c r="M49" s="498"/>
      <c r="N49" s="498"/>
      <c r="O49" s="498"/>
      <c r="P49" s="152"/>
      <c r="Q49" s="48"/>
    </row>
    <row r="50" spans="2:17">
      <c r="B50" s="498"/>
      <c r="C50" s="498"/>
      <c r="D50" s="498"/>
      <c r="E50" s="498"/>
      <c r="F50" s="498"/>
      <c r="G50" s="498"/>
      <c r="H50" s="498"/>
      <c r="I50" s="498"/>
      <c r="J50" s="498"/>
      <c r="K50" s="498"/>
      <c r="L50" s="498"/>
      <c r="M50" s="498"/>
      <c r="N50" s="498"/>
      <c r="O50" s="498"/>
      <c r="P50" s="152"/>
      <c r="Q50" s="48"/>
    </row>
    <row r="51" spans="2:17">
      <c r="B51" s="498"/>
      <c r="C51" s="498"/>
      <c r="D51" s="498"/>
      <c r="E51" s="498"/>
      <c r="F51" s="498"/>
      <c r="G51" s="498"/>
      <c r="H51" s="498"/>
      <c r="I51" s="498"/>
      <c r="J51" s="498"/>
      <c r="K51" s="498"/>
      <c r="L51" s="498"/>
      <c r="M51" s="498"/>
      <c r="N51" s="498"/>
      <c r="O51" s="498"/>
      <c r="P51" s="152"/>
      <c r="Q51" s="48"/>
    </row>
    <row r="52" spans="2:17">
      <c r="B52" s="498"/>
      <c r="C52" s="498"/>
      <c r="D52" s="498"/>
      <c r="E52" s="498"/>
      <c r="F52" s="498"/>
      <c r="G52" s="498"/>
      <c r="H52" s="498"/>
      <c r="I52" s="498"/>
      <c r="J52" s="498"/>
      <c r="K52" s="498"/>
      <c r="L52" s="498"/>
      <c r="M52" s="498"/>
      <c r="N52" s="498"/>
      <c r="O52" s="498"/>
      <c r="P52" s="152"/>
      <c r="Q52" s="48"/>
    </row>
    <row r="53" spans="2:17">
      <c r="B53" s="498"/>
      <c r="C53" s="498"/>
      <c r="D53" s="498"/>
      <c r="E53" s="498"/>
      <c r="F53" s="498"/>
      <c r="G53" s="498"/>
      <c r="H53" s="498"/>
      <c r="I53" s="498"/>
      <c r="J53" s="498"/>
      <c r="K53" s="498"/>
      <c r="L53" s="498"/>
      <c r="M53" s="498"/>
      <c r="N53" s="498"/>
      <c r="O53" s="498"/>
      <c r="P53" s="152"/>
      <c r="Q53" s="48"/>
    </row>
    <row r="54" spans="2:17">
      <c r="B54" s="498"/>
      <c r="C54" s="498"/>
      <c r="D54" s="498"/>
      <c r="E54" s="498"/>
      <c r="F54" s="498"/>
      <c r="G54" s="498"/>
      <c r="H54" s="498"/>
      <c r="I54" s="498"/>
      <c r="J54" s="498"/>
      <c r="K54" s="498"/>
      <c r="L54" s="498"/>
      <c r="M54" s="498"/>
      <c r="N54" s="498"/>
      <c r="O54" s="498"/>
      <c r="P54" s="152"/>
      <c r="Q54" s="48"/>
    </row>
    <row r="55" spans="2:17">
      <c r="B55" s="498"/>
      <c r="C55" s="498"/>
      <c r="D55" s="498"/>
      <c r="E55" s="498"/>
      <c r="F55" s="498"/>
      <c r="G55" s="498"/>
      <c r="H55" s="498"/>
      <c r="I55" s="498"/>
      <c r="J55" s="498"/>
      <c r="K55" s="498"/>
      <c r="L55" s="498"/>
      <c r="M55" s="498"/>
      <c r="N55" s="498"/>
      <c r="O55" s="498"/>
      <c r="P55" s="152"/>
      <c r="Q55" s="48"/>
    </row>
    <row r="56" spans="2:17">
      <c r="B56" s="498"/>
      <c r="C56" s="498"/>
      <c r="D56" s="498"/>
      <c r="E56" s="498"/>
      <c r="F56" s="498"/>
      <c r="G56" s="498"/>
      <c r="H56" s="498"/>
      <c r="I56" s="498"/>
      <c r="J56" s="498"/>
      <c r="K56" s="498"/>
      <c r="L56" s="498"/>
      <c r="M56" s="498"/>
      <c r="N56" s="498"/>
      <c r="O56" s="498"/>
      <c r="P56" s="152"/>
      <c r="Q56" s="48"/>
    </row>
    <row r="57" spans="2:17">
      <c r="B57" s="498"/>
      <c r="C57" s="498"/>
      <c r="D57" s="498"/>
      <c r="E57" s="498"/>
      <c r="F57" s="498"/>
      <c r="G57" s="498"/>
      <c r="H57" s="498"/>
      <c r="I57" s="498"/>
      <c r="J57" s="498"/>
      <c r="K57" s="498"/>
      <c r="L57" s="498"/>
      <c r="M57" s="498"/>
      <c r="N57" s="498"/>
      <c r="O57" s="498"/>
      <c r="P57" s="152"/>
      <c r="Q57" s="48"/>
    </row>
    <row r="58" spans="2:17">
      <c r="B58" s="498"/>
      <c r="C58" s="498"/>
      <c r="D58" s="498"/>
      <c r="E58" s="498"/>
      <c r="F58" s="498"/>
      <c r="G58" s="498"/>
      <c r="H58" s="498"/>
      <c r="I58" s="498"/>
      <c r="J58" s="498"/>
      <c r="K58" s="498"/>
      <c r="L58" s="498"/>
      <c r="M58" s="498"/>
      <c r="N58" s="498"/>
      <c r="O58" s="498"/>
      <c r="P58" s="152"/>
      <c r="Q58" s="48"/>
    </row>
    <row r="59" spans="2:17">
      <c r="B59" s="498"/>
      <c r="C59" s="498"/>
      <c r="D59" s="498"/>
      <c r="E59" s="498"/>
      <c r="F59" s="498"/>
      <c r="G59" s="498"/>
      <c r="H59" s="498"/>
      <c r="I59" s="498"/>
      <c r="J59" s="498"/>
      <c r="K59" s="498"/>
      <c r="L59" s="498"/>
      <c r="M59" s="498"/>
      <c r="N59" s="498"/>
      <c r="O59" s="498"/>
      <c r="P59" s="152"/>
      <c r="Q59" s="48"/>
    </row>
    <row r="60" spans="2:17">
      <c r="B60" s="498"/>
      <c r="C60" s="498"/>
      <c r="D60" s="498"/>
      <c r="E60" s="498"/>
      <c r="F60" s="498"/>
      <c r="G60" s="498"/>
      <c r="H60" s="498"/>
      <c r="I60" s="498"/>
      <c r="J60" s="498"/>
      <c r="K60" s="498"/>
      <c r="L60" s="498"/>
      <c r="M60" s="498"/>
      <c r="N60" s="498"/>
      <c r="O60" s="498"/>
      <c r="P60" s="152"/>
      <c r="Q60" s="48"/>
    </row>
    <row r="61" spans="2:17">
      <c r="B61" s="498"/>
      <c r="C61" s="498"/>
      <c r="D61" s="498"/>
      <c r="E61" s="498"/>
      <c r="F61" s="498"/>
      <c r="G61" s="498"/>
      <c r="H61" s="498"/>
      <c r="I61" s="498"/>
      <c r="J61" s="498"/>
      <c r="K61" s="498"/>
      <c r="L61" s="498"/>
      <c r="M61" s="498"/>
      <c r="N61" s="498"/>
      <c r="O61" s="498"/>
      <c r="P61" s="152"/>
      <c r="Q61" s="48"/>
    </row>
    <row r="62" spans="2:17">
      <c r="B62" s="498"/>
      <c r="C62" s="498"/>
      <c r="D62" s="498"/>
      <c r="E62" s="498"/>
      <c r="F62" s="498"/>
      <c r="G62" s="498"/>
      <c r="H62" s="498"/>
      <c r="I62" s="498"/>
      <c r="J62" s="498"/>
      <c r="K62" s="498"/>
      <c r="L62" s="498"/>
      <c r="M62" s="498"/>
      <c r="N62" s="498"/>
      <c r="O62" s="498"/>
      <c r="P62" s="152"/>
      <c r="Q62" s="48"/>
    </row>
    <row r="63" spans="2:17">
      <c r="B63" s="498"/>
      <c r="C63" s="498"/>
      <c r="D63" s="498"/>
      <c r="E63" s="498"/>
      <c r="F63" s="498"/>
      <c r="G63" s="498"/>
      <c r="H63" s="498"/>
      <c r="I63" s="498"/>
      <c r="J63" s="498"/>
      <c r="K63" s="498"/>
      <c r="L63" s="498"/>
      <c r="M63" s="498"/>
      <c r="N63" s="498"/>
      <c r="O63" s="498"/>
      <c r="P63" s="152"/>
      <c r="Q63" s="48"/>
    </row>
    <row r="64" spans="2:17">
      <c r="B64" s="498"/>
      <c r="C64" s="498"/>
      <c r="D64" s="498"/>
      <c r="E64" s="498"/>
      <c r="F64" s="498"/>
      <c r="G64" s="498"/>
      <c r="H64" s="498"/>
      <c r="I64" s="498"/>
      <c r="J64" s="498"/>
      <c r="K64" s="498"/>
      <c r="L64" s="498"/>
      <c r="M64" s="498"/>
      <c r="N64" s="498"/>
      <c r="O64" s="498"/>
      <c r="P64" s="152"/>
      <c r="Q64" s="48"/>
    </row>
    <row r="65" spans="2:15">
      <c r="B65" s="499"/>
      <c r="C65" s="499"/>
      <c r="D65" s="499"/>
      <c r="E65" s="499"/>
      <c r="F65" s="499"/>
      <c r="G65" s="499"/>
      <c r="H65" s="499"/>
      <c r="I65" s="499"/>
      <c r="J65" s="499"/>
      <c r="K65" s="499"/>
      <c r="L65" s="499"/>
      <c r="M65" s="499"/>
      <c r="N65" s="499"/>
      <c r="O65" s="499"/>
    </row>
    <row r="66" spans="2:15">
      <c r="B66" s="499"/>
      <c r="C66" s="499"/>
      <c r="D66" s="499"/>
      <c r="E66" s="499"/>
      <c r="F66" s="499"/>
      <c r="G66" s="499"/>
      <c r="H66" s="499"/>
      <c r="I66" s="499"/>
      <c r="J66" s="499"/>
      <c r="K66" s="499"/>
      <c r="L66" s="499"/>
      <c r="M66" s="499"/>
      <c r="N66" s="499"/>
      <c r="O66" s="499"/>
    </row>
  </sheetData>
  <mergeCells count="62">
    <mergeCell ref="B5:O5"/>
    <mergeCell ref="B34:O34"/>
    <mergeCell ref="B6:O6"/>
    <mergeCell ref="B14:O14"/>
    <mergeCell ref="B13:O13"/>
    <mergeCell ref="B12:O12"/>
    <mergeCell ref="B7:O7"/>
    <mergeCell ref="B8:O8"/>
    <mergeCell ref="B9:O9"/>
    <mergeCell ref="B26:O26"/>
    <mergeCell ref="B32:O32"/>
    <mergeCell ref="B16:O16"/>
    <mergeCell ref="B22:O22"/>
    <mergeCell ref="B17:O17"/>
    <mergeCell ref="B28:O28"/>
    <mergeCell ref="B15:O15"/>
    <mergeCell ref="B18:O18"/>
    <mergeCell ref="B21:O21"/>
    <mergeCell ref="B19:O19"/>
    <mergeCell ref="B20:O20"/>
    <mergeCell ref="B24:O24"/>
    <mergeCell ref="B25:O25"/>
    <mergeCell ref="B23:O23"/>
    <mergeCell ref="B52:O52"/>
    <mergeCell ref="B53:O53"/>
    <mergeCell ref="B33:O33"/>
    <mergeCell ref="B27:O27"/>
    <mergeCell ref="B42:O42"/>
    <mergeCell ref="B29:O29"/>
    <mergeCell ref="B30:O30"/>
    <mergeCell ref="B31:O31"/>
    <mergeCell ref="B54:O54"/>
    <mergeCell ref="B43:O43"/>
    <mergeCell ref="B35:O35"/>
    <mergeCell ref="B36:O36"/>
    <mergeCell ref="B37:O37"/>
    <mergeCell ref="B63:O63"/>
    <mergeCell ref="B64:O64"/>
    <mergeCell ref="B65:O65"/>
    <mergeCell ref="B66:O66"/>
    <mergeCell ref="B56:O56"/>
    <mergeCell ref="B57:O57"/>
    <mergeCell ref="B58:O58"/>
    <mergeCell ref="B59:O59"/>
    <mergeCell ref="B60:O60"/>
    <mergeCell ref="B61:O61"/>
    <mergeCell ref="B10:O10"/>
    <mergeCell ref="B11:O11"/>
    <mergeCell ref="B62:O62"/>
    <mergeCell ref="B55:O55"/>
    <mergeCell ref="B44:O44"/>
    <mergeCell ref="B45:O45"/>
    <mergeCell ref="B46:O46"/>
    <mergeCell ref="B47:O47"/>
    <mergeCell ref="B48:O48"/>
    <mergeCell ref="B49:O49"/>
    <mergeCell ref="B38:O38"/>
    <mergeCell ref="B39:O39"/>
    <mergeCell ref="B40:O40"/>
    <mergeCell ref="B41:O41"/>
    <mergeCell ref="B50:O50"/>
    <mergeCell ref="B51:O51"/>
  </mergeCells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68"/>
  <sheetViews>
    <sheetView topLeftCell="A28" zoomScale="85" zoomScaleNormal="85" workbookViewId="0">
      <selection activeCell="R32" sqref="R32"/>
    </sheetView>
  </sheetViews>
  <sheetFormatPr defaultColWidth="9" defaultRowHeight="14.5"/>
  <cols>
    <col min="1" max="1" width="2.08984375" style="1" customWidth="1"/>
    <col min="2" max="6" width="9" style="1"/>
    <col min="7" max="7" width="6" style="1" customWidth="1"/>
    <col min="8" max="16384" width="9" style="1"/>
  </cols>
  <sheetData>
    <row r="2" spans="2:18" ht="15" thickBot="1">
      <c r="B2" s="29" t="s">
        <v>1298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2:18" ht="15" thickTop="1">
      <c r="B3" s="27" t="s">
        <v>1308</v>
      </c>
      <c r="I3" s="27"/>
    </row>
    <row r="4" spans="2:18">
      <c r="E4" s="27" t="s">
        <v>600</v>
      </c>
      <c r="J4" s="27" t="s">
        <v>601</v>
      </c>
    </row>
    <row r="5" spans="2:18">
      <c r="F5" s="27" t="s">
        <v>630</v>
      </c>
      <c r="J5" s="27" t="s">
        <v>172</v>
      </c>
    </row>
    <row r="6" spans="2:18">
      <c r="F6" s="27" t="s">
        <v>1028</v>
      </c>
      <c r="J6" s="27" t="s">
        <v>173</v>
      </c>
    </row>
    <row r="7" spans="2:18">
      <c r="F7" s="27" t="s">
        <v>603</v>
      </c>
      <c r="J7" s="27" t="s">
        <v>604</v>
      </c>
    </row>
    <row r="8" spans="2:18">
      <c r="F8" s="27" t="s">
        <v>1037</v>
      </c>
      <c r="J8" s="27" t="s">
        <v>605</v>
      </c>
    </row>
    <row r="9" spans="2:18">
      <c r="F9" s="27" t="s">
        <v>166</v>
      </c>
      <c r="J9" s="27" t="s">
        <v>171</v>
      </c>
    </row>
    <row r="10" spans="2:18">
      <c r="G10" s="27" t="s">
        <v>167</v>
      </c>
      <c r="H10" s="27"/>
      <c r="I10" s="27"/>
      <c r="J10" s="27" t="s">
        <v>168</v>
      </c>
    </row>
    <row r="11" spans="2:18">
      <c r="H11" s="27" t="s">
        <v>1018</v>
      </c>
      <c r="J11" s="27" t="s">
        <v>1019</v>
      </c>
    </row>
    <row r="13" spans="2:18">
      <c r="B13" s="27" t="s">
        <v>1306</v>
      </c>
    </row>
    <row r="14" spans="2:18">
      <c r="F14" s="27" t="s">
        <v>169</v>
      </c>
      <c r="I14" s="27" t="s">
        <v>170</v>
      </c>
    </row>
    <row r="17" spans="2:18" ht="15" thickBot="1">
      <c r="B17" s="29" t="s">
        <v>629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30"/>
    </row>
    <row r="18" spans="2:18" ht="15" thickTop="1">
      <c r="B18" s="100" t="s">
        <v>1307</v>
      </c>
      <c r="I18" s="42" t="s">
        <v>1309</v>
      </c>
    </row>
    <row r="19" spans="2:18">
      <c r="B19" s="27" t="s">
        <v>612</v>
      </c>
      <c r="G19" s="100"/>
      <c r="I19" s="27"/>
      <c r="K19" s="27"/>
    </row>
    <row r="20" spans="2:18">
      <c r="B20" s="27" t="s">
        <v>611</v>
      </c>
      <c r="G20" s="100"/>
      <c r="H20" s="27"/>
      <c r="I20" s="27"/>
      <c r="K20" s="27"/>
    </row>
    <row r="21" spans="2:18">
      <c r="B21" s="27" t="s">
        <v>611</v>
      </c>
      <c r="G21" s="100"/>
      <c r="H21" s="27"/>
      <c r="I21" s="27"/>
      <c r="K21" s="27"/>
    </row>
    <row r="22" spans="2:18">
      <c r="B22" s="27" t="s">
        <v>613</v>
      </c>
      <c r="K22" s="27"/>
    </row>
    <row r="23" spans="2:18">
      <c r="B23" s="27" t="s">
        <v>611</v>
      </c>
      <c r="G23" s="100"/>
      <c r="K23" s="27"/>
    </row>
    <row r="24" spans="2:18">
      <c r="B24" s="68" t="s">
        <v>614</v>
      </c>
      <c r="K24" s="27" t="s">
        <v>620</v>
      </c>
    </row>
    <row r="25" spans="2:18">
      <c r="B25" s="1" t="s">
        <v>307</v>
      </c>
    </row>
    <row r="26" spans="2:18">
      <c r="B26" s="1" t="s">
        <v>308</v>
      </c>
      <c r="H26" s="27"/>
    </row>
    <row r="27" spans="2:18">
      <c r="B27" s="1" t="s">
        <v>309</v>
      </c>
      <c r="G27" s="27"/>
    </row>
    <row r="28" spans="2:18">
      <c r="B28" s="1" t="s">
        <v>310</v>
      </c>
      <c r="H28" s="27"/>
      <c r="K28" s="27"/>
    </row>
    <row r="29" spans="2:18">
      <c r="B29" s="1" t="s">
        <v>311</v>
      </c>
      <c r="H29" s="27"/>
      <c r="K29" s="27"/>
    </row>
    <row r="30" spans="2:18">
      <c r="B30" s="68" t="s">
        <v>312</v>
      </c>
      <c r="H30" s="27"/>
      <c r="K30" s="27" t="s">
        <v>621</v>
      </c>
    </row>
    <row r="31" spans="2:18">
      <c r="B31" s="1" t="s">
        <v>307</v>
      </c>
    </row>
    <row r="32" spans="2:18">
      <c r="B32" s="1" t="s">
        <v>308</v>
      </c>
      <c r="H32" s="27"/>
    </row>
    <row r="33" spans="2:11">
      <c r="B33" s="1" t="s">
        <v>309</v>
      </c>
      <c r="G33" s="27"/>
    </row>
    <row r="34" spans="2:11">
      <c r="B34" s="1" t="s">
        <v>310</v>
      </c>
      <c r="H34" s="27"/>
      <c r="K34" s="27"/>
    </row>
    <row r="35" spans="2:11">
      <c r="B35" s="1" t="s">
        <v>311</v>
      </c>
      <c r="H35" s="27"/>
      <c r="K35" s="27"/>
    </row>
    <row r="36" spans="2:11">
      <c r="B36" s="68" t="s">
        <v>615</v>
      </c>
      <c r="H36" s="27"/>
      <c r="K36" s="27"/>
    </row>
    <row r="37" spans="2:11">
      <c r="B37" s="68" t="s">
        <v>616</v>
      </c>
      <c r="H37" s="27"/>
      <c r="K37" s="27"/>
    </row>
    <row r="38" spans="2:11">
      <c r="B38" s="68" t="s">
        <v>617</v>
      </c>
      <c r="H38" s="27"/>
      <c r="K38" s="27"/>
    </row>
    <row r="39" spans="2:11">
      <c r="B39" s="68" t="s">
        <v>618</v>
      </c>
      <c r="H39" s="27"/>
      <c r="I39" s="27"/>
      <c r="K39" s="27"/>
    </row>
    <row r="40" spans="2:11">
      <c r="B40" s="68" t="s">
        <v>619</v>
      </c>
      <c r="G40" s="100"/>
      <c r="H40" s="27"/>
      <c r="I40" s="27"/>
      <c r="K40" s="27"/>
    </row>
    <row r="41" spans="2:11">
      <c r="B41" s="68" t="s">
        <v>623</v>
      </c>
      <c r="G41" s="27"/>
      <c r="H41" s="27"/>
      <c r="I41" s="27"/>
      <c r="K41" s="27" t="s">
        <v>624</v>
      </c>
    </row>
    <row r="42" spans="2:11">
      <c r="B42" s="68" t="s">
        <v>1048</v>
      </c>
      <c r="G42" s="27"/>
      <c r="H42" s="27"/>
      <c r="I42" s="27"/>
      <c r="K42" s="27" t="s">
        <v>625</v>
      </c>
    </row>
    <row r="43" spans="2:11">
      <c r="B43" s="68" t="s">
        <v>1047</v>
      </c>
      <c r="G43" s="27"/>
      <c r="H43" s="27"/>
      <c r="I43" s="27"/>
      <c r="K43" s="27" t="s">
        <v>627</v>
      </c>
    </row>
    <row r="44" spans="2:11">
      <c r="B44" s="68" t="s">
        <v>622</v>
      </c>
      <c r="G44" s="27"/>
      <c r="H44" s="27"/>
      <c r="I44" s="27"/>
      <c r="K44" s="27" t="s">
        <v>626</v>
      </c>
    </row>
    <row r="45" spans="2:11">
      <c r="B45" s="68" t="s">
        <v>313</v>
      </c>
      <c r="H45" s="27"/>
      <c r="K45" s="27" t="s">
        <v>628</v>
      </c>
    </row>
    <row r="46" spans="2:11">
      <c r="B46" s="68" t="s">
        <v>314</v>
      </c>
      <c r="G46" s="27"/>
      <c r="K46" s="27" t="s">
        <v>242</v>
      </c>
    </row>
    <row r="47" spans="2:11">
      <c r="G47" s="27"/>
      <c r="K47" s="27"/>
    </row>
    <row r="49" spans="2:18" ht="15" thickBot="1">
      <c r="B49" s="29" t="s">
        <v>630</v>
      </c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30"/>
    </row>
    <row r="50" spans="2:18" ht="15" thickTop="1">
      <c r="B50" s="100" t="s">
        <v>1310</v>
      </c>
      <c r="I50" s="1" t="s">
        <v>1311</v>
      </c>
    </row>
    <row r="51" spans="2:18">
      <c r="G51" s="27" t="s">
        <v>174</v>
      </c>
      <c r="H51" s="27"/>
      <c r="I51" s="42"/>
      <c r="J51" s="42"/>
      <c r="K51" s="42" t="s">
        <v>184</v>
      </c>
      <c r="L51" s="42"/>
      <c r="M51" s="42"/>
    </row>
    <row r="52" spans="2:18">
      <c r="G52" s="27" t="s">
        <v>175</v>
      </c>
      <c r="H52" s="27"/>
      <c r="I52" s="42"/>
      <c r="J52" s="42"/>
      <c r="K52" s="42" t="s">
        <v>185</v>
      </c>
      <c r="L52" s="42"/>
      <c r="M52" s="42"/>
    </row>
    <row r="53" spans="2:18">
      <c r="G53" s="27" t="s">
        <v>176</v>
      </c>
      <c r="H53" s="27"/>
      <c r="I53" s="42"/>
      <c r="J53" s="42"/>
      <c r="K53" s="42" t="s">
        <v>186</v>
      </c>
      <c r="L53" s="42"/>
      <c r="M53" s="42"/>
    </row>
    <row r="54" spans="2:18">
      <c r="G54" s="27" t="s">
        <v>271</v>
      </c>
      <c r="H54" s="27"/>
      <c r="I54" s="42"/>
      <c r="J54" s="42"/>
      <c r="K54" s="42" t="s">
        <v>187</v>
      </c>
      <c r="L54" s="42"/>
      <c r="M54" s="42"/>
    </row>
    <row r="55" spans="2:18">
      <c r="G55" s="27" t="s">
        <v>177</v>
      </c>
      <c r="H55" s="27"/>
      <c r="I55" s="42"/>
      <c r="J55" s="42"/>
      <c r="K55" s="42" t="s">
        <v>188</v>
      </c>
      <c r="L55" s="42"/>
      <c r="M55" s="42"/>
    </row>
    <row r="56" spans="2:18">
      <c r="G56" s="27" t="s">
        <v>178</v>
      </c>
      <c r="H56" s="27"/>
      <c r="I56" s="42"/>
      <c r="J56" s="42"/>
      <c r="K56" s="42" t="s">
        <v>189</v>
      </c>
      <c r="L56" s="42"/>
      <c r="M56" s="42"/>
    </row>
    <row r="57" spans="2:18">
      <c r="G57" s="27" t="s">
        <v>179</v>
      </c>
      <c r="H57" s="27"/>
      <c r="I57" s="42"/>
      <c r="J57" s="42"/>
      <c r="K57" s="42" t="s">
        <v>190</v>
      </c>
      <c r="L57" s="42"/>
      <c r="M57" s="42"/>
    </row>
    <row r="58" spans="2:18">
      <c r="G58" s="27" t="s">
        <v>979</v>
      </c>
      <c r="H58" s="27"/>
      <c r="I58" s="42"/>
      <c r="J58" s="42"/>
      <c r="K58" s="42"/>
      <c r="L58" s="42"/>
      <c r="M58" s="42"/>
    </row>
    <row r="59" spans="2:18">
      <c r="G59" s="27"/>
      <c r="H59" s="27"/>
      <c r="I59" s="42"/>
      <c r="J59" s="27" t="s">
        <v>980</v>
      </c>
      <c r="K59" s="42"/>
      <c r="L59" s="42" t="s">
        <v>981</v>
      </c>
      <c r="M59" s="42"/>
    </row>
    <row r="60" spans="2:18">
      <c r="G60" s="27" t="s">
        <v>180</v>
      </c>
      <c r="H60" s="27"/>
      <c r="I60" s="42"/>
      <c r="J60" s="42"/>
      <c r="K60" s="42" t="s">
        <v>191</v>
      </c>
      <c r="L60" s="42"/>
      <c r="M60" s="42"/>
    </row>
    <row r="61" spans="2:18">
      <c r="G61" s="27" t="s">
        <v>181</v>
      </c>
      <c r="H61" s="27"/>
      <c r="I61" s="42"/>
      <c r="J61" s="42"/>
      <c r="K61" s="42" t="s">
        <v>192</v>
      </c>
      <c r="L61" s="42"/>
      <c r="M61" s="42"/>
    </row>
    <row r="62" spans="2:18">
      <c r="G62" s="27" t="s">
        <v>182</v>
      </c>
      <c r="H62" s="27"/>
      <c r="I62" s="42"/>
      <c r="J62" s="42"/>
      <c r="K62" s="42" t="s">
        <v>193</v>
      </c>
      <c r="L62" s="42"/>
      <c r="M62" s="42"/>
    </row>
    <row r="63" spans="2:18">
      <c r="G63" s="27" t="s">
        <v>183</v>
      </c>
      <c r="H63" s="27"/>
      <c r="I63" s="42"/>
      <c r="J63" s="42"/>
      <c r="K63" s="42" t="s">
        <v>194</v>
      </c>
      <c r="L63" s="42"/>
      <c r="M63" s="42"/>
    </row>
    <row r="64" spans="2:18">
      <c r="G64" s="27" t="s">
        <v>272</v>
      </c>
      <c r="H64" s="27"/>
      <c r="I64" s="42"/>
      <c r="J64" s="42"/>
      <c r="K64" s="42" t="s">
        <v>273</v>
      </c>
      <c r="L64" s="42"/>
      <c r="M64" s="42"/>
    </row>
    <row r="65" spans="7:13">
      <c r="G65" s="27" t="s">
        <v>315</v>
      </c>
      <c r="H65" s="27"/>
      <c r="I65" s="42"/>
      <c r="J65" s="42"/>
      <c r="K65" s="42"/>
      <c r="L65" s="42"/>
      <c r="M65" s="42"/>
    </row>
    <row r="66" spans="7:13">
      <c r="G66" s="27" t="s">
        <v>316</v>
      </c>
      <c r="H66" s="27"/>
      <c r="I66" s="42"/>
      <c r="J66" s="42"/>
      <c r="K66" s="42"/>
      <c r="L66" s="42"/>
      <c r="M66" s="42"/>
    </row>
    <row r="67" spans="7:13">
      <c r="G67" s="27" t="s">
        <v>317</v>
      </c>
      <c r="H67" s="27"/>
      <c r="I67" s="42"/>
      <c r="J67" s="42"/>
      <c r="K67" s="42"/>
      <c r="L67" s="42"/>
      <c r="M67" s="42"/>
    </row>
    <row r="68" spans="7:13">
      <c r="G68" s="27" t="s">
        <v>240</v>
      </c>
      <c r="H68" s="42"/>
      <c r="I68" s="42"/>
      <c r="J68" s="42"/>
      <c r="K68" s="42" t="s">
        <v>241</v>
      </c>
      <c r="L68" s="42"/>
      <c r="M68" s="42"/>
    </row>
  </sheetData>
  <phoneticPr fontId="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B38E-01C8-4365-8F77-FDADEF87385D}">
  <dimension ref="B3:F63"/>
  <sheetViews>
    <sheetView zoomScale="55" zoomScaleNormal="5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25" sqref="B25"/>
    </sheetView>
  </sheetViews>
  <sheetFormatPr defaultColWidth="9" defaultRowHeight="14.5"/>
  <cols>
    <col min="1" max="1" width="2.08984375" style="119" customWidth="1"/>
    <col min="2" max="2" width="64.90625" style="119" customWidth="1"/>
    <col min="3" max="3" width="21.26953125" style="119" bestFit="1" customWidth="1"/>
    <col min="4" max="4" width="131.26953125" style="119" bestFit="1" customWidth="1"/>
    <col min="5" max="5" width="124.26953125" style="119" customWidth="1"/>
    <col min="6" max="6" width="82.08984375" style="119" bestFit="1" customWidth="1"/>
    <col min="7" max="16384" width="9" style="119"/>
  </cols>
  <sheetData>
    <row r="3" spans="2:6" ht="23.5">
      <c r="B3" s="154" t="s">
        <v>602</v>
      </c>
      <c r="C3" s="154"/>
      <c r="D3" s="450"/>
    </row>
    <row r="4" spans="2:6" ht="15.5">
      <c r="D4" s="464" t="s">
        <v>1672</v>
      </c>
    </row>
    <row r="5" spans="2:6" ht="15.5">
      <c r="B5" s="451" t="s">
        <v>1567</v>
      </c>
      <c r="C5" s="188"/>
      <c r="D5" s="182" t="s">
        <v>1554</v>
      </c>
      <c r="E5" s="182" t="s">
        <v>1035</v>
      </c>
      <c r="F5" s="182" t="s">
        <v>1558</v>
      </c>
    </row>
    <row r="6" spans="2:6" ht="15.5">
      <c r="B6" s="451" t="s">
        <v>1568</v>
      </c>
      <c r="C6" s="188"/>
      <c r="D6" s="447" t="s">
        <v>1632</v>
      </c>
      <c r="E6" s="182" t="s">
        <v>1555</v>
      </c>
      <c r="F6" s="182" t="s">
        <v>1669</v>
      </c>
    </row>
    <row r="7" spans="2:6" ht="15.5">
      <c r="B7" s="189" t="s">
        <v>1635</v>
      </c>
      <c r="C7" s="191"/>
      <c r="D7" s="448"/>
      <c r="E7" s="183" t="s">
        <v>1556</v>
      </c>
      <c r="F7" s="183" t="s">
        <v>1594</v>
      </c>
    </row>
    <row r="8" spans="2:6" ht="15.5">
      <c r="B8" s="189"/>
      <c r="C8" s="191"/>
      <c r="D8" s="448"/>
      <c r="E8" s="183" t="s">
        <v>1557</v>
      </c>
      <c r="F8" s="183" t="s">
        <v>1595</v>
      </c>
    </row>
    <row r="9" spans="2:6" ht="15.5">
      <c r="B9" s="189"/>
      <c r="C9" s="191"/>
      <c r="D9" s="448"/>
      <c r="E9" s="183"/>
      <c r="F9" s="183" t="s">
        <v>1562</v>
      </c>
    </row>
    <row r="10" spans="2:6" ht="15.5">
      <c r="B10" s="192"/>
      <c r="C10" s="193"/>
      <c r="D10" s="449"/>
      <c r="E10" s="184"/>
      <c r="F10" s="184" t="s">
        <v>1561</v>
      </c>
    </row>
    <row r="11" spans="2:6" ht="15.5">
      <c r="B11" s="451" t="s">
        <v>1569</v>
      </c>
      <c r="C11" s="188"/>
      <c r="D11" s="447" t="s">
        <v>1633</v>
      </c>
      <c r="E11" s="182" t="s">
        <v>1563</v>
      </c>
      <c r="F11" s="182" t="s">
        <v>1670</v>
      </c>
    </row>
    <row r="12" spans="2:6" ht="15.5">
      <c r="B12" s="189" t="s">
        <v>1636</v>
      </c>
      <c r="C12" s="191"/>
      <c r="D12" s="183"/>
      <c r="E12" s="183"/>
      <c r="F12" s="183" t="s">
        <v>1559</v>
      </c>
    </row>
    <row r="13" spans="2:6" ht="15.5">
      <c r="B13" s="189"/>
      <c r="C13" s="191"/>
      <c r="D13" s="183"/>
      <c r="E13" s="183"/>
      <c r="F13" s="183" t="s">
        <v>1560</v>
      </c>
    </row>
    <row r="14" spans="2:6" ht="15.5">
      <c r="B14" s="189"/>
      <c r="C14" s="191"/>
      <c r="D14" s="183"/>
      <c r="E14" s="183"/>
      <c r="F14" s="183" t="s">
        <v>1562</v>
      </c>
    </row>
    <row r="15" spans="2:6" ht="15.5">
      <c r="B15" s="189"/>
      <c r="C15" s="191"/>
      <c r="D15" s="183"/>
      <c r="E15" s="183"/>
      <c r="F15" s="184" t="s">
        <v>1561</v>
      </c>
    </row>
    <row r="16" spans="2:6" ht="15.5">
      <c r="B16" s="451" t="s">
        <v>1570</v>
      </c>
      <c r="C16" s="188"/>
      <c r="D16" s="182" t="s">
        <v>1634</v>
      </c>
      <c r="E16" s="182" t="s">
        <v>1564</v>
      </c>
      <c r="F16" s="182" t="s">
        <v>1565</v>
      </c>
    </row>
    <row r="17" spans="2:6" ht="15.5">
      <c r="B17" s="192"/>
      <c r="C17" s="193"/>
      <c r="D17" s="184"/>
      <c r="E17" s="184"/>
      <c r="F17" s="184"/>
    </row>
    <row r="18" spans="2:6" ht="15.5">
      <c r="B18" s="451" t="s">
        <v>1571</v>
      </c>
      <c r="C18" s="188"/>
      <c r="D18" s="182" t="s">
        <v>1637</v>
      </c>
      <c r="E18" s="182" t="s">
        <v>1566</v>
      </c>
      <c r="F18" s="182"/>
    </row>
    <row r="19" spans="2:6" ht="15.5">
      <c r="B19" s="192"/>
      <c r="C19" s="193"/>
      <c r="D19" s="184"/>
      <c r="E19" s="184"/>
      <c r="F19" s="184"/>
    </row>
    <row r="20" spans="2:6" ht="15.5">
      <c r="B20" s="451" t="s">
        <v>1572</v>
      </c>
      <c r="C20" s="188"/>
      <c r="D20" s="447" t="s">
        <v>1638</v>
      </c>
      <c r="E20" s="182" t="s">
        <v>1627</v>
      </c>
      <c r="F20" s="182" t="s">
        <v>1671</v>
      </c>
    </row>
    <row r="21" spans="2:6" ht="15.5">
      <c r="B21" s="189"/>
      <c r="C21" s="191"/>
      <c r="D21" s="448"/>
      <c r="E21" s="183"/>
      <c r="F21" s="183"/>
    </row>
    <row r="22" spans="2:6" ht="15.5">
      <c r="B22" s="451" t="s">
        <v>1573</v>
      </c>
      <c r="C22" s="188"/>
      <c r="D22" s="447" t="s">
        <v>1639</v>
      </c>
      <c r="E22" s="182" t="s">
        <v>1574</v>
      </c>
      <c r="F22" s="182"/>
    </row>
    <row r="23" spans="2:6" ht="15.5">
      <c r="B23" s="465" t="s">
        <v>1674</v>
      </c>
      <c r="C23" s="193"/>
      <c r="D23" s="184"/>
      <c r="E23" s="184"/>
      <c r="F23" s="184"/>
    </row>
    <row r="24" spans="2:6" ht="15.5">
      <c r="B24" s="451" t="s">
        <v>1049</v>
      </c>
      <c r="C24" s="188"/>
      <c r="D24" s="182" t="s">
        <v>1640</v>
      </c>
      <c r="E24" s="182" t="s">
        <v>1575</v>
      </c>
      <c r="F24" s="182"/>
    </row>
    <row r="25" spans="2:6" ht="15.5">
      <c r="B25" s="192"/>
      <c r="C25" s="193"/>
      <c r="D25" s="184"/>
      <c r="E25" s="184"/>
      <c r="F25" s="184"/>
    </row>
    <row r="26" spans="2:6" ht="15.5">
      <c r="B26" s="451" t="s">
        <v>1050</v>
      </c>
      <c r="C26" s="188"/>
      <c r="D26" s="182" t="s">
        <v>1641</v>
      </c>
      <c r="E26" s="182" t="s">
        <v>1576</v>
      </c>
      <c r="F26" s="182" t="s">
        <v>1592</v>
      </c>
    </row>
    <row r="27" spans="2:6" ht="15.5">
      <c r="B27" s="192"/>
      <c r="C27" s="193"/>
      <c r="D27" s="185"/>
      <c r="E27" s="186"/>
      <c r="F27" s="184"/>
    </row>
    <row r="28" spans="2:6" ht="15.5">
      <c r="B28" s="451" t="s">
        <v>1051</v>
      </c>
      <c r="C28" s="191"/>
      <c r="D28" s="448" t="s">
        <v>1642</v>
      </c>
      <c r="E28" s="182" t="s">
        <v>1577</v>
      </c>
      <c r="F28" s="448" t="s">
        <v>1593</v>
      </c>
    </row>
    <row r="29" spans="2:6" ht="15.5">
      <c r="B29" s="189"/>
      <c r="C29" s="190"/>
      <c r="E29" s="183" t="s">
        <v>1578</v>
      </c>
      <c r="F29" s="15" t="s">
        <v>1592</v>
      </c>
    </row>
    <row r="30" spans="2:6" ht="15.5">
      <c r="B30" s="451" t="s">
        <v>763</v>
      </c>
      <c r="C30" s="188"/>
      <c r="D30" s="447" t="s">
        <v>1643</v>
      </c>
      <c r="E30" s="182" t="s">
        <v>1580</v>
      </c>
      <c r="F30" s="182" t="s">
        <v>1667</v>
      </c>
    </row>
    <row r="31" spans="2:6" ht="15.5">
      <c r="B31" s="192"/>
      <c r="C31" s="193"/>
      <c r="D31" s="184"/>
      <c r="E31" s="184" t="s">
        <v>1579</v>
      </c>
      <c r="F31" s="184"/>
    </row>
    <row r="32" spans="2:6" ht="15.5">
      <c r="B32" s="451" t="s">
        <v>1618</v>
      </c>
      <c r="C32" s="188"/>
      <c r="D32" s="182" t="s">
        <v>1644</v>
      </c>
      <c r="E32" s="182" t="s">
        <v>1581</v>
      </c>
      <c r="F32" s="182"/>
    </row>
    <row r="33" spans="2:6" ht="15.5">
      <c r="B33" s="189" t="s">
        <v>1619</v>
      </c>
      <c r="C33" s="191"/>
      <c r="D33" s="183" t="s">
        <v>1645</v>
      </c>
      <c r="E33" s="183" t="s">
        <v>1582</v>
      </c>
      <c r="F33" s="183"/>
    </row>
    <row r="34" spans="2:6" ht="15.5">
      <c r="B34" s="192"/>
      <c r="C34" s="193"/>
      <c r="D34" s="184"/>
      <c r="E34" s="184" t="s">
        <v>1583</v>
      </c>
      <c r="F34" s="184"/>
    </row>
    <row r="35" spans="2:6" ht="15.5">
      <c r="B35" s="451" t="s">
        <v>1673</v>
      </c>
      <c r="C35" s="188"/>
      <c r="D35" s="182" t="s">
        <v>1646</v>
      </c>
      <c r="E35" s="182" t="s">
        <v>1586</v>
      </c>
      <c r="F35" s="182"/>
    </row>
    <row r="36" spans="2:6" ht="15.5">
      <c r="B36" s="192"/>
      <c r="C36" s="193"/>
      <c r="D36" s="184"/>
      <c r="E36" s="184"/>
      <c r="F36" s="184"/>
    </row>
    <row r="37" spans="2:6" ht="15.5">
      <c r="B37" s="451" t="s">
        <v>1587</v>
      </c>
      <c r="C37" s="188"/>
      <c r="D37" s="182" t="s">
        <v>1647</v>
      </c>
      <c r="E37" s="182" t="s">
        <v>1596</v>
      </c>
      <c r="F37" s="182" t="s">
        <v>1591</v>
      </c>
    </row>
    <row r="38" spans="2:6" ht="15.5">
      <c r="B38" s="451" t="s">
        <v>1588</v>
      </c>
      <c r="C38" s="188" t="s">
        <v>1628</v>
      </c>
      <c r="D38" s="182" t="s">
        <v>1648</v>
      </c>
      <c r="E38" s="182" t="s">
        <v>1589</v>
      </c>
      <c r="F38" s="182" t="s">
        <v>1597</v>
      </c>
    </row>
    <row r="39" spans="2:6" ht="15.5">
      <c r="B39" s="189"/>
      <c r="C39" s="191" t="s">
        <v>1629</v>
      </c>
      <c r="D39" s="183" t="s">
        <v>1649</v>
      </c>
      <c r="E39" s="183" t="s">
        <v>1590</v>
      </c>
      <c r="F39" s="183" t="s">
        <v>1598</v>
      </c>
    </row>
    <row r="40" spans="2:6" ht="15.5">
      <c r="B40" s="192"/>
      <c r="C40" s="193"/>
      <c r="D40" s="184"/>
      <c r="E40" s="184"/>
      <c r="F40" s="184"/>
    </row>
    <row r="41" spans="2:6" ht="15.5">
      <c r="B41" s="452" t="s">
        <v>1617</v>
      </c>
      <c r="C41" s="453" t="s">
        <v>1657</v>
      </c>
      <c r="D41" s="454" t="s">
        <v>1656</v>
      </c>
      <c r="E41" s="455" t="s">
        <v>1605</v>
      </c>
      <c r="F41" s="182" t="s">
        <v>1668</v>
      </c>
    </row>
    <row r="42" spans="2:6" ht="15.5">
      <c r="B42" s="462"/>
      <c r="C42" s="453" t="s">
        <v>1654</v>
      </c>
      <c r="D42" s="461" t="s">
        <v>1658</v>
      </c>
      <c r="E42" s="454" t="s">
        <v>1655</v>
      </c>
      <c r="F42" s="183"/>
    </row>
    <row r="43" spans="2:6" ht="15.5">
      <c r="B43" s="456"/>
      <c r="C43" s="453" t="s">
        <v>1603</v>
      </c>
      <c r="D43" s="461" t="s">
        <v>1650</v>
      </c>
      <c r="E43" s="454" t="s">
        <v>1600</v>
      </c>
      <c r="F43" s="463"/>
    </row>
    <row r="44" spans="2:6" ht="15.5">
      <c r="B44" s="456"/>
      <c r="C44" s="453" t="s">
        <v>1602</v>
      </c>
      <c r="D44" s="454" t="s">
        <v>1651</v>
      </c>
      <c r="E44" s="454" t="s">
        <v>1599</v>
      </c>
      <c r="F44" s="183" t="s">
        <v>1613</v>
      </c>
    </row>
    <row r="45" spans="2:6" ht="15.5">
      <c r="B45" s="457"/>
      <c r="C45" s="458" t="s">
        <v>1604</v>
      </c>
      <c r="D45" s="454" t="s">
        <v>1652</v>
      </c>
      <c r="E45" s="459" t="s">
        <v>1601</v>
      </c>
      <c r="F45" s="184" t="s">
        <v>1614</v>
      </c>
    </row>
    <row r="46" spans="2:6" ht="15.5">
      <c r="B46" s="460" t="s">
        <v>1616</v>
      </c>
      <c r="C46" s="453" t="s">
        <v>1657</v>
      </c>
      <c r="D46" s="455" t="s">
        <v>1660</v>
      </c>
      <c r="E46" s="454" t="s">
        <v>1606</v>
      </c>
      <c r="F46" s="183"/>
    </row>
    <row r="47" spans="2:6" ht="15.5">
      <c r="B47" s="456"/>
      <c r="C47" s="453" t="s">
        <v>1654</v>
      </c>
      <c r="D47" s="454" t="s">
        <v>1661</v>
      </c>
      <c r="E47" s="454" t="s">
        <v>1659</v>
      </c>
      <c r="F47" s="183"/>
    </row>
    <row r="48" spans="2:6" ht="15.5">
      <c r="B48" s="456"/>
      <c r="C48" s="453" t="s">
        <v>1602</v>
      </c>
      <c r="D48" s="454" t="s">
        <v>1651</v>
      </c>
      <c r="E48" s="454" t="s">
        <v>1607</v>
      </c>
      <c r="F48" s="183"/>
    </row>
    <row r="49" spans="2:6" ht="15.5">
      <c r="B49" s="457"/>
      <c r="C49" s="458" t="s">
        <v>1604</v>
      </c>
      <c r="D49" s="454" t="s">
        <v>1653</v>
      </c>
      <c r="E49" s="454" t="s">
        <v>1608</v>
      </c>
      <c r="F49" s="183"/>
    </row>
    <row r="50" spans="2:6" ht="15.5">
      <c r="B50" s="460" t="s">
        <v>1615</v>
      </c>
      <c r="C50" s="453" t="s">
        <v>1657</v>
      </c>
      <c r="D50" s="455" t="s">
        <v>1662</v>
      </c>
      <c r="E50" s="455" t="s">
        <v>1612</v>
      </c>
      <c r="F50" s="182"/>
    </row>
    <row r="51" spans="2:6" ht="15.5">
      <c r="B51" s="456"/>
      <c r="C51" s="453" t="s">
        <v>1654</v>
      </c>
      <c r="D51" s="454" t="s">
        <v>1663</v>
      </c>
      <c r="E51" s="454" t="s">
        <v>1610</v>
      </c>
      <c r="F51" s="183"/>
    </row>
    <row r="52" spans="2:6" ht="15.5">
      <c r="B52" s="456"/>
      <c r="C52" s="453" t="s">
        <v>1603</v>
      </c>
      <c r="D52" s="454" t="s">
        <v>1664</v>
      </c>
      <c r="E52" s="454" t="s">
        <v>1610</v>
      </c>
      <c r="F52" s="183"/>
    </row>
    <row r="53" spans="2:6" ht="15.5">
      <c r="B53" s="456"/>
      <c r="C53" s="453" t="s">
        <v>1602</v>
      </c>
      <c r="D53" s="454" t="s">
        <v>1651</v>
      </c>
      <c r="E53" s="454" t="s">
        <v>1611</v>
      </c>
      <c r="F53" s="183"/>
    </row>
    <row r="54" spans="2:6" ht="15.5">
      <c r="B54" s="457"/>
      <c r="C54" s="458" t="s">
        <v>1604</v>
      </c>
      <c r="D54" s="459" t="s">
        <v>1652</v>
      </c>
      <c r="E54" s="459" t="s">
        <v>1609</v>
      </c>
      <c r="F54" s="184"/>
    </row>
    <row r="55" spans="2:6" ht="15.5">
      <c r="B55" s="451" t="s">
        <v>762</v>
      </c>
      <c r="C55" s="188"/>
      <c r="D55" s="182" t="s">
        <v>1630</v>
      </c>
      <c r="E55" s="182" t="s">
        <v>1584</v>
      </c>
      <c r="F55" s="182"/>
    </row>
    <row r="56" spans="2:6" ht="15.5">
      <c r="B56" s="189" t="s">
        <v>1666</v>
      </c>
      <c r="C56" s="191"/>
      <c r="D56" s="183" t="s">
        <v>1631</v>
      </c>
      <c r="E56" s="183" t="s">
        <v>1585</v>
      </c>
      <c r="F56" s="183"/>
    </row>
    <row r="57" spans="2:6" ht="15.5">
      <c r="B57" s="189" t="s">
        <v>1665</v>
      </c>
      <c r="C57" s="191"/>
      <c r="D57" s="183"/>
      <c r="E57" s="183"/>
      <c r="F57" s="183"/>
    </row>
    <row r="58" spans="2:6" ht="15.5">
      <c r="B58" s="192"/>
      <c r="C58" s="193"/>
      <c r="D58" s="184"/>
      <c r="E58" s="184"/>
      <c r="F58" s="184"/>
    </row>
    <row r="59" spans="2:6" ht="15.5">
      <c r="B59" s="187"/>
      <c r="C59" s="187"/>
      <c r="D59" s="187"/>
      <c r="E59" s="187"/>
      <c r="F59" s="187"/>
    </row>
    <row r="60" spans="2:6" ht="15.5">
      <c r="B60" s="187"/>
      <c r="C60" s="187"/>
      <c r="D60" s="187"/>
      <c r="E60" s="187"/>
      <c r="F60" s="187"/>
    </row>
    <row r="61" spans="2:6" ht="15.5">
      <c r="B61" s="187"/>
      <c r="C61" s="187"/>
      <c r="D61" s="187"/>
      <c r="E61" s="187"/>
      <c r="F61" s="187"/>
    </row>
    <row r="62" spans="2:6" ht="15.5">
      <c r="B62" s="187"/>
      <c r="C62" s="187"/>
      <c r="D62" s="187"/>
      <c r="E62" s="187"/>
      <c r="F62" s="187"/>
    </row>
    <row r="63" spans="2:6" ht="15.5">
      <c r="B63" s="187"/>
      <c r="C63" s="187"/>
      <c r="D63" s="187"/>
      <c r="E63" s="187"/>
      <c r="F63" s="187"/>
    </row>
  </sheetData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140D-A3B7-43B5-830F-66CDD45B5F00}">
  <dimension ref="A2:T17"/>
  <sheetViews>
    <sheetView workbookViewId="0">
      <selection activeCell="L18" sqref="L18"/>
    </sheetView>
  </sheetViews>
  <sheetFormatPr defaultColWidth="9" defaultRowHeight="14.5"/>
  <cols>
    <col min="1" max="1" width="9" style="1"/>
    <col min="2" max="4" width="12.6328125" style="1" customWidth="1"/>
    <col min="5" max="5" width="5.6328125" style="1" customWidth="1"/>
    <col min="6" max="9" width="12.6328125" style="1" customWidth="1"/>
    <col min="10" max="10" width="5.6328125" style="1" customWidth="1"/>
    <col min="11" max="12" width="12.6328125" style="1" customWidth="1"/>
    <col min="13" max="14" width="5.6328125" style="1" customWidth="1"/>
    <col min="15" max="16" width="12.6328125" style="1" customWidth="1"/>
    <col min="17" max="18" width="5.6328125" style="1" customWidth="1"/>
    <col min="19" max="20" width="12.6328125" style="1" customWidth="1"/>
    <col min="21" max="16384" width="9" style="1"/>
  </cols>
  <sheetData>
    <row r="2" spans="1:20">
      <c r="B2" s="466" t="s">
        <v>1675</v>
      </c>
    </row>
    <row r="3" spans="1:20">
      <c r="B3" s="466" t="s">
        <v>1687</v>
      </c>
      <c r="F3" s="1" t="s">
        <v>1688</v>
      </c>
      <c r="H3" s="472" t="s">
        <v>1697</v>
      </c>
      <c r="K3" s="467" t="s">
        <v>1690</v>
      </c>
      <c r="L3" s="467"/>
      <c r="O3" s="1" t="s">
        <v>1692</v>
      </c>
      <c r="S3" s="468" t="s">
        <v>1691</v>
      </c>
      <c r="T3" s="468"/>
    </row>
    <row r="4" spans="1:20">
      <c r="B4" s="45" t="s">
        <v>1685</v>
      </c>
      <c r="C4" s="16" t="s">
        <v>1677</v>
      </c>
      <c r="D4" s="16" t="s">
        <v>1678</v>
      </c>
      <c r="F4" s="16" t="s">
        <v>1684</v>
      </c>
      <c r="G4" s="16" t="s">
        <v>1677</v>
      </c>
      <c r="H4" s="16" t="s">
        <v>1678</v>
      </c>
      <c r="I4" s="16" t="s">
        <v>1679</v>
      </c>
      <c r="K4" s="16" t="s">
        <v>1684</v>
      </c>
      <c r="L4" s="16" t="s">
        <v>1689</v>
      </c>
      <c r="O4" s="16" t="s">
        <v>1684</v>
      </c>
      <c r="P4" s="16" t="s">
        <v>1689</v>
      </c>
      <c r="S4" s="469" t="s">
        <v>1684</v>
      </c>
      <c r="T4" s="469" t="s">
        <v>1689</v>
      </c>
    </row>
    <row r="5" spans="1:20">
      <c r="B5" s="45" t="s">
        <v>1682</v>
      </c>
      <c r="C5" s="16">
        <v>11</v>
      </c>
      <c r="D5" s="16">
        <v>10</v>
      </c>
      <c r="F5" s="16" t="s">
        <v>1676</v>
      </c>
      <c r="G5" s="471" t="s">
        <v>1694</v>
      </c>
      <c r="H5" s="471" t="s">
        <v>1695</v>
      </c>
      <c r="I5" s="16">
        <v>11</v>
      </c>
      <c r="K5" s="16" t="s">
        <v>1676</v>
      </c>
      <c r="L5" s="16">
        <v>20</v>
      </c>
      <c r="O5" s="16" t="s">
        <v>1676</v>
      </c>
      <c r="P5" s="16">
        <v>20</v>
      </c>
      <c r="S5" s="469" t="s">
        <v>1676</v>
      </c>
      <c r="T5" s="469">
        <v>20</v>
      </c>
    </row>
    <row r="6" spans="1:20">
      <c r="B6" s="45" t="s">
        <v>1686</v>
      </c>
      <c r="C6" s="16">
        <f>53*4</f>
        <v>212</v>
      </c>
      <c r="D6" s="16">
        <f>44*4</f>
        <v>176</v>
      </c>
      <c r="F6" s="16" t="s">
        <v>1680</v>
      </c>
      <c r="G6" s="16" t="s">
        <v>1683</v>
      </c>
      <c r="H6" s="471" t="s">
        <v>1696</v>
      </c>
      <c r="I6" s="16" t="s">
        <v>1683</v>
      </c>
      <c r="K6" s="16" t="s">
        <v>1680</v>
      </c>
      <c r="L6" s="16">
        <v>8</v>
      </c>
      <c r="O6" s="16" t="s">
        <v>1680</v>
      </c>
      <c r="P6" s="16">
        <v>6</v>
      </c>
      <c r="S6" s="469" t="s">
        <v>1680</v>
      </c>
      <c r="T6" s="469">
        <v>6</v>
      </c>
    </row>
    <row r="7" spans="1:20">
      <c r="F7" s="45" t="s">
        <v>1681</v>
      </c>
      <c r="G7" s="16" t="s">
        <v>1683</v>
      </c>
      <c r="H7" s="471" t="s">
        <v>1696</v>
      </c>
      <c r="I7" s="16" t="s">
        <v>1683</v>
      </c>
      <c r="K7" s="45" t="s">
        <v>1681</v>
      </c>
      <c r="L7" s="16">
        <v>8</v>
      </c>
      <c r="O7" s="45" t="s">
        <v>1681</v>
      </c>
      <c r="P7" s="16">
        <v>6</v>
      </c>
      <c r="S7" s="470" t="s">
        <v>1681</v>
      </c>
      <c r="T7" s="469">
        <v>6</v>
      </c>
    </row>
    <row r="8" spans="1:20">
      <c r="B8" s="42"/>
      <c r="S8" s="468"/>
      <c r="T8" s="468"/>
    </row>
    <row r="9" spans="1:20">
      <c r="F9" s="45" t="s">
        <v>1685</v>
      </c>
      <c r="G9" s="16" t="s">
        <v>1677</v>
      </c>
      <c r="H9" s="16" t="s">
        <v>1678</v>
      </c>
      <c r="K9" s="45" t="s">
        <v>1685</v>
      </c>
      <c r="L9" s="16" t="s">
        <v>1678</v>
      </c>
      <c r="O9" s="45" t="s">
        <v>1685</v>
      </c>
      <c r="P9" s="16" t="s">
        <v>1678</v>
      </c>
      <c r="S9" s="470" t="s">
        <v>1685</v>
      </c>
      <c r="T9" s="469" t="s">
        <v>1678</v>
      </c>
    </row>
    <row r="10" spans="1:20">
      <c r="A10" s="1">
        <v>10</v>
      </c>
      <c r="F10" s="45" t="s">
        <v>1682</v>
      </c>
      <c r="G10" s="16">
        <v>11</v>
      </c>
      <c r="H10" s="16">
        <v>10</v>
      </c>
      <c r="K10" s="45" t="s">
        <v>1682</v>
      </c>
      <c r="L10" s="16">
        <v>8</v>
      </c>
      <c r="O10" s="45" t="s">
        <v>1682</v>
      </c>
      <c r="P10" s="16">
        <v>10</v>
      </c>
      <c r="S10" s="470" t="s">
        <v>1682</v>
      </c>
      <c r="T10" s="469">
        <v>8</v>
      </c>
    </row>
    <row r="11" spans="1:20">
      <c r="F11" s="45" t="s">
        <v>1686</v>
      </c>
      <c r="G11" s="16">
        <f>53*4</f>
        <v>212</v>
      </c>
      <c r="H11" s="16">
        <v>110</v>
      </c>
      <c r="K11" s="45" t="s">
        <v>1686</v>
      </c>
      <c r="L11" s="16">
        <v>37</v>
      </c>
      <c r="O11" s="45" t="s">
        <v>1686</v>
      </c>
      <c r="P11" s="16">
        <v>25</v>
      </c>
      <c r="S11" s="470" t="s">
        <v>1686</v>
      </c>
      <c r="T11" s="469">
        <v>25</v>
      </c>
    </row>
    <row r="12" spans="1:20">
      <c r="B12" s="42"/>
    </row>
    <row r="13" spans="1:20">
      <c r="B13" s="42"/>
    </row>
    <row r="14" spans="1:20">
      <c r="B14" s="42"/>
    </row>
    <row r="15" spans="1:20">
      <c r="B15" s="42"/>
    </row>
    <row r="16" spans="1:20">
      <c r="B16" s="42"/>
    </row>
    <row r="17" spans="2:2">
      <c r="B17" s="42"/>
    </row>
  </sheetData>
  <phoneticPr fontId="2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132"/>
  <sheetViews>
    <sheetView zoomScaleNormal="100" workbookViewId="0">
      <pane xSplit="2" ySplit="2" topLeftCell="C52" activePane="bottomRight" state="frozen"/>
      <selection pane="topRight" activeCell="C1" sqref="C1"/>
      <selection pane="bottomLeft" activeCell="A3" sqref="A3"/>
      <selection pane="bottomRight" activeCell="B81" sqref="B81"/>
    </sheetView>
  </sheetViews>
  <sheetFormatPr defaultColWidth="9" defaultRowHeight="14.5"/>
  <cols>
    <col min="1" max="1" width="9" style="1"/>
    <col min="2" max="2" width="62.90625" style="1" bestFit="1" customWidth="1"/>
    <col min="3" max="5" width="11.6328125" style="7" customWidth="1"/>
    <col min="6" max="6" width="14.08984375" style="7" customWidth="1"/>
    <col min="7" max="7" width="30.90625" style="1" bestFit="1" customWidth="1"/>
    <col min="8" max="8" width="25.26953125" style="1" bestFit="1" customWidth="1"/>
    <col min="9" max="9" width="6.6328125" style="1" bestFit="1" customWidth="1"/>
    <col min="10" max="16384" width="9" style="1"/>
  </cols>
  <sheetData>
    <row r="1" spans="2:9">
      <c r="B1" s="513" t="s">
        <v>2</v>
      </c>
      <c r="C1" s="513" t="s">
        <v>5</v>
      </c>
      <c r="D1" s="513"/>
      <c r="E1" s="18" t="s">
        <v>146</v>
      </c>
      <c r="F1" s="517" t="s">
        <v>147</v>
      </c>
      <c r="G1" s="515" t="s">
        <v>6</v>
      </c>
      <c r="H1" s="515" t="s">
        <v>126</v>
      </c>
      <c r="I1" s="515" t="s">
        <v>132</v>
      </c>
    </row>
    <row r="2" spans="2:9" ht="15" thickBot="1">
      <c r="B2" s="514"/>
      <c r="C2" s="8" t="s">
        <v>3</v>
      </c>
      <c r="D2" s="8" t="s">
        <v>4</v>
      </c>
      <c r="E2" s="21"/>
      <c r="F2" s="518"/>
      <c r="G2" s="516"/>
      <c r="H2" s="516"/>
      <c r="I2" s="516"/>
    </row>
    <row r="3" spans="2:9" ht="15" thickTop="1">
      <c r="B3" s="2" t="s">
        <v>7</v>
      </c>
      <c r="C3" s="3"/>
      <c r="D3" s="3" t="s">
        <v>134</v>
      </c>
      <c r="E3" s="3" t="s">
        <v>148</v>
      </c>
      <c r="F3" s="3" t="s">
        <v>195</v>
      </c>
      <c r="G3" s="9"/>
      <c r="H3" s="11" t="s">
        <v>318</v>
      </c>
      <c r="I3" s="17"/>
    </row>
    <row r="4" spans="2:9">
      <c r="B4" s="2" t="s">
        <v>8</v>
      </c>
      <c r="C4" s="3"/>
      <c r="D4" s="3" t="s">
        <v>134</v>
      </c>
      <c r="E4" s="3"/>
      <c r="F4" s="3"/>
      <c r="G4" s="9"/>
      <c r="H4" s="11" t="s">
        <v>318</v>
      </c>
      <c r="I4" s="11"/>
    </row>
    <row r="5" spans="2:9">
      <c r="B5" s="2" t="s">
        <v>18</v>
      </c>
      <c r="C5" s="3"/>
      <c r="D5" s="3" t="s">
        <v>134</v>
      </c>
      <c r="E5" s="3"/>
      <c r="F5" s="3"/>
      <c r="G5" s="9"/>
      <c r="H5" s="11" t="s">
        <v>318</v>
      </c>
      <c r="I5" s="11"/>
    </row>
    <row r="6" spans="2:9">
      <c r="B6" s="2" t="s">
        <v>125</v>
      </c>
      <c r="C6" s="3"/>
      <c r="D6" s="3" t="s">
        <v>134</v>
      </c>
      <c r="E6" s="3"/>
      <c r="F6" s="3"/>
      <c r="G6" s="9"/>
      <c r="H6" s="11" t="s">
        <v>318</v>
      </c>
      <c r="I6" s="11"/>
    </row>
    <row r="7" spans="2:9">
      <c r="B7" s="2" t="s">
        <v>9</v>
      </c>
      <c r="C7" s="3"/>
      <c r="D7" s="3" t="s">
        <v>134</v>
      </c>
      <c r="E7" s="3"/>
      <c r="F7" s="3"/>
      <c r="G7" s="9"/>
      <c r="H7" s="11" t="s">
        <v>318</v>
      </c>
      <c r="I7" s="11"/>
    </row>
    <row r="8" spans="2:9">
      <c r="B8" s="2" t="s">
        <v>10</v>
      </c>
      <c r="C8" s="3"/>
      <c r="D8" s="3" t="s">
        <v>134</v>
      </c>
      <c r="E8" s="3"/>
      <c r="F8" s="3"/>
      <c r="G8" s="9"/>
      <c r="H8" s="11" t="s">
        <v>318</v>
      </c>
      <c r="I8" s="11"/>
    </row>
    <row r="9" spans="2:9">
      <c r="B9" s="2" t="s">
        <v>11</v>
      </c>
      <c r="C9" s="3"/>
      <c r="D9" s="3" t="s">
        <v>134</v>
      </c>
      <c r="E9" s="3"/>
      <c r="F9" s="3"/>
      <c r="G9" s="9"/>
      <c r="H9" s="11" t="s">
        <v>318</v>
      </c>
      <c r="I9" s="11"/>
    </row>
    <row r="10" spans="2:9">
      <c r="B10" s="2" t="s">
        <v>12</v>
      </c>
      <c r="C10" s="3"/>
      <c r="D10" s="3" t="s">
        <v>134</v>
      </c>
      <c r="E10" s="3"/>
      <c r="F10" s="3"/>
      <c r="G10" s="9"/>
      <c r="H10" s="11" t="s">
        <v>318</v>
      </c>
      <c r="I10" s="11"/>
    </row>
    <row r="11" spans="2:9">
      <c r="B11" s="2" t="s">
        <v>13</v>
      </c>
      <c r="C11" s="3"/>
      <c r="D11" s="3" t="s">
        <v>134</v>
      </c>
      <c r="E11" s="3"/>
      <c r="F11" s="3"/>
      <c r="G11" s="9"/>
      <c r="H11" s="11" t="s">
        <v>318</v>
      </c>
      <c r="I11" s="11"/>
    </row>
    <row r="12" spans="2:9">
      <c r="B12" s="2" t="s">
        <v>16</v>
      </c>
      <c r="C12" s="3"/>
      <c r="D12" s="3" t="s">
        <v>134</v>
      </c>
      <c r="E12" s="3"/>
      <c r="F12" s="3"/>
      <c r="G12" s="9"/>
      <c r="H12" s="11" t="s">
        <v>318</v>
      </c>
      <c r="I12" s="11"/>
    </row>
    <row r="13" spans="2:9">
      <c r="B13" s="2" t="s">
        <v>17</v>
      </c>
      <c r="C13" s="3"/>
      <c r="D13" s="3" t="s">
        <v>134</v>
      </c>
      <c r="E13" s="3"/>
      <c r="F13" s="3"/>
      <c r="G13" s="9"/>
      <c r="H13" s="11" t="s">
        <v>318</v>
      </c>
      <c r="I13" s="11"/>
    </row>
    <row r="14" spans="2:9">
      <c r="B14" s="20" t="s">
        <v>144</v>
      </c>
      <c r="C14" s="3"/>
      <c r="D14" s="3" t="s">
        <v>134</v>
      </c>
      <c r="E14" s="3"/>
      <c r="F14" s="3"/>
      <c r="G14" s="2"/>
      <c r="H14" s="11" t="s">
        <v>318</v>
      </c>
      <c r="I14" s="11"/>
    </row>
    <row r="15" spans="2:9">
      <c r="B15" s="20" t="s">
        <v>145</v>
      </c>
      <c r="C15" s="3"/>
      <c r="D15" s="3" t="s">
        <v>134</v>
      </c>
      <c r="E15" s="3"/>
      <c r="F15" s="3"/>
      <c r="G15" s="2"/>
      <c r="H15" s="11" t="s">
        <v>318</v>
      </c>
      <c r="I15" s="11"/>
    </row>
    <row r="16" spans="2:9">
      <c r="B16" s="23" t="s">
        <v>122</v>
      </c>
      <c r="C16" s="19"/>
      <c r="D16" s="19" t="s">
        <v>134</v>
      </c>
      <c r="E16" s="3"/>
      <c r="F16" s="3"/>
      <c r="G16" s="2" t="s">
        <v>235</v>
      </c>
      <c r="H16" s="11" t="s">
        <v>318</v>
      </c>
      <c r="I16" s="11"/>
    </row>
    <row r="17" spans="2:9">
      <c r="B17" s="14" t="s">
        <v>123</v>
      </c>
      <c r="C17" s="10"/>
      <c r="D17" s="10" t="s">
        <v>134</v>
      </c>
      <c r="E17" s="3"/>
      <c r="F17" s="3"/>
      <c r="G17" s="2" t="s">
        <v>235</v>
      </c>
      <c r="H17" s="11" t="s">
        <v>318</v>
      </c>
      <c r="I17" s="11"/>
    </row>
    <row r="18" spans="2:9">
      <c r="B18" s="23" t="s">
        <v>236</v>
      </c>
      <c r="C18" s="26"/>
      <c r="D18" s="19" t="s">
        <v>134</v>
      </c>
      <c r="E18" s="3"/>
      <c r="F18" s="3"/>
      <c r="G18" s="9" t="s">
        <v>238</v>
      </c>
      <c r="H18" s="11" t="s">
        <v>318</v>
      </c>
      <c r="I18" s="11"/>
    </row>
    <row r="19" spans="2:9">
      <c r="B19" s="14" t="s">
        <v>237</v>
      </c>
      <c r="C19" s="6"/>
      <c r="D19" s="10" t="s">
        <v>134</v>
      </c>
      <c r="E19" s="3"/>
      <c r="F19" s="3"/>
      <c r="G19" s="9" t="s">
        <v>238</v>
      </c>
      <c r="H19" s="11" t="s">
        <v>318</v>
      </c>
      <c r="I19" s="11"/>
    </row>
    <row r="20" spans="2:9">
      <c r="B20" s="23" t="s">
        <v>239</v>
      </c>
      <c r="C20" s="26"/>
      <c r="D20" s="19" t="s">
        <v>134</v>
      </c>
      <c r="E20" s="3"/>
      <c r="F20" s="3"/>
      <c r="G20" s="9" t="s">
        <v>238</v>
      </c>
      <c r="H20" s="11" t="s">
        <v>318</v>
      </c>
      <c r="I20" s="11"/>
    </row>
    <row r="21" spans="2:9">
      <c r="B21" s="2" t="s">
        <v>19</v>
      </c>
      <c r="C21" s="3"/>
      <c r="D21" s="3" t="s">
        <v>134</v>
      </c>
      <c r="E21" s="3"/>
      <c r="F21" s="3"/>
      <c r="G21" s="9" t="s">
        <v>232</v>
      </c>
      <c r="H21" s="11" t="s">
        <v>318</v>
      </c>
      <c r="I21" s="11"/>
    </row>
    <row r="22" spans="2:9">
      <c r="B22" s="5" t="s">
        <v>20</v>
      </c>
      <c r="C22" s="10"/>
      <c r="D22" s="10" t="s">
        <v>134</v>
      </c>
      <c r="E22" s="10"/>
      <c r="F22" s="10"/>
      <c r="G22" s="14" t="s">
        <v>232</v>
      </c>
      <c r="H22" s="12" t="s">
        <v>318</v>
      </c>
      <c r="I22" s="12"/>
    </row>
    <row r="23" spans="2:9">
      <c r="B23" s="22" t="s">
        <v>14</v>
      </c>
      <c r="C23" s="19"/>
      <c r="D23" s="19" t="s">
        <v>134</v>
      </c>
      <c r="E23" s="19" t="s">
        <v>149</v>
      </c>
      <c r="F23" s="19" t="s">
        <v>150</v>
      </c>
      <c r="G23" s="23"/>
      <c r="H23" s="11" t="s">
        <v>318</v>
      </c>
      <c r="I23" s="24"/>
    </row>
    <row r="24" spans="2:9">
      <c r="B24" s="2" t="s">
        <v>15</v>
      </c>
      <c r="C24" s="3"/>
      <c r="D24" s="3" t="s">
        <v>134</v>
      </c>
      <c r="E24" s="3"/>
      <c r="F24" s="3"/>
      <c r="G24" s="9"/>
      <c r="H24" s="11" t="s">
        <v>318</v>
      </c>
      <c r="I24" s="11"/>
    </row>
    <row r="25" spans="2:9">
      <c r="B25" s="5" t="s">
        <v>124</v>
      </c>
      <c r="C25" s="10"/>
      <c r="D25" s="10" t="s">
        <v>134</v>
      </c>
      <c r="E25" s="10"/>
      <c r="F25" s="10"/>
      <c r="G25" s="14"/>
      <c r="H25" s="12" t="s">
        <v>318</v>
      </c>
      <c r="I25" s="11"/>
    </row>
    <row r="26" spans="2:9">
      <c r="B26" s="22" t="s">
        <v>31</v>
      </c>
      <c r="C26" s="19"/>
      <c r="D26" s="3" t="s">
        <v>134</v>
      </c>
      <c r="E26" s="19" t="s">
        <v>151</v>
      </c>
      <c r="F26" s="19" t="s">
        <v>152</v>
      </c>
      <c r="G26" s="23" t="s">
        <v>131</v>
      </c>
      <c r="H26" s="11" t="s">
        <v>319</v>
      </c>
      <c r="I26" s="25"/>
    </row>
    <row r="27" spans="2:9">
      <c r="B27" s="2" t="s">
        <v>42</v>
      </c>
      <c r="C27" s="3"/>
      <c r="D27" s="3" t="s">
        <v>134</v>
      </c>
      <c r="E27" s="3"/>
      <c r="F27" s="3"/>
      <c r="G27" s="9" t="s">
        <v>131</v>
      </c>
      <c r="H27" s="11" t="s">
        <v>319</v>
      </c>
      <c r="I27" s="13"/>
    </row>
    <row r="28" spans="2:9">
      <c r="B28" s="2" t="s">
        <v>32</v>
      </c>
      <c r="C28" s="3"/>
      <c r="D28" s="3" t="s">
        <v>134</v>
      </c>
      <c r="E28" s="3"/>
      <c r="F28" s="3"/>
      <c r="G28" s="9"/>
      <c r="H28" s="11" t="s">
        <v>319</v>
      </c>
      <c r="I28" s="13"/>
    </row>
    <row r="29" spans="2:9">
      <c r="B29" s="2" t="s">
        <v>33</v>
      </c>
      <c r="C29" s="3"/>
      <c r="D29" s="3" t="s">
        <v>134</v>
      </c>
      <c r="E29" s="3"/>
      <c r="F29" s="3"/>
      <c r="G29" s="9"/>
      <c r="H29" s="11" t="s">
        <v>319</v>
      </c>
      <c r="I29" s="13"/>
    </row>
    <row r="30" spans="2:9">
      <c r="B30" s="2" t="s">
        <v>34</v>
      </c>
      <c r="C30" s="3"/>
      <c r="D30" s="3" t="s">
        <v>134</v>
      </c>
      <c r="E30" s="3"/>
      <c r="F30" s="3"/>
      <c r="G30" s="9"/>
      <c r="H30" s="11" t="s">
        <v>319</v>
      </c>
      <c r="I30" s="13"/>
    </row>
    <row r="31" spans="2:9">
      <c r="B31" s="2" t="s">
        <v>35</v>
      </c>
      <c r="C31" s="3"/>
      <c r="D31" s="3" t="s">
        <v>134</v>
      </c>
      <c r="E31" s="3"/>
      <c r="F31" s="3"/>
      <c r="G31" s="9"/>
      <c r="H31" s="11" t="s">
        <v>319</v>
      </c>
      <c r="I31" s="13"/>
    </row>
    <row r="32" spans="2:9">
      <c r="B32" s="2" t="s">
        <v>36</v>
      </c>
      <c r="C32" s="3"/>
      <c r="D32" s="3" t="s">
        <v>134</v>
      </c>
      <c r="E32" s="3"/>
      <c r="F32" s="3"/>
      <c r="G32" s="9"/>
      <c r="H32" s="11" t="s">
        <v>319</v>
      </c>
      <c r="I32" s="13"/>
    </row>
    <row r="33" spans="2:9">
      <c r="B33" s="2" t="s">
        <v>37</v>
      </c>
      <c r="C33" s="3"/>
      <c r="D33" s="3" t="s">
        <v>134</v>
      </c>
      <c r="E33" s="3"/>
      <c r="F33" s="3"/>
      <c r="G33" s="9"/>
      <c r="H33" s="11" t="s">
        <v>319</v>
      </c>
      <c r="I33" s="13"/>
    </row>
    <row r="34" spans="2:9">
      <c r="B34" s="2" t="s">
        <v>38</v>
      </c>
      <c r="C34" s="3"/>
      <c r="D34" s="3" t="s">
        <v>134</v>
      </c>
      <c r="E34" s="3"/>
      <c r="F34" s="3"/>
      <c r="G34" s="9"/>
      <c r="H34" s="11" t="s">
        <v>319</v>
      </c>
      <c r="I34" s="13"/>
    </row>
    <row r="35" spans="2:9">
      <c r="B35" s="2" t="s">
        <v>39</v>
      </c>
      <c r="C35" s="4"/>
      <c r="D35" s="3" t="s">
        <v>134</v>
      </c>
      <c r="E35" s="3"/>
      <c r="F35" s="3"/>
      <c r="G35" s="9"/>
      <c r="H35" s="12" t="s">
        <v>319</v>
      </c>
      <c r="I35" s="13"/>
    </row>
    <row r="36" spans="2:9">
      <c r="B36" s="22" t="s">
        <v>40</v>
      </c>
      <c r="C36" s="26"/>
      <c r="D36" s="19" t="s">
        <v>134</v>
      </c>
      <c r="E36" s="19" t="s">
        <v>153</v>
      </c>
      <c r="F36" s="19" t="s">
        <v>154</v>
      </c>
      <c r="G36" s="23" t="s">
        <v>131</v>
      </c>
      <c r="H36" s="11" t="s">
        <v>319</v>
      </c>
      <c r="I36" s="25"/>
    </row>
    <row r="37" spans="2:9">
      <c r="B37" s="2" t="s">
        <v>41</v>
      </c>
      <c r="C37" s="4"/>
      <c r="D37" s="3" t="s">
        <v>134</v>
      </c>
      <c r="E37" s="3"/>
      <c r="F37" s="3"/>
      <c r="G37" s="9" t="s">
        <v>131</v>
      </c>
      <c r="H37" s="11" t="s">
        <v>319</v>
      </c>
      <c r="I37" s="13"/>
    </row>
    <row r="38" spans="2:9">
      <c r="B38" s="2" t="s">
        <v>43</v>
      </c>
      <c r="C38" s="4"/>
      <c r="D38" s="3" t="s">
        <v>134</v>
      </c>
      <c r="E38" s="3"/>
      <c r="F38" s="3"/>
      <c r="G38" s="9"/>
      <c r="H38" s="11" t="s">
        <v>319</v>
      </c>
      <c r="I38" s="13"/>
    </row>
    <row r="39" spans="2:9">
      <c r="B39" s="2" t="s">
        <v>44</v>
      </c>
      <c r="C39" s="4"/>
      <c r="D39" s="3" t="s">
        <v>134</v>
      </c>
      <c r="E39" s="3"/>
      <c r="F39" s="3"/>
      <c r="G39" s="9"/>
      <c r="H39" s="11" t="s">
        <v>319</v>
      </c>
      <c r="I39" s="13"/>
    </row>
    <row r="40" spans="2:9">
      <c r="B40" s="2" t="s">
        <v>45</v>
      </c>
      <c r="C40" s="4"/>
      <c r="D40" s="3" t="s">
        <v>134</v>
      </c>
      <c r="E40" s="3"/>
      <c r="F40" s="3"/>
      <c r="G40" s="9"/>
      <c r="H40" s="11" t="s">
        <v>319</v>
      </c>
      <c r="I40" s="13"/>
    </row>
    <row r="41" spans="2:9">
      <c r="B41" s="2" t="s">
        <v>46</v>
      </c>
      <c r="C41" s="4"/>
      <c r="D41" s="3" t="s">
        <v>134</v>
      </c>
      <c r="E41" s="3"/>
      <c r="F41" s="3"/>
      <c r="G41" s="9"/>
      <c r="H41" s="11" t="s">
        <v>319</v>
      </c>
      <c r="I41" s="13"/>
    </row>
    <row r="42" spans="2:9">
      <c r="B42" s="2" t="s">
        <v>47</v>
      </c>
      <c r="C42" s="4"/>
      <c r="D42" s="3" t="s">
        <v>134</v>
      </c>
      <c r="E42" s="3"/>
      <c r="F42" s="3"/>
      <c r="G42" s="9"/>
      <c r="H42" s="11" t="s">
        <v>319</v>
      </c>
      <c r="I42" s="13"/>
    </row>
    <row r="43" spans="2:9">
      <c r="B43" s="2" t="s">
        <v>48</v>
      </c>
      <c r="C43" s="4"/>
      <c r="D43" s="3" t="s">
        <v>134</v>
      </c>
      <c r="E43" s="3"/>
      <c r="F43" s="3"/>
      <c r="G43" s="9"/>
      <c r="H43" s="11" t="s">
        <v>319</v>
      </c>
      <c r="I43" s="13"/>
    </row>
    <row r="44" spans="2:9">
      <c r="B44" s="2" t="s">
        <v>49</v>
      </c>
      <c r="C44" s="4"/>
      <c r="D44" s="3" t="s">
        <v>134</v>
      </c>
      <c r="E44" s="3"/>
      <c r="F44" s="3"/>
      <c r="G44" s="9"/>
      <c r="H44" s="11" t="s">
        <v>319</v>
      </c>
      <c r="I44" s="13"/>
    </row>
    <row r="45" spans="2:9">
      <c r="B45" s="5" t="s">
        <v>50</v>
      </c>
      <c r="C45" s="6"/>
      <c r="D45" s="10" t="s">
        <v>134</v>
      </c>
      <c r="E45" s="10"/>
      <c r="F45" s="10"/>
      <c r="G45" s="14"/>
      <c r="H45" s="12" t="s">
        <v>319</v>
      </c>
      <c r="I45" s="15"/>
    </row>
    <row r="46" spans="2:9">
      <c r="B46" s="22" t="s">
        <v>51</v>
      </c>
      <c r="C46" s="26"/>
      <c r="D46" s="19" t="s">
        <v>134</v>
      </c>
      <c r="E46" s="19" t="s">
        <v>155</v>
      </c>
      <c r="F46" s="19" t="s">
        <v>156</v>
      </c>
      <c r="G46" s="23" t="s">
        <v>131</v>
      </c>
      <c r="H46" s="11" t="s">
        <v>319</v>
      </c>
      <c r="I46" s="25"/>
    </row>
    <row r="47" spans="2:9">
      <c r="B47" s="2" t="s">
        <v>52</v>
      </c>
      <c r="C47" s="4"/>
      <c r="D47" s="3" t="s">
        <v>134</v>
      </c>
      <c r="E47" s="3"/>
      <c r="F47" s="3"/>
      <c r="G47" s="9" t="s">
        <v>131</v>
      </c>
      <c r="H47" s="11" t="s">
        <v>319</v>
      </c>
      <c r="I47" s="13"/>
    </row>
    <row r="48" spans="2:9">
      <c r="B48" s="2" t="s">
        <v>53</v>
      </c>
      <c r="C48" s="4"/>
      <c r="D48" s="3" t="s">
        <v>134</v>
      </c>
      <c r="E48" s="3"/>
      <c r="F48" s="3"/>
      <c r="G48" s="9"/>
      <c r="H48" s="11" t="s">
        <v>319</v>
      </c>
      <c r="I48" s="13"/>
    </row>
    <row r="49" spans="2:9">
      <c r="B49" s="2" t="s">
        <v>54</v>
      </c>
      <c r="C49" s="4"/>
      <c r="D49" s="3" t="s">
        <v>134</v>
      </c>
      <c r="E49" s="3"/>
      <c r="F49" s="3"/>
      <c r="G49" s="9"/>
      <c r="H49" s="11" t="s">
        <v>319</v>
      </c>
      <c r="I49" s="13"/>
    </row>
    <row r="50" spans="2:9">
      <c r="B50" s="2" t="s">
        <v>55</v>
      </c>
      <c r="C50" s="4"/>
      <c r="D50" s="3" t="s">
        <v>134</v>
      </c>
      <c r="E50" s="3"/>
      <c r="F50" s="3"/>
      <c r="G50" s="9"/>
      <c r="H50" s="11" t="s">
        <v>319</v>
      </c>
      <c r="I50" s="13"/>
    </row>
    <row r="51" spans="2:9">
      <c r="B51" s="5" t="s">
        <v>56</v>
      </c>
      <c r="C51" s="6"/>
      <c r="D51" s="10" t="s">
        <v>134</v>
      </c>
      <c r="E51" s="10"/>
      <c r="F51" s="10"/>
      <c r="G51" s="14"/>
      <c r="H51" s="12" t="s">
        <v>319</v>
      </c>
      <c r="I51" s="15"/>
    </row>
    <row r="52" spans="2:9">
      <c r="B52" s="2" t="s">
        <v>63</v>
      </c>
      <c r="C52" s="4"/>
      <c r="D52" s="3" t="s">
        <v>134</v>
      </c>
      <c r="E52" s="3" t="s">
        <v>157</v>
      </c>
      <c r="F52" s="3" t="s">
        <v>158</v>
      </c>
      <c r="G52" s="9"/>
      <c r="H52" s="11" t="s">
        <v>318</v>
      </c>
      <c r="I52" s="11"/>
    </row>
    <row r="53" spans="2:9">
      <c r="B53" s="2" t="s">
        <v>76</v>
      </c>
      <c r="C53" s="4"/>
      <c r="D53" s="3" t="s">
        <v>134</v>
      </c>
      <c r="E53" s="3"/>
      <c r="F53" s="3"/>
      <c r="G53" s="9"/>
      <c r="H53" s="11" t="s">
        <v>318</v>
      </c>
      <c r="I53" s="11"/>
    </row>
    <row r="54" spans="2:9">
      <c r="B54" s="2" t="s">
        <v>161</v>
      </c>
      <c r="C54" s="4"/>
      <c r="D54" s="3" t="s">
        <v>134</v>
      </c>
      <c r="E54" s="4"/>
      <c r="F54" s="4"/>
      <c r="G54" s="9"/>
      <c r="H54" s="11" t="s">
        <v>318</v>
      </c>
      <c r="I54" s="11"/>
    </row>
    <row r="55" spans="2:9">
      <c r="B55" s="2" t="s">
        <v>162</v>
      </c>
      <c r="C55" s="4"/>
      <c r="D55" s="3" t="s">
        <v>134</v>
      </c>
      <c r="E55" s="4"/>
      <c r="F55" s="4"/>
      <c r="G55" s="9"/>
      <c r="H55" s="11" t="s">
        <v>318</v>
      </c>
      <c r="I55" s="11"/>
    </row>
    <row r="56" spans="2:9">
      <c r="B56" s="2" t="s">
        <v>61</v>
      </c>
      <c r="C56" s="4"/>
      <c r="D56" s="3" t="s">
        <v>134</v>
      </c>
      <c r="E56" s="3"/>
      <c r="F56" s="3"/>
      <c r="G56" s="9"/>
      <c r="H56" s="11" t="s">
        <v>318</v>
      </c>
      <c r="I56" s="11"/>
    </row>
    <row r="57" spans="2:9">
      <c r="B57" s="2" t="s">
        <v>163</v>
      </c>
      <c r="C57" s="4"/>
      <c r="D57" s="3" t="s">
        <v>134</v>
      </c>
      <c r="E57" s="4"/>
      <c r="F57" s="4"/>
      <c r="G57" s="9"/>
      <c r="H57" s="11" t="s">
        <v>318</v>
      </c>
      <c r="I57" s="11"/>
    </row>
    <row r="58" spans="2:9">
      <c r="B58" s="2" t="s">
        <v>67</v>
      </c>
      <c r="C58" s="4"/>
      <c r="D58" s="3" t="s">
        <v>134</v>
      </c>
      <c r="E58" s="3"/>
      <c r="F58" s="3"/>
      <c r="G58" s="9"/>
      <c r="H58" s="11" t="s">
        <v>318</v>
      </c>
      <c r="I58" s="11"/>
    </row>
    <row r="59" spans="2:9">
      <c r="B59" s="2" t="s">
        <v>80</v>
      </c>
      <c r="C59" s="4"/>
      <c r="D59" s="3" t="s">
        <v>134</v>
      </c>
      <c r="E59" s="3"/>
      <c r="F59" s="3"/>
      <c r="G59" s="9"/>
      <c r="H59" s="11" t="s">
        <v>318</v>
      </c>
      <c r="I59" s="11"/>
    </row>
    <row r="60" spans="2:9">
      <c r="B60" s="2" t="s">
        <v>164</v>
      </c>
      <c r="C60" s="4"/>
      <c r="D60" s="3" t="s">
        <v>134</v>
      </c>
      <c r="E60" s="4"/>
      <c r="F60" s="4"/>
      <c r="G60" s="9"/>
      <c r="H60" s="11" t="s">
        <v>318</v>
      </c>
      <c r="I60" s="11"/>
    </row>
    <row r="61" spans="2:9">
      <c r="B61" s="2" t="s">
        <v>165</v>
      </c>
      <c r="C61" s="4"/>
      <c r="D61" s="3" t="s">
        <v>134</v>
      </c>
      <c r="E61" s="4"/>
      <c r="F61" s="4"/>
      <c r="G61" s="9"/>
      <c r="H61" s="11" t="s">
        <v>318</v>
      </c>
      <c r="I61" s="11"/>
    </row>
    <row r="62" spans="2:9">
      <c r="B62" s="2" t="s">
        <v>62</v>
      </c>
      <c r="C62" s="4"/>
      <c r="D62" s="3" t="s">
        <v>134</v>
      </c>
      <c r="E62" s="3"/>
      <c r="F62" s="3"/>
      <c r="G62" s="9"/>
      <c r="H62" s="11" t="s">
        <v>318</v>
      </c>
      <c r="I62" s="11"/>
    </row>
    <row r="63" spans="2:9">
      <c r="B63" s="2" t="s">
        <v>75</v>
      </c>
      <c r="C63" s="4"/>
      <c r="D63" s="3" t="s">
        <v>134</v>
      </c>
      <c r="E63" s="3"/>
      <c r="F63" s="3"/>
      <c r="G63" s="9"/>
      <c r="H63" s="11" t="s">
        <v>318</v>
      </c>
      <c r="I63" s="11"/>
    </row>
    <row r="64" spans="2:9">
      <c r="B64" s="2" t="s">
        <v>60</v>
      </c>
      <c r="C64" s="4"/>
      <c r="D64" s="3" t="s">
        <v>134</v>
      </c>
      <c r="E64" s="3"/>
      <c r="F64" s="3"/>
      <c r="G64" s="9"/>
      <c r="H64" s="11" t="s">
        <v>318</v>
      </c>
      <c r="I64" s="11"/>
    </row>
    <row r="65" spans="2:9">
      <c r="B65" s="2" t="s">
        <v>74</v>
      </c>
      <c r="C65" s="4"/>
      <c r="D65" s="3" t="s">
        <v>134</v>
      </c>
      <c r="E65" s="3"/>
      <c r="F65" s="3"/>
      <c r="G65" s="9"/>
      <c r="H65" s="11" t="s">
        <v>318</v>
      </c>
      <c r="I65" s="11"/>
    </row>
    <row r="66" spans="2:9">
      <c r="B66" s="2" t="s">
        <v>64</v>
      </c>
      <c r="C66" s="4"/>
      <c r="D66" s="3" t="s">
        <v>134</v>
      </c>
      <c r="E66" s="3"/>
      <c r="F66" s="3"/>
      <c r="G66" s="9"/>
      <c r="H66" s="11" t="s">
        <v>318</v>
      </c>
      <c r="I66" s="11"/>
    </row>
    <row r="67" spans="2:9">
      <c r="B67" s="2" t="s">
        <v>77</v>
      </c>
      <c r="C67" s="4"/>
      <c r="D67" s="3" t="s">
        <v>134</v>
      </c>
      <c r="E67" s="3"/>
      <c r="F67" s="3"/>
      <c r="G67" s="9"/>
      <c r="H67" s="11" t="s">
        <v>318</v>
      </c>
      <c r="I67" s="11"/>
    </row>
    <row r="68" spans="2:9">
      <c r="B68" s="2" t="s">
        <v>65</v>
      </c>
      <c r="C68" s="4"/>
      <c r="D68" s="3" t="s">
        <v>134</v>
      </c>
      <c r="E68" s="3"/>
      <c r="F68" s="3"/>
      <c r="G68" s="9"/>
      <c r="H68" s="11" t="s">
        <v>318</v>
      </c>
      <c r="I68" s="11"/>
    </row>
    <row r="69" spans="2:9">
      <c r="B69" s="2" t="s">
        <v>78</v>
      </c>
      <c r="C69" s="4"/>
      <c r="D69" s="3" t="s">
        <v>134</v>
      </c>
      <c r="E69" s="3"/>
      <c r="F69" s="3"/>
      <c r="G69" s="9"/>
      <c r="H69" s="11" t="s">
        <v>318</v>
      </c>
      <c r="I69" s="11"/>
    </row>
    <row r="70" spans="2:9">
      <c r="B70" s="2" t="s">
        <v>66</v>
      </c>
      <c r="C70" s="4"/>
      <c r="D70" s="3" t="s">
        <v>134</v>
      </c>
      <c r="E70" s="3"/>
      <c r="F70" s="3"/>
      <c r="G70" s="9"/>
      <c r="H70" s="11" t="s">
        <v>318</v>
      </c>
      <c r="I70" s="11"/>
    </row>
    <row r="71" spans="2:9">
      <c r="B71" s="2" t="s">
        <v>79</v>
      </c>
      <c r="C71" s="4"/>
      <c r="D71" s="3" t="s">
        <v>134</v>
      </c>
      <c r="E71" s="3"/>
      <c r="F71" s="3"/>
      <c r="G71" s="9"/>
      <c r="H71" s="11" t="s">
        <v>318</v>
      </c>
      <c r="I71" s="11"/>
    </row>
    <row r="72" spans="2:9">
      <c r="B72" s="2" t="s">
        <v>69</v>
      </c>
      <c r="C72" s="4"/>
      <c r="D72" s="3" t="s">
        <v>134</v>
      </c>
      <c r="E72" s="3"/>
      <c r="F72" s="3"/>
      <c r="G72" s="9"/>
      <c r="H72" s="11" t="s">
        <v>318</v>
      </c>
      <c r="I72" s="11"/>
    </row>
    <row r="73" spans="2:9">
      <c r="B73" s="2" t="s">
        <v>81</v>
      </c>
      <c r="C73" s="4"/>
      <c r="D73" s="3" t="s">
        <v>134</v>
      </c>
      <c r="E73" s="3"/>
      <c r="F73" s="3"/>
      <c r="G73" s="9"/>
      <c r="H73" s="11" t="s">
        <v>318</v>
      </c>
      <c r="I73" s="11"/>
    </row>
    <row r="74" spans="2:9">
      <c r="B74" s="2" t="s">
        <v>71</v>
      </c>
      <c r="C74" s="4"/>
      <c r="D74" s="3" t="s">
        <v>134</v>
      </c>
      <c r="E74" s="3"/>
      <c r="F74" s="3"/>
      <c r="G74" s="9"/>
      <c r="H74" s="11" t="s">
        <v>318</v>
      </c>
      <c r="I74" s="11"/>
    </row>
    <row r="75" spans="2:9">
      <c r="B75" s="2" t="s">
        <v>83</v>
      </c>
      <c r="C75" s="4"/>
      <c r="D75" s="3" t="s">
        <v>134</v>
      </c>
      <c r="E75" s="3"/>
      <c r="F75" s="3"/>
      <c r="G75" s="9"/>
      <c r="H75" s="11" t="s">
        <v>318</v>
      </c>
      <c r="I75" s="11"/>
    </row>
    <row r="76" spans="2:9">
      <c r="B76" s="2" t="s">
        <v>70</v>
      </c>
      <c r="C76" s="4"/>
      <c r="D76" s="3" t="s">
        <v>134</v>
      </c>
      <c r="E76" s="3"/>
      <c r="F76" s="3"/>
      <c r="G76" s="9"/>
      <c r="H76" s="11" t="s">
        <v>318</v>
      </c>
      <c r="I76" s="11"/>
    </row>
    <row r="77" spans="2:9">
      <c r="B77" s="2" t="s">
        <v>82</v>
      </c>
      <c r="C77" s="4"/>
      <c r="D77" s="3" t="s">
        <v>134</v>
      </c>
      <c r="E77" s="3"/>
      <c r="F77" s="3"/>
      <c r="G77" s="9"/>
      <c r="H77" s="11" t="s">
        <v>318</v>
      </c>
      <c r="I77" s="11"/>
    </row>
    <row r="78" spans="2:9">
      <c r="B78" s="2" t="s">
        <v>72</v>
      </c>
      <c r="C78" s="4"/>
      <c r="D78" s="3" t="s">
        <v>134</v>
      </c>
      <c r="E78" s="3"/>
      <c r="F78" s="3"/>
      <c r="G78" s="9"/>
      <c r="H78" s="11" t="s">
        <v>318</v>
      </c>
      <c r="I78" s="11"/>
    </row>
    <row r="79" spans="2:9">
      <c r="B79" s="2" t="s">
        <v>84</v>
      </c>
      <c r="C79" s="4"/>
      <c r="D79" s="3" t="s">
        <v>134</v>
      </c>
      <c r="E79" s="3"/>
      <c r="F79" s="3"/>
      <c r="G79" s="9"/>
      <c r="H79" s="11" t="s">
        <v>318</v>
      </c>
      <c r="I79" s="11"/>
    </row>
    <row r="80" spans="2:9">
      <c r="B80" s="2" t="s">
        <v>73</v>
      </c>
      <c r="C80" s="4"/>
      <c r="D80" s="3" t="s">
        <v>134</v>
      </c>
      <c r="E80" s="3"/>
      <c r="F80" s="3"/>
      <c r="G80" s="9"/>
      <c r="H80" s="11" t="s">
        <v>318</v>
      </c>
      <c r="I80" s="11"/>
    </row>
    <row r="81" spans="2:9">
      <c r="B81" s="2" t="s">
        <v>85</v>
      </c>
      <c r="C81" s="4"/>
      <c r="D81" s="3" t="s">
        <v>134</v>
      </c>
      <c r="E81" s="3"/>
      <c r="F81" s="3"/>
      <c r="G81" s="9"/>
      <c r="H81" s="11" t="s">
        <v>318</v>
      </c>
      <c r="I81" s="11"/>
    </row>
    <row r="82" spans="2:9">
      <c r="B82" s="2" t="s">
        <v>57</v>
      </c>
      <c r="C82" s="4"/>
      <c r="D82" s="3" t="s">
        <v>134</v>
      </c>
      <c r="E82" s="3"/>
      <c r="G82" s="9"/>
      <c r="H82" s="11" t="s">
        <v>318</v>
      </c>
      <c r="I82" s="11"/>
    </row>
    <row r="83" spans="2:9">
      <c r="B83" s="2" t="s">
        <v>0</v>
      </c>
      <c r="C83" s="4"/>
      <c r="D83" s="3" t="s">
        <v>134</v>
      </c>
      <c r="E83" s="3"/>
      <c r="F83" s="3"/>
      <c r="G83" s="9" t="s">
        <v>68</v>
      </c>
      <c r="H83" s="11" t="s">
        <v>318</v>
      </c>
      <c r="I83" s="11"/>
    </row>
    <row r="84" spans="2:9">
      <c r="B84" s="2" t="s">
        <v>1</v>
      </c>
      <c r="C84" s="4"/>
      <c r="D84" s="3" t="s">
        <v>134</v>
      </c>
      <c r="E84" s="3"/>
      <c r="F84" s="3"/>
      <c r="G84" s="9" t="s">
        <v>68</v>
      </c>
      <c r="H84" s="11" t="s">
        <v>318</v>
      </c>
      <c r="I84" s="11"/>
    </row>
    <row r="85" spans="2:9">
      <c r="B85" s="2" t="s">
        <v>234</v>
      </c>
      <c r="C85" s="4"/>
      <c r="D85" s="3" t="s">
        <v>134</v>
      </c>
      <c r="E85" s="3"/>
      <c r="F85" s="3"/>
      <c r="G85" s="9" t="s">
        <v>68</v>
      </c>
      <c r="H85" s="11" t="s">
        <v>318</v>
      </c>
      <c r="I85" s="11"/>
    </row>
    <row r="86" spans="2:9">
      <c r="B86" s="2" t="s">
        <v>58</v>
      </c>
      <c r="C86" s="4"/>
      <c r="D86" s="3" t="s">
        <v>134</v>
      </c>
      <c r="E86" s="3"/>
      <c r="G86" s="9"/>
      <c r="H86" s="11" t="s">
        <v>318</v>
      </c>
      <c r="I86" s="11"/>
    </row>
    <row r="87" spans="2:9">
      <c r="B87" s="2" t="s">
        <v>59</v>
      </c>
      <c r="C87" s="4"/>
      <c r="D87" s="3" t="s">
        <v>134</v>
      </c>
      <c r="E87" s="3"/>
      <c r="F87" s="3"/>
      <c r="G87" s="9"/>
      <c r="H87" s="12" t="s">
        <v>318</v>
      </c>
      <c r="I87" s="11"/>
    </row>
    <row r="88" spans="2:9">
      <c r="B88" s="22" t="s">
        <v>21</v>
      </c>
      <c r="C88" s="26"/>
      <c r="D88" s="19" t="s">
        <v>134</v>
      </c>
      <c r="E88" s="19" t="s">
        <v>159</v>
      </c>
      <c r="F88" s="19" t="s">
        <v>160</v>
      </c>
      <c r="G88" s="23" t="s">
        <v>86</v>
      </c>
      <c r="H88" s="11" t="s">
        <v>320</v>
      </c>
      <c r="I88" s="25"/>
    </row>
    <row r="89" spans="2:9">
      <c r="B89" s="2" t="s">
        <v>22</v>
      </c>
      <c r="C89" s="4"/>
      <c r="D89" s="3" t="s">
        <v>134</v>
      </c>
      <c r="E89" s="3"/>
      <c r="F89" s="3"/>
      <c r="G89" s="9" t="s">
        <v>86</v>
      </c>
      <c r="H89" s="11" t="s">
        <v>320</v>
      </c>
      <c r="I89" s="13"/>
    </row>
    <row r="90" spans="2:9">
      <c r="B90" s="2" t="s">
        <v>23</v>
      </c>
      <c r="C90" s="4"/>
      <c r="D90" s="3" t="s">
        <v>134</v>
      </c>
      <c r="E90" s="3"/>
      <c r="F90" s="3"/>
      <c r="G90" s="9" t="s">
        <v>86</v>
      </c>
      <c r="H90" s="11" t="s">
        <v>320</v>
      </c>
      <c r="I90" s="13"/>
    </row>
    <row r="91" spans="2:9">
      <c r="B91" s="2" t="s">
        <v>24</v>
      </c>
      <c r="C91" s="4"/>
      <c r="D91" s="3" t="s">
        <v>134</v>
      </c>
      <c r="E91" s="3"/>
      <c r="F91" s="3"/>
      <c r="G91" s="9" t="s">
        <v>86</v>
      </c>
      <c r="H91" s="11" t="s">
        <v>320</v>
      </c>
      <c r="I91" s="13"/>
    </row>
    <row r="92" spans="2:9">
      <c r="B92" s="2" t="s">
        <v>25</v>
      </c>
      <c r="C92" s="4"/>
      <c r="D92" s="3" t="s">
        <v>134</v>
      </c>
      <c r="E92" s="3"/>
      <c r="F92" s="3"/>
      <c r="G92" s="9" t="s">
        <v>86</v>
      </c>
      <c r="H92" s="11" t="s">
        <v>320</v>
      </c>
      <c r="I92" s="13"/>
    </row>
    <row r="93" spans="2:9">
      <c r="B93" s="2" t="s">
        <v>26</v>
      </c>
      <c r="C93" s="4"/>
      <c r="D93" s="3" t="s">
        <v>134</v>
      </c>
      <c r="E93" s="3"/>
      <c r="F93" s="3"/>
      <c r="G93" s="9" t="s">
        <v>86</v>
      </c>
      <c r="H93" s="11" t="s">
        <v>320</v>
      </c>
      <c r="I93" s="13"/>
    </row>
    <row r="94" spans="2:9">
      <c r="B94" s="2" t="s">
        <v>27</v>
      </c>
      <c r="C94" s="4"/>
      <c r="D94" s="3" t="s">
        <v>134</v>
      </c>
      <c r="E94" s="3"/>
      <c r="F94" s="3"/>
      <c r="G94" s="9" t="s">
        <v>86</v>
      </c>
      <c r="H94" s="11" t="s">
        <v>320</v>
      </c>
      <c r="I94" s="13"/>
    </row>
    <row r="95" spans="2:9">
      <c r="B95" s="2" t="s">
        <v>28</v>
      </c>
      <c r="C95" s="4"/>
      <c r="D95" s="3" t="s">
        <v>134</v>
      </c>
      <c r="E95" s="3"/>
      <c r="F95" s="3"/>
      <c r="G95" s="9" t="s">
        <v>86</v>
      </c>
      <c r="H95" s="11" t="s">
        <v>320</v>
      </c>
      <c r="I95" s="13"/>
    </row>
    <row r="96" spans="2:9">
      <c r="B96" s="2" t="s">
        <v>29</v>
      </c>
      <c r="C96" s="4"/>
      <c r="D96" s="3" t="s">
        <v>134</v>
      </c>
      <c r="E96" s="3"/>
      <c r="F96" s="3"/>
      <c r="G96" s="9" t="s">
        <v>86</v>
      </c>
      <c r="H96" s="11" t="s">
        <v>320</v>
      </c>
      <c r="I96" s="13"/>
    </row>
    <row r="97" spans="2:9">
      <c r="B97" s="2" t="s">
        <v>30</v>
      </c>
      <c r="C97" s="4"/>
      <c r="D97" s="3" t="s">
        <v>134</v>
      </c>
      <c r="E97" s="3"/>
      <c r="F97" s="3"/>
      <c r="G97" s="9" t="s">
        <v>86</v>
      </c>
      <c r="H97" s="11" t="s">
        <v>320</v>
      </c>
      <c r="I97" s="13"/>
    </row>
    <row r="98" spans="2:9">
      <c r="B98" s="2" t="s">
        <v>87</v>
      </c>
      <c r="C98" s="4"/>
      <c r="D98" s="3" t="s">
        <v>134</v>
      </c>
      <c r="E98" s="3"/>
      <c r="F98" s="3"/>
      <c r="G98" s="9" t="s">
        <v>86</v>
      </c>
      <c r="H98" s="11" t="s">
        <v>320</v>
      </c>
      <c r="I98" s="13"/>
    </row>
    <row r="99" spans="2:9">
      <c r="B99" s="2" t="s">
        <v>88</v>
      </c>
      <c r="C99" s="4"/>
      <c r="D99" s="3" t="s">
        <v>134</v>
      </c>
      <c r="E99" s="3"/>
      <c r="F99" s="3"/>
      <c r="G99" s="9" t="s">
        <v>86</v>
      </c>
      <c r="H99" s="11" t="s">
        <v>320</v>
      </c>
      <c r="I99" s="13"/>
    </row>
    <row r="100" spans="2:9">
      <c r="B100" s="2" t="s">
        <v>89</v>
      </c>
      <c r="C100" s="4"/>
      <c r="D100" s="3" t="s">
        <v>134</v>
      </c>
      <c r="E100" s="3"/>
      <c r="F100" s="3"/>
      <c r="G100" s="9" t="s">
        <v>86</v>
      </c>
      <c r="H100" s="11" t="s">
        <v>320</v>
      </c>
      <c r="I100" s="13"/>
    </row>
    <row r="101" spans="2:9">
      <c r="B101" s="2" t="s">
        <v>90</v>
      </c>
      <c r="C101" s="4"/>
      <c r="D101" s="3" t="s">
        <v>134</v>
      </c>
      <c r="E101" s="3"/>
      <c r="F101" s="3"/>
      <c r="G101" s="9" t="s">
        <v>86</v>
      </c>
      <c r="H101" s="11" t="s">
        <v>320</v>
      </c>
      <c r="I101" s="13"/>
    </row>
    <row r="102" spans="2:9">
      <c r="B102" s="2" t="s">
        <v>91</v>
      </c>
      <c r="C102" s="4"/>
      <c r="D102" s="3" t="s">
        <v>134</v>
      </c>
      <c r="E102" s="3"/>
      <c r="F102" s="3"/>
      <c r="G102" s="9" t="s">
        <v>86</v>
      </c>
      <c r="H102" s="11" t="s">
        <v>320</v>
      </c>
      <c r="I102" s="13"/>
    </row>
    <row r="103" spans="2:9">
      <c r="B103" s="2" t="s">
        <v>92</v>
      </c>
      <c r="C103" s="4"/>
      <c r="D103" s="3" t="s">
        <v>134</v>
      </c>
      <c r="E103" s="3"/>
      <c r="F103" s="3"/>
      <c r="G103" s="9" t="s">
        <v>86</v>
      </c>
      <c r="H103" s="11" t="s">
        <v>320</v>
      </c>
      <c r="I103" s="13"/>
    </row>
    <row r="104" spans="2:9">
      <c r="B104" s="2" t="s">
        <v>93</v>
      </c>
      <c r="C104" s="4"/>
      <c r="D104" s="3" t="s">
        <v>134</v>
      </c>
      <c r="E104" s="3"/>
      <c r="F104" s="3"/>
      <c r="G104" s="9" t="s">
        <v>86</v>
      </c>
      <c r="H104" s="11" t="s">
        <v>320</v>
      </c>
      <c r="I104" s="13"/>
    </row>
    <row r="105" spans="2:9">
      <c r="B105" s="2" t="s">
        <v>94</v>
      </c>
      <c r="C105" s="4"/>
      <c r="D105" s="3" t="s">
        <v>134</v>
      </c>
      <c r="E105" s="3"/>
      <c r="F105" s="3"/>
      <c r="G105" s="9" t="s">
        <v>86</v>
      </c>
      <c r="H105" s="11" t="s">
        <v>320</v>
      </c>
      <c r="I105" s="13"/>
    </row>
    <row r="106" spans="2:9">
      <c r="B106" s="2" t="s">
        <v>95</v>
      </c>
      <c r="C106" s="4"/>
      <c r="D106" s="3" t="s">
        <v>134</v>
      </c>
      <c r="E106" s="3"/>
      <c r="F106" s="3"/>
      <c r="G106" s="9" t="s">
        <v>86</v>
      </c>
      <c r="H106" s="11" t="s">
        <v>320</v>
      </c>
      <c r="I106" s="13"/>
    </row>
    <row r="107" spans="2:9">
      <c r="B107" s="2" t="s">
        <v>96</v>
      </c>
      <c r="C107" s="4"/>
      <c r="D107" s="3" t="s">
        <v>134</v>
      </c>
      <c r="E107" s="3"/>
      <c r="F107" s="3"/>
      <c r="G107" s="9" t="s">
        <v>86</v>
      </c>
      <c r="H107" s="11" t="s">
        <v>320</v>
      </c>
      <c r="I107" s="13"/>
    </row>
    <row r="108" spans="2:9">
      <c r="B108" s="2" t="s">
        <v>97</v>
      </c>
      <c r="C108" s="4"/>
      <c r="D108" s="3" t="s">
        <v>134</v>
      </c>
      <c r="E108" s="3"/>
      <c r="F108" s="3"/>
      <c r="G108" s="9" t="s">
        <v>86</v>
      </c>
      <c r="H108" s="11" t="s">
        <v>320</v>
      </c>
      <c r="I108" s="13"/>
    </row>
    <row r="109" spans="2:9">
      <c r="B109" s="2" t="s">
        <v>98</v>
      </c>
      <c r="C109" s="4"/>
      <c r="D109" s="3" t="s">
        <v>134</v>
      </c>
      <c r="E109" s="3"/>
      <c r="F109" s="3"/>
      <c r="G109" s="9" t="s">
        <v>86</v>
      </c>
      <c r="H109" s="11" t="s">
        <v>320</v>
      </c>
      <c r="I109" s="13"/>
    </row>
    <row r="110" spans="2:9">
      <c r="B110" s="2" t="s">
        <v>99</v>
      </c>
      <c r="C110" s="4"/>
      <c r="D110" s="3" t="s">
        <v>134</v>
      </c>
      <c r="E110" s="3"/>
      <c r="F110" s="3"/>
      <c r="G110" s="9" t="s">
        <v>86</v>
      </c>
      <c r="H110" s="11" t="s">
        <v>320</v>
      </c>
      <c r="I110" s="13"/>
    </row>
    <row r="111" spans="2:9">
      <c r="B111" s="2" t="s">
        <v>100</v>
      </c>
      <c r="C111" s="4"/>
      <c r="D111" s="3" t="s">
        <v>134</v>
      </c>
      <c r="E111" s="3"/>
      <c r="F111" s="3"/>
      <c r="G111" s="9" t="s">
        <v>86</v>
      </c>
      <c r="H111" s="11" t="s">
        <v>320</v>
      </c>
      <c r="I111" s="13"/>
    </row>
    <row r="112" spans="2:9">
      <c r="B112" s="2" t="s">
        <v>101</v>
      </c>
      <c r="C112" s="4"/>
      <c r="D112" s="3" t="s">
        <v>134</v>
      </c>
      <c r="E112" s="3"/>
      <c r="F112" s="3"/>
      <c r="G112" s="9" t="s">
        <v>86</v>
      </c>
      <c r="H112" s="11" t="s">
        <v>320</v>
      </c>
      <c r="I112" s="13"/>
    </row>
    <row r="113" spans="2:9">
      <c r="B113" s="2" t="s">
        <v>102</v>
      </c>
      <c r="C113" s="4"/>
      <c r="D113" s="3" t="s">
        <v>134</v>
      </c>
      <c r="E113" s="3"/>
      <c r="F113" s="3"/>
      <c r="G113" s="9" t="s">
        <v>86</v>
      </c>
      <c r="H113" s="11" t="s">
        <v>320</v>
      </c>
      <c r="I113" s="13"/>
    </row>
    <row r="114" spans="2:9">
      <c r="B114" s="2" t="s">
        <v>103</v>
      </c>
      <c r="C114" s="4"/>
      <c r="D114" s="3" t="s">
        <v>134</v>
      </c>
      <c r="E114" s="3"/>
      <c r="F114" s="3"/>
      <c r="G114" s="9" t="s">
        <v>86</v>
      </c>
      <c r="H114" s="11" t="s">
        <v>320</v>
      </c>
      <c r="I114" s="13"/>
    </row>
    <row r="115" spans="2:9">
      <c r="B115" s="2" t="s">
        <v>104</v>
      </c>
      <c r="C115" s="4"/>
      <c r="D115" s="3" t="s">
        <v>134</v>
      </c>
      <c r="E115" s="3"/>
      <c r="F115" s="3"/>
      <c r="G115" s="9" t="s">
        <v>86</v>
      </c>
      <c r="H115" s="11" t="s">
        <v>320</v>
      </c>
      <c r="I115" s="13"/>
    </row>
    <row r="116" spans="2:9">
      <c r="B116" s="2" t="s">
        <v>105</v>
      </c>
      <c r="C116" s="4"/>
      <c r="D116" s="3" t="s">
        <v>134</v>
      </c>
      <c r="E116" s="3"/>
      <c r="F116" s="3"/>
      <c r="G116" s="9" t="s">
        <v>86</v>
      </c>
      <c r="H116" s="11" t="s">
        <v>320</v>
      </c>
      <c r="I116" s="13"/>
    </row>
    <row r="117" spans="2:9">
      <c r="B117" s="2" t="s">
        <v>106</v>
      </c>
      <c r="C117" s="4"/>
      <c r="D117" s="3" t="s">
        <v>134</v>
      </c>
      <c r="E117" s="3"/>
      <c r="F117" s="3"/>
      <c r="G117" s="9" t="s">
        <v>86</v>
      </c>
      <c r="H117" s="11" t="s">
        <v>320</v>
      </c>
      <c r="I117" s="13"/>
    </row>
    <row r="118" spans="2:9">
      <c r="B118" s="2" t="s">
        <v>107</v>
      </c>
      <c r="C118" s="4"/>
      <c r="D118" s="3" t="s">
        <v>134</v>
      </c>
      <c r="E118" s="3"/>
      <c r="F118" s="3"/>
      <c r="G118" s="9" t="s">
        <v>86</v>
      </c>
      <c r="H118" s="11" t="s">
        <v>320</v>
      </c>
      <c r="I118" s="13"/>
    </row>
    <row r="119" spans="2:9">
      <c r="B119" s="2" t="s">
        <v>108</v>
      </c>
      <c r="C119" s="4"/>
      <c r="D119" s="3" t="s">
        <v>134</v>
      </c>
      <c r="E119" s="3"/>
      <c r="F119" s="3"/>
      <c r="G119" s="9" t="s">
        <v>86</v>
      </c>
      <c r="H119" s="11" t="s">
        <v>320</v>
      </c>
      <c r="I119" s="13"/>
    </row>
    <row r="120" spans="2:9">
      <c r="B120" s="2" t="s">
        <v>109</v>
      </c>
      <c r="C120" s="4"/>
      <c r="D120" s="3" t="s">
        <v>134</v>
      </c>
      <c r="E120" s="3"/>
      <c r="F120" s="3"/>
      <c r="G120" s="9" t="s">
        <v>86</v>
      </c>
      <c r="H120" s="11" t="s">
        <v>320</v>
      </c>
      <c r="I120" s="13"/>
    </row>
    <row r="121" spans="2:9">
      <c r="B121" s="2" t="s">
        <v>110</v>
      </c>
      <c r="C121" s="4"/>
      <c r="D121" s="3" t="s">
        <v>134</v>
      </c>
      <c r="E121" s="3"/>
      <c r="F121" s="3"/>
      <c r="G121" s="9" t="s">
        <v>86</v>
      </c>
      <c r="H121" s="11" t="s">
        <v>320</v>
      </c>
      <c r="I121" s="13"/>
    </row>
    <row r="122" spans="2:9">
      <c r="B122" s="2" t="s">
        <v>111</v>
      </c>
      <c r="C122" s="4"/>
      <c r="D122" s="3" t="s">
        <v>134</v>
      </c>
      <c r="E122" s="3"/>
      <c r="F122" s="3"/>
      <c r="G122" s="9" t="s">
        <v>86</v>
      </c>
      <c r="H122" s="11" t="s">
        <v>320</v>
      </c>
      <c r="I122" s="13"/>
    </row>
    <row r="123" spans="2:9">
      <c r="B123" s="2" t="s">
        <v>112</v>
      </c>
      <c r="C123" s="4"/>
      <c r="D123" s="3" t="s">
        <v>134</v>
      </c>
      <c r="E123" s="3"/>
      <c r="F123" s="3"/>
      <c r="G123" s="9" t="s">
        <v>86</v>
      </c>
      <c r="H123" s="11" t="s">
        <v>320</v>
      </c>
      <c r="I123" s="13"/>
    </row>
    <row r="124" spans="2:9">
      <c r="B124" s="2" t="s">
        <v>113</v>
      </c>
      <c r="C124" s="4"/>
      <c r="D124" s="3" t="s">
        <v>134</v>
      </c>
      <c r="E124" s="3"/>
      <c r="F124" s="3"/>
      <c r="G124" s="9" t="s">
        <v>86</v>
      </c>
      <c r="H124" s="11" t="s">
        <v>320</v>
      </c>
      <c r="I124" s="13"/>
    </row>
    <row r="125" spans="2:9">
      <c r="B125" s="2" t="s">
        <v>114</v>
      </c>
      <c r="C125" s="4"/>
      <c r="D125" s="3" t="s">
        <v>134</v>
      </c>
      <c r="E125" s="3"/>
      <c r="F125" s="3"/>
      <c r="G125" s="9" t="s">
        <v>86</v>
      </c>
      <c r="H125" s="11" t="s">
        <v>320</v>
      </c>
      <c r="I125" s="13"/>
    </row>
    <row r="126" spans="2:9">
      <c r="B126" s="2" t="s">
        <v>115</v>
      </c>
      <c r="C126" s="4"/>
      <c r="D126" s="3" t="s">
        <v>134</v>
      </c>
      <c r="E126" s="3"/>
      <c r="F126" s="3"/>
      <c r="G126" s="9" t="s">
        <v>86</v>
      </c>
      <c r="H126" s="11" t="s">
        <v>320</v>
      </c>
      <c r="I126" s="13"/>
    </row>
    <row r="127" spans="2:9">
      <c r="B127" s="2" t="s">
        <v>116</v>
      </c>
      <c r="C127" s="3"/>
      <c r="D127" s="3" t="s">
        <v>134</v>
      </c>
      <c r="E127" s="3"/>
      <c r="F127" s="3"/>
      <c r="G127" s="9" t="s">
        <v>86</v>
      </c>
      <c r="H127" s="11" t="s">
        <v>320</v>
      </c>
      <c r="I127" s="13"/>
    </row>
    <row r="128" spans="2:9">
      <c r="B128" s="2" t="s">
        <v>117</v>
      </c>
      <c r="C128" s="3"/>
      <c r="D128" s="3" t="s">
        <v>134</v>
      </c>
      <c r="E128" s="3"/>
      <c r="F128" s="3"/>
      <c r="G128" s="9" t="s">
        <v>86</v>
      </c>
      <c r="H128" s="11" t="s">
        <v>320</v>
      </c>
      <c r="I128" s="13"/>
    </row>
    <row r="129" spans="2:9">
      <c r="B129" s="2" t="s">
        <v>118</v>
      </c>
      <c r="C129" s="3"/>
      <c r="D129" s="3" t="s">
        <v>134</v>
      </c>
      <c r="E129" s="3"/>
      <c r="F129" s="3"/>
      <c r="G129" s="9" t="s">
        <v>86</v>
      </c>
      <c r="H129" s="11" t="s">
        <v>320</v>
      </c>
      <c r="I129" s="13"/>
    </row>
    <row r="130" spans="2:9">
      <c r="B130" s="2" t="s">
        <v>119</v>
      </c>
      <c r="C130" s="3"/>
      <c r="D130" s="3" t="s">
        <v>134</v>
      </c>
      <c r="E130" s="3"/>
      <c r="F130" s="3"/>
      <c r="G130" s="9" t="s">
        <v>86</v>
      </c>
      <c r="H130" s="11" t="s">
        <v>320</v>
      </c>
      <c r="I130" s="13"/>
    </row>
    <row r="131" spans="2:9">
      <c r="B131" s="2" t="s">
        <v>120</v>
      </c>
      <c r="C131" s="3"/>
      <c r="D131" s="3" t="s">
        <v>134</v>
      </c>
      <c r="E131" s="3"/>
      <c r="F131" s="3"/>
      <c r="G131" s="9" t="s">
        <v>86</v>
      </c>
      <c r="H131" s="11" t="s">
        <v>320</v>
      </c>
      <c r="I131" s="13"/>
    </row>
    <row r="132" spans="2:9">
      <c r="B132" s="5" t="s">
        <v>121</v>
      </c>
      <c r="C132" s="10"/>
      <c r="D132" s="67" t="s">
        <v>134</v>
      </c>
      <c r="E132" s="10"/>
      <c r="F132" s="10"/>
      <c r="G132" s="14" t="s">
        <v>86</v>
      </c>
      <c r="H132" s="12" t="s">
        <v>320</v>
      </c>
      <c r="I132" s="15"/>
    </row>
  </sheetData>
  <mergeCells count="6">
    <mergeCell ref="B1:B2"/>
    <mergeCell ref="C1:D1"/>
    <mergeCell ref="G1:G2"/>
    <mergeCell ref="H1:H2"/>
    <mergeCell ref="I1:I2"/>
    <mergeCell ref="F1:F2"/>
  </mergeCells>
  <phoneticPr fontId="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A974D00ABB9E41B540D366752C0F5F" ma:contentTypeVersion="6" ma:contentTypeDescription="Create a new document." ma:contentTypeScope="" ma:versionID="f251898f4a79078c745a6c4e4f0a68e4">
  <xsd:schema xmlns:xsd="http://www.w3.org/2001/XMLSchema" xmlns:xs="http://www.w3.org/2001/XMLSchema" xmlns:p="http://schemas.microsoft.com/office/2006/metadata/properties" xmlns:ns2="e5e4e52a-98d0-481f-bd15-d6e8180db819" xmlns:ns3="95e8b75f-9b5c-4ec5-8e01-161840d032d2" targetNamespace="http://schemas.microsoft.com/office/2006/metadata/properties" ma:root="true" ma:fieldsID="a439b5d8b53ad2959d76ef47d65de967" ns2:_="" ns3:_="">
    <xsd:import namespace="e5e4e52a-98d0-481f-bd15-d6e8180db819"/>
    <xsd:import namespace="95e8b75f-9b5c-4ec5-8e01-161840d032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in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e52a-98d0-481f-bd15-d6e8180db8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ink" ma:index="13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e8b75f-9b5c-4ec5-8e01-161840d032d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nk xmlns="e5e4e52a-98d0-481f-bd15-d6e8180db819">
      <Url xsi:nil="true"/>
      <Description xsi:nil="true"/>
    </link>
  </documentManagement>
</p:properties>
</file>

<file path=customXml/itemProps1.xml><?xml version="1.0" encoding="utf-8"?>
<ds:datastoreItem xmlns:ds="http://schemas.openxmlformats.org/officeDocument/2006/customXml" ds:itemID="{63A3E3A6-5EF6-4D78-A45B-E66FFC7B0F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566FA1-3A1D-4AB3-978F-470135AB1A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e52a-98d0-481f-bd15-d6e8180db819"/>
    <ds:schemaRef ds:uri="95e8b75f-9b5c-4ec5-8e01-161840d032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E8EBFC-1559-4011-9F2E-02C3CE202014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e5e4e52a-98d0-481f-bd15-d6e8180db819"/>
    <ds:schemaRef ds:uri="http://purl.org/dc/terms/"/>
    <ds:schemaRef ds:uri="http://schemas.openxmlformats.org/package/2006/metadata/core-properties"/>
    <ds:schemaRef ds:uri="95e8b75f-9b5c-4ec5-8e01-161840d032d2"/>
    <ds:schemaRef ds:uri="http://purl.org/dc/dcmitype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history</vt:lpstr>
      <vt:lpstr>SUMMARY</vt:lpstr>
      <vt:lpstr>PL_checking_criteria</vt:lpstr>
      <vt:lpstr>PL FLOW</vt:lpstr>
      <vt:lpstr>PL PV release data</vt:lpstr>
      <vt:lpstr>PL PV dir rule</vt:lpstr>
      <vt:lpstr>Physical cell naming rule</vt:lpstr>
      <vt:lpstr>IO Design</vt:lpstr>
      <vt:lpstr>Analog_list_u2a16</vt:lpstr>
      <vt:lpstr>Analog list</vt:lpstr>
      <vt:lpstr>Analog PG rule</vt:lpstr>
      <vt:lpstr>GDS cell info</vt:lpstr>
      <vt:lpstr>Add DeepNwell</vt:lpstr>
      <vt:lpstr>GDS Mark</vt:lpstr>
      <vt:lpstr>DRC LVS TOP</vt:lpstr>
      <vt:lpstr>DRC LVS hierarchy</vt:lpstr>
      <vt:lpstr>DRYRUN</vt:lpstr>
      <vt:lpstr>Add checker</vt:lpstr>
      <vt:lpstr>Eagle_setup</vt:lpstr>
      <vt:lpstr>JOB 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HIROKI SUGISAKI</dc:creator>
  <cp:lastModifiedBy>Hau Huynh</cp:lastModifiedBy>
  <dcterms:created xsi:type="dcterms:W3CDTF">2018-07-09T00:23:13Z</dcterms:created>
  <dcterms:modified xsi:type="dcterms:W3CDTF">2022-07-27T03:19:30Z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0x010100FDA974D00ABB9E41B540D366752C0F5F</vt:lpwstr>
  </property>
</Properties>
</file>