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-PC\Downloads\"/>
    </mc:Choice>
  </mc:AlternateContent>
  <xr:revisionPtr revIDLastSave="0" documentId="13_ncr:1_{E7D33891-D895-4809-8B19-0FB96D10776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hythm Analysis" sheetId="1" r:id="rId1"/>
    <sheet name="Tempo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5" i="2" l="1"/>
  <c r="X99" i="2"/>
  <c r="W99" i="2"/>
  <c r="V99" i="2"/>
  <c r="U99" i="2"/>
  <c r="T99" i="2"/>
  <c r="S99" i="2"/>
  <c r="R99" i="2"/>
  <c r="Z99" i="2" s="1"/>
  <c r="X93" i="2"/>
  <c r="W93" i="2"/>
  <c r="V93" i="2"/>
  <c r="U93" i="2"/>
  <c r="T93" i="2"/>
  <c r="S93" i="2"/>
  <c r="R93" i="2"/>
  <c r="X39" i="2"/>
  <c r="W39" i="2"/>
  <c r="V39" i="2"/>
  <c r="U39" i="2"/>
  <c r="T39" i="2"/>
  <c r="S39" i="2"/>
  <c r="R39" i="2"/>
  <c r="X33" i="2"/>
  <c r="W33" i="2"/>
  <c r="V33" i="2"/>
  <c r="U33" i="2"/>
  <c r="T33" i="2"/>
  <c r="S33" i="2"/>
  <c r="R33" i="2"/>
  <c r="X21" i="2"/>
  <c r="W21" i="2"/>
  <c r="V21" i="2"/>
  <c r="U21" i="2"/>
  <c r="T21" i="2"/>
  <c r="S21" i="2"/>
  <c r="R21" i="2"/>
  <c r="Z93" i="2" l="1"/>
  <c r="Z39" i="2"/>
  <c r="Z33" i="2"/>
  <c r="Z21" i="2"/>
  <c r="E59" i="1"/>
  <c r="F56" i="1"/>
  <c r="F57" i="1" s="1"/>
  <c r="G56" i="1"/>
  <c r="G57" i="1" s="1"/>
  <c r="H56" i="1"/>
  <c r="H57" i="1" s="1"/>
  <c r="I56" i="1"/>
  <c r="I57" i="1" s="1"/>
  <c r="J56" i="1"/>
  <c r="J57" i="1" s="1"/>
  <c r="K56" i="1"/>
  <c r="K57" i="1" s="1"/>
  <c r="L56" i="1"/>
  <c r="L57" i="1" s="1"/>
  <c r="E56" i="1"/>
  <c r="E57" i="1" s="1"/>
  <c r="F49" i="1"/>
  <c r="G49" i="1"/>
  <c r="H49" i="1"/>
  <c r="I49" i="1"/>
  <c r="J49" i="1"/>
  <c r="K49" i="1"/>
  <c r="L49" i="1"/>
  <c r="F50" i="1" s="1"/>
  <c r="E49" i="1"/>
  <c r="AL38" i="1"/>
  <c r="F38" i="1"/>
  <c r="G38" i="1"/>
  <c r="H38" i="1"/>
  <c r="I38" i="1"/>
  <c r="J38" i="1"/>
  <c r="K38" i="1"/>
  <c r="L38" i="1"/>
  <c r="M38" i="1"/>
  <c r="E38" i="1"/>
  <c r="F35" i="1"/>
  <c r="G35" i="1"/>
  <c r="H35" i="1"/>
  <c r="I35" i="1"/>
  <c r="J35" i="1"/>
  <c r="J42" i="1" s="1"/>
  <c r="K35" i="1"/>
  <c r="K42" i="1" s="1"/>
  <c r="L35" i="1"/>
  <c r="M35" i="1"/>
  <c r="E35" i="1"/>
  <c r="F29" i="1"/>
  <c r="J29" i="1"/>
  <c r="E29" i="1"/>
  <c r="F28" i="1"/>
  <c r="G28" i="1"/>
  <c r="H28" i="1"/>
  <c r="I28" i="1"/>
  <c r="I42" i="1" s="1"/>
  <c r="J28" i="1"/>
  <c r="K28" i="1"/>
  <c r="L28" i="1"/>
  <c r="M28" i="1"/>
  <c r="I29" i="1" s="1"/>
  <c r="E28" i="1"/>
  <c r="F7" i="1"/>
  <c r="G7" i="1"/>
  <c r="H7" i="1"/>
  <c r="I7" i="1"/>
  <c r="J7" i="1"/>
  <c r="K7" i="1"/>
  <c r="K21" i="1" s="1"/>
  <c r="L7" i="1"/>
  <c r="I8" i="1" s="1"/>
  <c r="E7" i="1"/>
  <c r="F14" i="1"/>
  <c r="F21" i="1" s="1"/>
  <c r="G14" i="1"/>
  <c r="G15" i="1" s="1"/>
  <c r="H14" i="1"/>
  <c r="I14" i="1"/>
  <c r="I15" i="1" s="1"/>
  <c r="J14" i="1"/>
  <c r="J15" i="1" s="1"/>
  <c r="K14" i="1"/>
  <c r="K15" i="1" s="1"/>
  <c r="L14" i="1"/>
  <c r="E14" i="1"/>
  <c r="E15" i="1" s="1"/>
  <c r="F8" i="1"/>
  <c r="G8" i="1"/>
  <c r="J8" i="1"/>
  <c r="K8" i="1"/>
  <c r="E17" i="1"/>
  <c r="H15" i="1"/>
  <c r="L15" i="1"/>
  <c r="F17" i="1"/>
  <c r="G17" i="1"/>
  <c r="H17" i="1"/>
  <c r="I17" i="1"/>
  <c r="J17" i="1"/>
  <c r="K17" i="1"/>
  <c r="L17" i="1"/>
  <c r="L59" i="1"/>
  <c r="K59" i="1"/>
  <c r="J59" i="1"/>
  <c r="I59" i="1"/>
  <c r="H59" i="1"/>
  <c r="G59" i="1"/>
  <c r="Q59" i="1" s="1"/>
  <c r="F59" i="1"/>
  <c r="G63" i="1"/>
  <c r="J21" i="1"/>
  <c r="AA374" i="1"/>
  <c r="AB374" i="1"/>
  <c r="AC374" i="1"/>
  <c r="AD374" i="1"/>
  <c r="AE374" i="1"/>
  <c r="AF374" i="1"/>
  <c r="AF372" i="1"/>
  <c r="Z350" i="1"/>
  <c r="AA353" i="1"/>
  <c r="AB353" i="1"/>
  <c r="AC353" i="1"/>
  <c r="AD353" i="1"/>
  <c r="AE353" i="1"/>
  <c r="AF353" i="1"/>
  <c r="AG353" i="1"/>
  <c r="Z353" i="1"/>
  <c r="AC344" i="1"/>
  <c r="AE344" i="1"/>
  <c r="AG344" i="1"/>
  <c r="AF273" i="1"/>
  <c r="AA269" i="1"/>
  <c r="AB269" i="1"/>
  <c r="AC269" i="1"/>
  <c r="AD269" i="1"/>
  <c r="AE269" i="1"/>
  <c r="AF269" i="1"/>
  <c r="AG269" i="1"/>
  <c r="AH269" i="1"/>
  <c r="AI269" i="1"/>
  <c r="AJ269" i="1"/>
  <c r="AA266" i="1"/>
  <c r="AB266" i="1"/>
  <c r="AB273" i="1" s="1"/>
  <c r="AC266" i="1"/>
  <c r="AD266" i="1"/>
  <c r="AD273" i="1" s="1"/>
  <c r="AE266" i="1"/>
  <c r="AF266" i="1"/>
  <c r="AG266" i="1"/>
  <c r="AH266" i="1"/>
  <c r="AH273" i="1" s="1"/>
  <c r="AI266" i="1"/>
  <c r="AJ266" i="1"/>
  <c r="AJ273" i="1" s="1"/>
  <c r="Z266" i="1"/>
  <c r="AB260" i="1"/>
  <c r="AL260" i="1" s="1"/>
  <c r="AD260" i="1"/>
  <c r="AH260" i="1"/>
  <c r="AJ260" i="1"/>
  <c r="AA259" i="1"/>
  <c r="AB259" i="1"/>
  <c r="AC259" i="1"/>
  <c r="AD259" i="1"/>
  <c r="AE259" i="1"/>
  <c r="AF259" i="1"/>
  <c r="AG259" i="1"/>
  <c r="AH259" i="1"/>
  <c r="AI259" i="1"/>
  <c r="AJ259" i="1"/>
  <c r="AA260" i="1" s="1"/>
  <c r="Z259" i="1"/>
  <c r="AA143" i="1"/>
  <c r="AB143" i="1"/>
  <c r="AC143" i="1"/>
  <c r="AD143" i="1"/>
  <c r="AE143" i="1"/>
  <c r="AF143" i="1"/>
  <c r="AG143" i="1"/>
  <c r="AH143" i="1"/>
  <c r="AI143" i="1"/>
  <c r="AJ143" i="1"/>
  <c r="AK143" i="1"/>
  <c r="Z143" i="1"/>
  <c r="AA140" i="1"/>
  <c r="AB140" i="1"/>
  <c r="AC140" i="1"/>
  <c r="AD140" i="1"/>
  <c r="AE140" i="1"/>
  <c r="AF140" i="1"/>
  <c r="AG140" i="1"/>
  <c r="AH140" i="1"/>
  <c r="AI140" i="1"/>
  <c r="AJ140" i="1"/>
  <c r="AK140" i="1"/>
  <c r="Z140" i="1"/>
  <c r="AC134" i="1"/>
  <c r="AE134" i="1"/>
  <c r="AK134" i="1"/>
  <c r="AA133" i="1"/>
  <c r="AB133" i="1"/>
  <c r="AC133" i="1"/>
  <c r="AD133" i="1"/>
  <c r="AE133" i="1"/>
  <c r="AF133" i="1"/>
  <c r="AG133" i="1"/>
  <c r="AH133" i="1"/>
  <c r="AI133" i="1"/>
  <c r="AJ133" i="1"/>
  <c r="AK133" i="1"/>
  <c r="AG134" i="1" s="1"/>
  <c r="Z133" i="1"/>
  <c r="Z269" i="1"/>
  <c r="AA38" i="1"/>
  <c r="AB38" i="1"/>
  <c r="AC38" i="1"/>
  <c r="AD38" i="1"/>
  <c r="AE38" i="1"/>
  <c r="AF38" i="1"/>
  <c r="Z38" i="1"/>
  <c r="Z35" i="1"/>
  <c r="Z29" i="1"/>
  <c r="AB29" i="1"/>
  <c r="AF29" i="1"/>
  <c r="AA17" i="1"/>
  <c r="AB17" i="1"/>
  <c r="AC17" i="1"/>
  <c r="AD17" i="1"/>
  <c r="AE17" i="1"/>
  <c r="AF17" i="1"/>
  <c r="AG17" i="1"/>
  <c r="Z17" i="1"/>
  <c r="AG14" i="1"/>
  <c r="Z14" i="1"/>
  <c r="Z21" i="1" s="1"/>
  <c r="Z374" i="1"/>
  <c r="AL374" i="1" s="1"/>
  <c r="AF371" i="1"/>
  <c r="AE371" i="1"/>
  <c r="AD371" i="1"/>
  <c r="AC371" i="1"/>
  <c r="AB371" i="1"/>
  <c r="AB372" i="1" s="1"/>
  <c r="AA371" i="1"/>
  <c r="Z371" i="1"/>
  <c r="AF364" i="1"/>
  <c r="AB365" i="1" s="1"/>
  <c r="AE364" i="1"/>
  <c r="AD364" i="1"/>
  <c r="AC364" i="1"/>
  <c r="AB364" i="1"/>
  <c r="AA364" i="1"/>
  <c r="AA378" i="1" s="1"/>
  <c r="Z364" i="1"/>
  <c r="AG350" i="1"/>
  <c r="AG351" i="1" s="1"/>
  <c r="AF350" i="1"/>
  <c r="AE350" i="1"/>
  <c r="AD350" i="1"/>
  <c r="AC350" i="1"/>
  <c r="AC351" i="1" s="1"/>
  <c r="AB350" i="1"/>
  <c r="AA350" i="1"/>
  <c r="AG343" i="1"/>
  <c r="AD344" i="1" s="1"/>
  <c r="AF343" i="1"/>
  <c r="AE343" i="1"/>
  <c r="AD343" i="1"/>
  <c r="AC343" i="1"/>
  <c r="AB343" i="1"/>
  <c r="AA343" i="1"/>
  <c r="Z343" i="1"/>
  <c r="Z7" i="1"/>
  <c r="AA7" i="1"/>
  <c r="AB7" i="1"/>
  <c r="AC7" i="1"/>
  <c r="AD7" i="1"/>
  <c r="AE7" i="1"/>
  <c r="AF7" i="1"/>
  <c r="AG7" i="1"/>
  <c r="AF8" i="1" s="1"/>
  <c r="AA14" i="1"/>
  <c r="AB14" i="1"/>
  <c r="AC14" i="1"/>
  <c r="AC21" i="1" s="1"/>
  <c r="AD14" i="1"/>
  <c r="AE14" i="1"/>
  <c r="AF14" i="1"/>
  <c r="Z28" i="1"/>
  <c r="AA28" i="1"/>
  <c r="AB28" i="1"/>
  <c r="AC28" i="1"/>
  <c r="AD28" i="1"/>
  <c r="AE28" i="1"/>
  <c r="AF28" i="1"/>
  <c r="AC29" i="1" s="1"/>
  <c r="AA35" i="1"/>
  <c r="AB35" i="1"/>
  <c r="AB36" i="1" s="1"/>
  <c r="AC35" i="1"/>
  <c r="AD35" i="1"/>
  <c r="AE35" i="1"/>
  <c r="AF35" i="1"/>
  <c r="AD36" i="1" s="1"/>
  <c r="Z49" i="1"/>
  <c r="AA49" i="1"/>
  <c r="AB49" i="1"/>
  <c r="AC49" i="1"/>
  <c r="AD49" i="1"/>
  <c r="AE49" i="1"/>
  <c r="AF49" i="1"/>
  <c r="AG49" i="1"/>
  <c r="AH49" i="1"/>
  <c r="AB50" i="1" s="1"/>
  <c r="AC50" i="1"/>
  <c r="AD50" i="1"/>
  <c r="AL50" i="1" s="1"/>
  <c r="AE50" i="1"/>
  <c r="AH50" i="1"/>
  <c r="Z56" i="1"/>
  <c r="AA56" i="1"/>
  <c r="AB56" i="1"/>
  <c r="AB63" i="1" s="1"/>
  <c r="AC56" i="1"/>
  <c r="AD56" i="1"/>
  <c r="AE56" i="1"/>
  <c r="AF56" i="1"/>
  <c r="AG56" i="1"/>
  <c r="AH56" i="1"/>
  <c r="Z59" i="1"/>
  <c r="AA59" i="1"/>
  <c r="AB59" i="1"/>
  <c r="AC59" i="1"/>
  <c r="AD59" i="1"/>
  <c r="AE59" i="1"/>
  <c r="AF59" i="1"/>
  <c r="AG59" i="1"/>
  <c r="AH59" i="1"/>
  <c r="Z70" i="1"/>
  <c r="AA70" i="1"/>
  <c r="AB70" i="1"/>
  <c r="AC70" i="1"/>
  <c r="AD70" i="1"/>
  <c r="AE70" i="1"/>
  <c r="AF70" i="1"/>
  <c r="AG70" i="1"/>
  <c r="AH70" i="1"/>
  <c r="AC71" i="1"/>
  <c r="Z77" i="1"/>
  <c r="AA77" i="1"/>
  <c r="AB77" i="1"/>
  <c r="AB84" i="1" s="1"/>
  <c r="AC77" i="1"/>
  <c r="AC84" i="1" s="1"/>
  <c r="AD77" i="1"/>
  <c r="AE77" i="1"/>
  <c r="AF77" i="1"/>
  <c r="AF84" i="1" s="1"/>
  <c r="AG77" i="1"/>
  <c r="AH77" i="1"/>
  <c r="Z80" i="1"/>
  <c r="AA80" i="1"/>
  <c r="AB80" i="1"/>
  <c r="AC80" i="1"/>
  <c r="AD80" i="1"/>
  <c r="AE80" i="1"/>
  <c r="AF80" i="1"/>
  <c r="AG80" i="1"/>
  <c r="AH80" i="1"/>
  <c r="AG84" i="1"/>
  <c r="Z91" i="1"/>
  <c r="AA91" i="1"/>
  <c r="AB91" i="1"/>
  <c r="AC91" i="1"/>
  <c r="AD91" i="1"/>
  <c r="AE91" i="1"/>
  <c r="Z98" i="1"/>
  <c r="AA98" i="1"/>
  <c r="AA99" i="1" s="1"/>
  <c r="AB98" i="1"/>
  <c r="AC98" i="1"/>
  <c r="AD98" i="1"/>
  <c r="AE98" i="1"/>
  <c r="AE99" i="1" s="1"/>
  <c r="Z101" i="1"/>
  <c r="AA101" i="1"/>
  <c r="AB101" i="1"/>
  <c r="AC101" i="1"/>
  <c r="AD101" i="1"/>
  <c r="AE101" i="1"/>
  <c r="Z112" i="1"/>
  <c r="Z126" i="1" s="1"/>
  <c r="AA112" i="1"/>
  <c r="AB112" i="1"/>
  <c r="AC112" i="1"/>
  <c r="AD112" i="1"/>
  <c r="AE112" i="1"/>
  <c r="AF112" i="1"/>
  <c r="AG112" i="1"/>
  <c r="AD113" i="1" s="1"/>
  <c r="AC113" i="1"/>
  <c r="Z119" i="1"/>
  <c r="AA119" i="1"/>
  <c r="AB119" i="1"/>
  <c r="AB126" i="1" s="1"/>
  <c r="AC119" i="1"/>
  <c r="AD119" i="1"/>
  <c r="AE119" i="1"/>
  <c r="AF119" i="1"/>
  <c r="AF126" i="1" s="1"/>
  <c r="AG119" i="1"/>
  <c r="AC120" i="1"/>
  <c r="AF120" i="1"/>
  <c r="AG120" i="1"/>
  <c r="Z122" i="1"/>
  <c r="AA122" i="1"/>
  <c r="AB122" i="1"/>
  <c r="AC122" i="1"/>
  <c r="AD122" i="1"/>
  <c r="AE122" i="1"/>
  <c r="AF122" i="1"/>
  <c r="AG122" i="1"/>
  <c r="Z154" i="1"/>
  <c r="Z168" i="1" s="1"/>
  <c r="AA154" i="1"/>
  <c r="AB154" i="1"/>
  <c r="AC154" i="1"/>
  <c r="AD154" i="1"/>
  <c r="AD168" i="1" s="1"/>
  <c r="AE154" i="1"/>
  <c r="AF154" i="1"/>
  <c r="AG154" i="1"/>
  <c r="AH154" i="1"/>
  <c r="AC155" i="1"/>
  <c r="Z161" i="1"/>
  <c r="AA161" i="1"/>
  <c r="AB161" i="1"/>
  <c r="AC161" i="1"/>
  <c r="AC168" i="1" s="1"/>
  <c r="AD161" i="1"/>
  <c r="AD162" i="1" s="1"/>
  <c r="AE161" i="1"/>
  <c r="AF161" i="1"/>
  <c r="AF168" i="1" s="1"/>
  <c r="AG161" i="1"/>
  <c r="AG168" i="1" s="1"/>
  <c r="AH161" i="1"/>
  <c r="Z164" i="1"/>
  <c r="AA164" i="1"/>
  <c r="AB164" i="1"/>
  <c r="AC164" i="1"/>
  <c r="AD164" i="1"/>
  <c r="AE164" i="1"/>
  <c r="AF164" i="1"/>
  <c r="AG164" i="1"/>
  <c r="AH164" i="1"/>
  <c r="AB168" i="1"/>
  <c r="Z175" i="1"/>
  <c r="AA175" i="1"/>
  <c r="AB175" i="1"/>
  <c r="AC175" i="1"/>
  <c r="AC189" i="1" s="1"/>
  <c r="AD175" i="1"/>
  <c r="AE175" i="1"/>
  <c r="AF175" i="1"/>
  <c r="AF189" i="1" s="1"/>
  <c r="AG175" i="1"/>
  <c r="AF176" i="1" s="1"/>
  <c r="Z182" i="1"/>
  <c r="Z189" i="1" s="1"/>
  <c r="AA182" i="1"/>
  <c r="AA189" i="1" s="1"/>
  <c r="AB182" i="1"/>
  <c r="AC182" i="1"/>
  <c r="AD182" i="1"/>
  <c r="AD189" i="1" s="1"/>
  <c r="AE182" i="1"/>
  <c r="AE189" i="1" s="1"/>
  <c r="AF182" i="1"/>
  <c r="AG182" i="1"/>
  <c r="AA183" i="1" s="1"/>
  <c r="Z183" i="1"/>
  <c r="AC183" i="1"/>
  <c r="AD183" i="1"/>
  <c r="AG183" i="1"/>
  <c r="Z185" i="1"/>
  <c r="AA185" i="1"/>
  <c r="AB185" i="1"/>
  <c r="AC185" i="1"/>
  <c r="AD185" i="1"/>
  <c r="AE185" i="1"/>
  <c r="AF185" i="1"/>
  <c r="AG185" i="1"/>
  <c r="AB189" i="1"/>
  <c r="Z196" i="1"/>
  <c r="AA196" i="1"/>
  <c r="AA210" i="1" s="1"/>
  <c r="AB196" i="1"/>
  <c r="AC196" i="1"/>
  <c r="AD196" i="1"/>
  <c r="AE196" i="1"/>
  <c r="AE210" i="1" s="1"/>
  <c r="AF196" i="1"/>
  <c r="Z203" i="1"/>
  <c r="AA203" i="1"/>
  <c r="AB203" i="1"/>
  <c r="AC203" i="1"/>
  <c r="AD203" i="1"/>
  <c r="AE203" i="1"/>
  <c r="AF203" i="1"/>
  <c r="Z206" i="1"/>
  <c r="AA206" i="1"/>
  <c r="AB206" i="1"/>
  <c r="AC206" i="1"/>
  <c r="AD206" i="1"/>
  <c r="AE206" i="1"/>
  <c r="AF206" i="1"/>
  <c r="Z217" i="1"/>
  <c r="Z231" i="1" s="1"/>
  <c r="AA217" i="1"/>
  <c r="AB217" i="1"/>
  <c r="AC217" i="1"/>
  <c r="AD217" i="1"/>
  <c r="AE217" i="1"/>
  <c r="AF217" i="1"/>
  <c r="AG217" i="1"/>
  <c r="AH217" i="1"/>
  <c r="AH231" i="1" s="1"/>
  <c r="AI217" i="1"/>
  <c r="AG218" i="1" s="1"/>
  <c r="Z224" i="1"/>
  <c r="AA224" i="1"/>
  <c r="AB224" i="1"/>
  <c r="AC224" i="1"/>
  <c r="AD224" i="1"/>
  <c r="AE224" i="1"/>
  <c r="AF224" i="1"/>
  <c r="AG224" i="1"/>
  <c r="AH224" i="1"/>
  <c r="AI224" i="1"/>
  <c r="Z227" i="1"/>
  <c r="AA227" i="1"/>
  <c r="AB227" i="1"/>
  <c r="AC227" i="1"/>
  <c r="AL227" i="1" s="1"/>
  <c r="AD227" i="1"/>
  <c r="AE227" i="1"/>
  <c r="AF227" i="1"/>
  <c r="AG227" i="1"/>
  <c r="AH227" i="1"/>
  <c r="AI227" i="1"/>
  <c r="AG231" i="1"/>
  <c r="Z238" i="1"/>
  <c r="AA238" i="1"/>
  <c r="AB238" i="1"/>
  <c r="AC238" i="1"/>
  <c r="AD238" i="1"/>
  <c r="AE238" i="1"/>
  <c r="AF238" i="1"/>
  <c r="AF239" i="1"/>
  <c r="Z245" i="1"/>
  <c r="AA245" i="1"/>
  <c r="AB245" i="1"/>
  <c r="AC245" i="1"/>
  <c r="AD245" i="1"/>
  <c r="AE245" i="1"/>
  <c r="AF245" i="1"/>
  <c r="AF246" i="1" s="1"/>
  <c r="AA246" i="1"/>
  <c r="Z248" i="1"/>
  <c r="AA248" i="1"/>
  <c r="AB248" i="1"/>
  <c r="AC248" i="1"/>
  <c r="AD248" i="1"/>
  <c r="AE248" i="1"/>
  <c r="AF248" i="1"/>
  <c r="AB252" i="1"/>
  <c r="Z280" i="1"/>
  <c r="AA280" i="1"/>
  <c r="AB280" i="1"/>
  <c r="AC280" i="1"/>
  <c r="AD280" i="1"/>
  <c r="AD294" i="1" s="1"/>
  <c r="AE280" i="1"/>
  <c r="AE294" i="1" s="1"/>
  <c r="AF280" i="1"/>
  <c r="AG280" i="1"/>
  <c r="AH280" i="1"/>
  <c r="AH294" i="1" s="1"/>
  <c r="AI280" i="1"/>
  <c r="AJ280" i="1"/>
  <c r="AB281" i="1" s="1"/>
  <c r="AA281" i="1"/>
  <c r="AC281" i="1"/>
  <c r="AD281" i="1"/>
  <c r="AG281" i="1"/>
  <c r="AH281" i="1"/>
  <c r="AI281" i="1"/>
  <c r="Z287" i="1"/>
  <c r="AA287" i="1"/>
  <c r="AB287" i="1"/>
  <c r="AC287" i="1"/>
  <c r="AD287" i="1"/>
  <c r="AE287" i="1"/>
  <c r="AF287" i="1"/>
  <c r="AG287" i="1"/>
  <c r="AH287" i="1"/>
  <c r="AI287" i="1"/>
  <c r="AJ287" i="1"/>
  <c r="Z290" i="1"/>
  <c r="AA290" i="1"/>
  <c r="AB290" i="1"/>
  <c r="AC290" i="1"/>
  <c r="AD290" i="1"/>
  <c r="AE290" i="1"/>
  <c r="AF290" i="1"/>
  <c r="AG290" i="1"/>
  <c r="AH290" i="1"/>
  <c r="AI290" i="1"/>
  <c r="AJ290" i="1"/>
  <c r="Z294" i="1"/>
  <c r="Z301" i="1"/>
  <c r="AA301" i="1"/>
  <c r="AB301" i="1"/>
  <c r="AC301" i="1"/>
  <c r="AD301" i="1"/>
  <c r="AE301" i="1"/>
  <c r="AF301" i="1"/>
  <c r="AG301" i="1"/>
  <c r="AH301" i="1"/>
  <c r="AI301" i="1"/>
  <c r="AC302" i="1" s="1"/>
  <c r="Z308" i="1"/>
  <c r="Z309" i="1" s="1"/>
  <c r="AA308" i="1"/>
  <c r="AB308" i="1"/>
  <c r="AC308" i="1"/>
  <c r="AC315" i="1" s="1"/>
  <c r="AD308" i="1"/>
  <c r="AE308" i="1"/>
  <c r="AF308" i="1"/>
  <c r="AG308" i="1"/>
  <c r="AH308" i="1"/>
  <c r="AI308" i="1"/>
  <c r="AC309" i="1" s="1"/>
  <c r="AH309" i="1"/>
  <c r="Z311" i="1"/>
  <c r="AA311" i="1"/>
  <c r="AB311" i="1"/>
  <c r="AC311" i="1"/>
  <c r="AD311" i="1"/>
  <c r="AE311" i="1"/>
  <c r="AF311" i="1"/>
  <c r="AG311" i="1"/>
  <c r="AH311" i="1"/>
  <c r="AI311" i="1"/>
  <c r="Z322" i="1"/>
  <c r="AA322" i="1"/>
  <c r="AB322" i="1"/>
  <c r="AC322" i="1"/>
  <c r="AD322" i="1"/>
  <c r="AE322" i="1"/>
  <c r="AF322" i="1"/>
  <c r="AG322" i="1"/>
  <c r="AH322" i="1"/>
  <c r="AI322" i="1"/>
  <c r="AJ322" i="1"/>
  <c r="AB323" i="1" s="1"/>
  <c r="AD323" i="1"/>
  <c r="AE323" i="1"/>
  <c r="AI323" i="1"/>
  <c r="Z329" i="1"/>
  <c r="AA329" i="1"/>
  <c r="AB329" i="1"/>
  <c r="AC329" i="1"/>
  <c r="AD329" i="1"/>
  <c r="AE329" i="1"/>
  <c r="AF329" i="1"/>
  <c r="AG329" i="1"/>
  <c r="AG336" i="1" s="1"/>
  <c r="AH329" i="1"/>
  <c r="AI329" i="1"/>
  <c r="AJ329" i="1"/>
  <c r="AJ330" i="1" s="1"/>
  <c r="Z330" i="1"/>
  <c r="AH330" i="1"/>
  <c r="Z332" i="1"/>
  <c r="AA332" i="1"/>
  <c r="AB332" i="1"/>
  <c r="AC332" i="1"/>
  <c r="AD332" i="1"/>
  <c r="AE332" i="1"/>
  <c r="AF332" i="1"/>
  <c r="AG332" i="1"/>
  <c r="AH332" i="1"/>
  <c r="AI332" i="1"/>
  <c r="AJ332" i="1"/>
  <c r="AJ336" i="1"/>
  <c r="D9" i="2"/>
  <c r="E9" i="2"/>
  <c r="F9" i="2"/>
  <c r="G9" i="2"/>
  <c r="H9" i="2"/>
  <c r="I9" i="2"/>
  <c r="J9" i="2"/>
  <c r="D15" i="2"/>
  <c r="E15" i="2"/>
  <c r="F15" i="2"/>
  <c r="G15" i="2"/>
  <c r="H15" i="2"/>
  <c r="I15" i="2"/>
  <c r="J15" i="2"/>
  <c r="D21" i="2"/>
  <c r="E21" i="2"/>
  <c r="F21" i="2"/>
  <c r="G21" i="2"/>
  <c r="H21" i="2"/>
  <c r="I21" i="2"/>
  <c r="J21" i="2"/>
  <c r="R9" i="2"/>
  <c r="S9" i="2"/>
  <c r="T9" i="2"/>
  <c r="U9" i="2"/>
  <c r="V9" i="2"/>
  <c r="W9" i="2"/>
  <c r="X9" i="2"/>
  <c r="R15" i="2"/>
  <c r="S15" i="2"/>
  <c r="T15" i="2"/>
  <c r="U15" i="2"/>
  <c r="V15" i="2"/>
  <c r="W15" i="2"/>
  <c r="X15" i="2"/>
  <c r="R27" i="2"/>
  <c r="S27" i="2"/>
  <c r="T27" i="2"/>
  <c r="U27" i="2"/>
  <c r="V27" i="2"/>
  <c r="W27" i="2"/>
  <c r="X27" i="2"/>
  <c r="R45" i="2"/>
  <c r="S45" i="2"/>
  <c r="T45" i="2"/>
  <c r="U45" i="2"/>
  <c r="V45" i="2"/>
  <c r="W45" i="2"/>
  <c r="X45" i="2"/>
  <c r="R51" i="2"/>
  <c r="S51" i="2"/>
  <c r="T51" i="2"/>
  <c r="U51" i="2"/>
  <c r="V51" i="2"/>
  <c r="W51" i="2"/>
  <c r="X51" i="2"/>
  <c r="R57" i="2"/>
  <c r="S57" i="2"/>
  <c r="T57" i="2"/>
  <c r="U57" i="2"/>
  <c r="V57" i="2"/>
  <c r="W57" i="2"/>
  <c r="X57" i="2"/>
  <c r="R63" i="2"/>
  <c r="S63" i="2"/>
  <c r="T63" i="2"/>
  <c r="U63" i="2"/>
  <c r="V63" i="2"/>
  <c r="W63" i="2"/>
  <c r="X63" i="2"/>
  <c r="R69" i="2"/>
  <c r="S69" i="2"/>
  <c r="T69" i="2"/>
  <c r="U69" i="2"/>
  <c r="V69" i="2"/>
  <c r="W69" i="2"/>
  <c r="X69" i="2"/>
  <c r="R75" i="2"/>
  <c r="S75" i="2"/>
  <c r="T75" i="2"/>
  <c r="U75" i="2"/>
  <c r="V75" i="2"/>
  <c r="W75" i="2"/>
  <c r="X75" i="2"/>
  <c r="R81" i="2"/>
  <c r="S81" i="2"/>
  <c r="T81" i="2"/>
  <c r="U81" i="2"/>
  <c r="V81" i="2"/>
  <c r="W81" i="2"/>
  <c r="X81" i="2"/>
  <c r="R87" i="2"/>
  <c r="S87" i="2"/>
  <c r="T87" i="2"/>
  <c r="U87" i="2"/>
  <c r="V87" i="2"/>
  <c r="W87" i="2"/>
  <c r="X87" i="2"/>
  <c r="S105" i="2"/>
  <c r="T105" i="2"/>
  <c r="U105" i="2"/>
  <c r="V105" i="2"/>
  <c r="W105" i="2"/>
  <c r="X105" i="2"/>
  <c r="R111" i="2"/>
  <c r="S111" i="2"/>
  <c r="T111" i="2"/>
  <c r="U111" i="2"/>
  <c r="V111" i="2"/>
  <c r="W111" i="2"/>
  <c r="X111" i="2"/>
  <c r="AG15" i="1" l="1"/>
  <c r="AG21" i="1"/>
  <c r="Z365" i="1"/>
  <c r="F15" i="1"/>
  <c r="AF336" i="1"/>
  <c r="AH323" i="1"/>
  <c r="AD336" i="1"/>
  <c r="AH315" i="1"/>
  <c r="AG323" i="1"/>
  <c r="Z323" i="1"/>
  <c r="Z324" i="1" s="1"/>
  <c r="Z337" i="1" s="1"/>
  <c r="AG302" i="1"/>
  <c r="AE281" i="1"/>
  <c r="AH282" i="1" s="1"/>
  <c r="AH295" i="1" s="1"/>
  <c r="Z281" i="1"/>
  <c r="Z282" i="1" s="1"/>
  <c r="AF252" i="1"/>
  <c r="AC231" i="1"/>
  <c r="AF218" i="1"/>
  <c r="AD210" i="1"/>
  <c r="AF183" i="1"/>
  <c r="AB183" i="1"/>
  <c r="AC176" i="1"/>
  <c r="AB120" i="1"/>
  <c r="AD126" i="1"/>
  <c r="AA105" i="1"/>
  <c r="AG50" i="1"/>
  <c r="AA50" i="1"/>
  <c r="AE63" i="1"/>
  <c r="AA63" i="1"/>
  <c r="AE21" i="1"/>
  <c r="AA21" i="1"/>
  <c r="AA372" i="1"/>
  <c r="AE372" i="1"/>
  <c r="AD29" i="1"/>
  <c r="AF36" i="1"/>
  <c r="AF260" i="1"/>
  <c r="AA344" i="1"/>
  <c r="AC365" i="1"/>
  <c r="L8" i="1"/>
  <c r="H8" i="1"/>
  <c r="L29" i="1"/>
  <c r="H29" i="1"/>
  <c r="K30" i="1" s="1"/>
  <c r="K43" i="1" s="1"/>
  <c r="M42" i="1"/>
  <c r="M36" i="1"/>
  <c r="E50" i="1"/>
  <c r="I50" i="1"/>
  <c r="Z105" i="2"/>
  <c r="Z81" i="2"/>
  <c r="AD309" i="1"/>
  <c r="AB302" i="1"/>
  <c r="AL302" i="1" s="1"/>
  <c r="AL281" i="1"/>
  <c r="AE246" i="1"/>
  <c r="AE183" i="1"/>
  <c r="AA176" i="1"/>
  <c r="AA177" i="1" s="1"/>
  <c r="AA190" i="1" s="1"/>
  <c r="AA126" i="1"/>
  <c r="AC36" i="1"/>
  <c r="AD15" i="1"/>
  <c r="AD21" i="1"/>
  <c r="AL21" i="1" s="1"/>
  <c r="AJ147" i="1"/>
  <c r="AF147" i="1"/>
  <c r="AB147" i="1"/>
  <c r="AA365" i="1"/>
  <c r="AL365" i="1" s="1"/>
  <c r="K29" i="1"/>
  <c r="G29" i="1"/>
  <c r="Q29" i="1" s="1"/>
  <c r="L42" i="1"/>
  <c r="H42" i="1"/>
  <c r="Q38" i="1"/>
  <c r="L50" i="1"/>
  <c r="H50" i="1"/>
  <c r="K50" i="1"/>
  <c r="G50" i="1"/>
  <c r="Z15" i="1"/>
  <c r="AA323" i="1"/>
  <c r="AL323" i="1" s="1"/>
  <c r="Z333" i="1" s="1"/>
  <c r="AH336" i="1"/>
  <c r="Z336" i="1"/>
  <c r="AD315" i="1"/>
  <c r="Z315" i="1"/>
  <c r="AI294" i="1"/>
  <c r="AA294" i="1"/>
  <c r="AA282" i="1"/>
  <c r="AC42" i="1"/>
  <c r="AF21" i="1"/>
  <c r="AB21" i="1"/>
  <c r="Z50" i="1"/>
  <c r="Z42" i="1"/>
  <c r="Z147" i="1"/>
  <c r="AH147" i="1"/>
  <c r="AD147" i="1"/>
  <c r="AG273" i="1"/>
  <c r="AC273" i="1"/>
  <c r="AE365" i="1"/>
  <c r="E8" i="1"/>
  <c r="E9" i="1" s="1"/>
  <c r="M29" i="1"/>
  <c r="J50" i="1"/>
  <c r="Z111" i="2"/>
  <c r="Z57" i="2"/>
  <c r="Z69" i="2"/>
  <c r="Z45" i="2"/>
  <c r="L15" i="2"/>
  <c r="E63" i="1"/>
  <c r="L63" i="1"/>
  <c r="H63" i="1"/>
  <c r="F63" i="1"/>
  <c r="J63" i="1"/>
  <c r="K63" i="1"/>
  <c r="I63" i="1"/>
  <c r="J36" i="1"/>
  <c r="F36" i="1"/>
  <c r="F39" i="1" s="1"/>
  <c r="H36" i="1"/>
  <c r="I36" i="1"/>
  <c r="K36" i="1"/>
  <c r="G36" i="1"/>
  <c r="G39" i="1" s="1"/>
  <c r="E36" i="1"/>
  <c r="E39" i="1" s="1"/>
  <c r="L36" i="1"/>
  <c r="E42" i="1"/>
  <c r="I30" i="1"/>
  <c r="G30" i="1"/>
  <c r="E30" i="1"/>
  <c r="J30" i="1"/>
  <c r="J43" i="1" s="1"/>
  <c r="F30" i="1"/>
  <c r="F42" i="1"/>
  <c r="J9" i="1"/>
  <c r="J22" i="1" s="1"/>
  <c r="G9" i="1"/>
  <c r="Q17" i="1"/>
  <c r="E21" i="1"/>
  <c r="I21" i="1"/>
  <c r="G21" i="1"/>
  <c r="H21" i="1"/>
  <c r="L21" i="1"/>
  <c r="G42" i="1"/>
  <c r="AB92" i="1"/>
  <c r="AC92" i="1"/>
  <c r="Z92" i="1"/>
  <c r="AD92" i="1"/>
  <c r="AA92" i="1"/>
  <c r="AD93" i="1" s="1"/>
  <c r="AH63" i="1"/>
  <c r="AA57" i="1"/>
  <c r="AH57" i="1"/>
  <c r="AE57" i="1"/>
  <c r="AE60" i="1" s="1"/>
  <c r="AD57" i="1"/>
  <c r="AD63" i="1"/>
  <c r="Z63" i="1"/>
  <c r="Z57" i="1"/>
  <c r="Z60" i="1" s="1"/>
  <c r="AC336" i="1"/>
  <c r="AC330" i="1"/>
  <c r="AG225" i="1"/>
  <c r="Z204" i="1"/>
  <c r="Z210" i="1"/>
  <c r="AA30" i="1"/>
  <c r="Z30" i="1"/>
  <c r="AG309" i="1"/>
  <c r="AG315" i="1"/>
  <c r="AB105" i="1"/>
  <c r="AB99" i="1"/>
  <c r="AB282" i="1"/>
  <c r="AD252" i="1"/>
  <c r="AD246" i="1"/>
  <c r="Z252" i="1"/>
  <c r="Z246" i="1"/>
  <c r="Z197" i="1"/>
  <c r="AC198" i="1" s="1"/>
  <c r="AA197" i="1"/>
  <c r="AF197" i="1"/>
  <c r="AB197" i="1"/>
  <c r="AE197" i="1"/>
  <c r="AC197" i="1"/>
  <c r="AE92" i="1"/>
  <c r="AE42" i="1"/>
  <c r="AE36" i="1"/>
  <c r="AA42" i="1"/>
  <c r="AA36" i="1"/>
  <c r="Z378" i="1"/>
  <c r="Z372" i="1"/>
  <c r="AD378" i="1"/>
  <c r="AD372" i="1"/>
  <c r="Z51" i="1"/>
  <c r="AC51" i="1"/>
  <c r="Z36" i="1"/>
  <c r="AL248" i="1"/>
  <c r="AD225" i="1"/>
  <c r="AA366" i="1"/>
  <c r="AA375" i="1" s="1"/>
  <c r="Z366" i="1"/>
  <c r="AI330" i="1"/>
  <c r="AA330" i="1"/>
  <c r="AB246" i="1"/>
  <c r="AD231" i="1"/>
  <c r="Z176" i="1"/>
  <c r="AB177" i="1" s="1"/>
  <c r="AB190" i="1" s="1"/>
  <c r="AB176" i="1"/>
  <c r="AG177" i="1" s="1"/>
  <c r="AG176" i="1"/>
  <c r="AG189" i="1"/>
  <c r="AG78" i="1"/>
  <c r="AH78" i="1"/>
  <c r="Z84" i="1"/>
  <c r="AF63" i="1"/>
  <c r="AF57" i="1"/>
  <c r="Z8" i="1"/>
  <c r="AC8" i="1"/>
  <c r="AG8" i="1"/>
  <c r="AA8" i="1"/>
  <c r="AE8" i="1"/>
  <c r="AD8" i="1"/>
  <c r="AL143" i="1"/>
  <c r="AI273" i="1"/>
  <c r="AE273" i="1"/>
  <c r="AA273" i="1"/>
  <c r="AE351" i="1"/>
  <c r="AF330" i="1"/>
  <c r="AB330" i="1"/>
  <c r="AC282" i="1"/>
  <c r="AD71" i="1"/>
  <c r="Z71" i="1"/>
  <c r="Z72" i="1" s="1"/>
  <c r="AH71" i="1"/>
  <c r="AD351" i="1"/>
  <c r="AL332" i="1"/>
  <c r="AD330" i="1"/>
  <c r="AE330" i="1"/>
  <c r="AC323" i="1"/>
  <c r="AF302" i="1"/>
  <c r="AB336" i="1"/>
  <c r="AJ323" i="1"/>
  <c r="AF323" i="1"/>
  <c r="AL311" i="1"/>
  <c r="AG294" i="1"/>
  <c r="AC294" i="1"/>
  <c r="AJ281" i="1"/>
  <c r="AF281" i="1"/>
  <c r="AE252" i="1"/>
  <c r="AA252" i="1"/>
  <c r="AE176" i="1"/>
  <c r="Z162" i="1"/>
  <c r="AL122" i="1"/>
  <c r="AE126" i="1"/>
  <c r="Z113" i="1"/>
  <c r="AG113" i="1"/>
  <c r="AE105" i="1"/>
  <c r="AG71" i="1"/>
  <c r="AB57" i="1"/>
  <c r="AC372" i="1"/>
  <c r="AB8" i="1"/>
  <c r="AL17" i="1"/>
  <c r="AB134" i="1"/>
  <c r="AF134" i="1"/>
  <c r="AJ134" i="1"/>
  <c r="AD134" i="1"/>
  <c r="AH134" i="1"/>
  <c r="Z134" i="1"/>
  <c r="AI134" i="1"/>
  <c r="AA134" i="1"/>
  <c r="Z357" i="1"/>
  <c r="Z351" i="1"/>
  <c r="AA351" i="1"/>
  <c r="AF50" i="1"/>
  <c r="AF42" i="1"/>
  <c r="AB42" i="1"/>
  <c r="AC15" i="1"/>
  <c r="AA357" i="1"/>
  <c r="AE357" i="1"/>
  <c r="AE29" i="1"/>
  <c r="AA29" i="1"/>
  <c r="AI147" i="1"/>
  <c r="AE147" i="1"/>
  <c r="AA147" i="1"/>
  <c r="Z260" i="1"/>
  <c r="AG260" i="1"/>
  <c r="AC260" i="1"/>
  <c r="AF344" i="1"/>
  <c r="AB344" i="1"/>
  <c r="AD365" i="1"/>
  <c r="AK147" i="1"/>
  <c r="AG147" i="1"/>
  <c r="AC147" i="1"/>
  <c r="AI260" i="1"/>
  <c r="AE260" i="1"/>
  <c r="Z344" i="1"/>
  <c r="AF351" i="1"/>
  <c r="AB351" i="1"/>
  <c r="AF365" i="1"/>
  <c r="AE378" i="1"/>
  <c r="AC378" i="1"/>
  <c r="AL353" i="1"/>
  <c r="AD357" i="1"/>
  <c r="AC357" i="1"/>
  <c r="AG357" i="1"/>
  <c r="AH267" i="1"/>
  <c r="AD267" i="1"/>
  <c r="AL269" i="1"/>
  <c r="AA267" i="1"/>
  <c r="AF267" i="1"/>
  <c r="AB267" i="1"/>
  <c r="Z267" i="1"/>
  <c r="AG267" i="1"/>
  <c r="AC267" i="1"/>
  <c r="AJ267" i="1"/>
  <c r="AI267" i="1"/>
  <c r="AE267" i="1"/>
  <c r="AK141" i="1"/>
  <c r="AG141" i="1"/>
  <c r="AC141" i="1"/>
  <c r="AJ141" i="1"/>
  <c r="AF141" i="1"/>
  <c r="AB141" i="1"/>
  <c r="AI141" i="1"/>
  <c r="AE141" i="1"/>
  <c r="AA141" i="1"/>
  <c r="Z141" i="1"/>
  <c r="AH141" i="1"/>
  <c r="AD141" i="1"/>
  <c r="Z273" i="1"/>
  <c r="AD42" i="1"/>
  <c r="AF15" i="1"/>
  <c r="AB15" i="1"/>
  <c r="AE15" i="1"/>
  <c r="AA15" i="1"/>
  <c r="AB378" i="1"/>
  <c r="AF378" i="1"/>
  <c r="AB357" i="1"/>
  <c r="AF357" i="1"/>
  <c r="AJ294" i="1"/>
  <c r="AJ288" i="1"/>
  <c r="AB294" i="1"/>
  <c r="AB288" i="1"/>
  <c r="AB291" i="1" s="1"/>
  <c r="AC210" i="1"/>
  <c r="AC204" i="1"/>
  <c r="Z177" i="1"/>
  <c r="AE168" i="1"/>
  <c r="AE162" i="1"/>
  <c r="AA168" i="1"/>
  <c r="AA162" i="1"/>
  <c r="AG57" i="1"/>
  <c r="AG63" i="1"/>
  <c r="AC57" i="1"/>
  <c r="AC63" i="1"/>
  <c r="Z75" i="2"/>
  <c r="Z63" i="2"/>
  <c r="Z51" i="2"/>
  <c r="Z27" i="2"/>
  <c r="L21" i="2"/>
  <c r="AI336" i="1"/>
  <c r="AE336" i="1"/>
  <c r="AA336" i="1"/>
  <c r="AL336" i="1" s="1"/>
  <c r="AG330" i="1"/>
  <c r="AD288" i="1"/>
  <c r="AI288" i="1"/>
  <c r="AE288" i="1"/>
  <c r="AA288" i="1"/>
  <c r="AA291" i="1" s="1"/>
  <c r="AF282" i="1"/>
  <c r="AI225" i="1"/>
  <c r="AI231" i="1"/>
  <c r="Z225" i="1"/>
  <c r="AH225" i="1"/>
  <c r="AC225" i="1"/>
  <c r="AE225" i="1"/>
  <c r="AE231" i="1"/>
  <c r="AA225" i="1"/>
  <c r="AA231" i="1"/>
  <c r="AA204" i="1"/>
  <c r="AE204" i="1"/>
  <c r="AF210" i="1"/>
  <c r="AF204" i="1"/>
  <c r="AD204" i="1"/>
  <c r="AB210" i="1"/>
  <c r="AB204" i="1"/>
  <c r="AB155" i="1"/>
  <c r="AF155" i="1"/>
  <c r="Z155" i="1"/>
  <c r="AE155" i="1"/>
  <c r="AA155" i="1"/>
  <c r="AG155" i="1"/>
  <c r="AD155" i="1"/>
  <c r="AH155" i="1"/>
  <c r="AC99" i="1"/>
  <c r="AC105" i="1"/>
  <c r="Z87" i="2"/>
  <c r="AG288" i="1"/>
  <c r="AF294" i="1"/>
  <c r="AF288" i="1"/>
  <c r="AC252" i="1"/>
  <c r="AC246" i="1"/>
  <c r="Z9" i="2"/>
  <c r="AF309" i="1"/>
  <c r="AF315" i="1"/>
  <c r="AB309" i="1"/>
  <c r="AB315" i="1"/>
  <c r="AL290" i="1"/>
  <c r="AC288" i="1"/>
  <c r="AC291" i="1" s="1"/>
  <c r="AL185" i="1"/>
  <c r="Z15" i="2"/>
  <c r="L9" i="2"/>
  <c r="AI309" i="1"/>
  <c r="AI315" i="1"/>
  <c r="AE309" i="1"/>
  <c r="AE315" i="1"/>
  <c r="AA309" i="1"/>
  <c r="AA315" i="1"/>
  <c r="Z302" i="1"/>
  <c r="AD302" i="1"/>
  <c r="AH302" i="1"/>
  <c r="AA302" i="1"/>
  <c r="AE302" i="1"/>
  <c r="AI302" i="1"/>
  <c r="AH288" i="1"/>
  <c r="Z288" i="1"/>
  <c r="AD282" i="1"/>
  <c r="AD295" i="1" s="1"/>
  <c r="Z239" i="1"/>
  <c r="AD239" i="1"/>
  <c r="AA239" i="1"/>
  <c r="AE239" i="1"/>
  <c r="AB239" i="1"/>
  <c r="AC239" i="1"/>
  <c r="Z218" i="1"/>
  <c r="AD218" i="1"/>
  <c r="AH218" i="1"/>
  <c r="AA218" i="1"/>
  <c r="AE218" i="1"/>
  <c r="AI218" i="1"/>
  <c r="AB218" i="1"/>
  <c r="AC218" i="1"/>
  <c r="AL206" i="1"/>
  <c r="AL210" i="1"/>
  <c r="AL189" i="1"/>
  <c r="AL164" i="1"/>
  <c r="AG162" i="1"/>
  <c r="AC162" i="1"/>
  <c r="AH162" i="1"/>
  <c r="AH168" i="1"/>
  <c r="Z114" i="1"/>
  <c r="AL92" i="1"/>
  <c r="AL80" i="1"/>
  <c r="AG282" i="1"/>
  <c r="AG295" i="1" s="1"/>
  <c r="AF225" i="1"/>
  <c r="AF231" i="1"/>
  <c r="AB225" i="1"/>
  <c r="AB231" i="1"/>
  <c r="Z78" i="1"/>
  <c r="AE78" i="1"/>
  <c r="AE84" i="1"/>
  <c r="AA78" i="1"/>
  <c r="AA84" i="1"/>
  <c r="AD99" i="1"/>
  <c r="AD105" i="1"/>
  <c r="Z99" i="1"/>
  <c r="Z105" i="1"/>
  <c r="AH84" i="1"/>
  <c r="AB78" i="1"/>
  <c r="AF78" i="1"/>
  <c r="AC78" i="1"/>
  <c r="AD84" i="1"/>
  <c r="AD78" i="1"/>
  <c r="AL59" i="1"/>
  <c r="AD197" i="1"/>
  <c r="AD176" i="1"/>
  <c r="Z120" i="1"/>
  <c r="AD120" i="1"/>
  <c r="AA120" i="1"/>
  <c r="AE120" i="1"/>
  <c r="AG126" i="1"/>
  <c r="AL126" i="1" s="1"/>
  <c r="AC126" i="1"/>
  <c r="AB51" i="1"/>
  <c r="AB64" i="1" s="1"/>
  <c r="AF51" i="1"/>
  <c r="AF162" i="1"/>
  <c r="AB162" i="1"/>
  <c r="AA113" i="1"/>
  <c r="AA114" i="1" s="1"/>
  <c r="AA127" i="1" s="1"/>
  <c r="AE113" i="1"/>
  <c r="AB113" i="1"/>
  <c r="AF113" i="1"/>
  <c r="AL101" i="1"/>
  <c r="AA71" i="1"/>
  <c r="AE71" i="1"/>
  <c r="AB71" i="1"/>
  <c r="AL71" i="1" s="1"/>
  <c r="AF71" i="1"/>
  <c r="AD51" i="1"/>
  <c r="AD64" i="1" s="1"/>
  <c r="AA51" i="1"/>
  <c r="AA64" i="1" s="1"/>
  <c r="AE51" i="1"/>
  <c r="AL42" i="1" l="1"/>
  <c r="AB198" i="1"/>
  <c r="AB211" i="1" s="1"/>
  <c r="AF366" i="1"/>
  <c r="AF375" i="1" s="1"/>
  <c r="AH51" i="1"/>
  <c r="AB366" i="1"/>
  <c r="AD366" i="1"/>
  <c r="AE282" i="1"/>
  <c r="Q42" i="1"/>
  <c r="Q63" i="1"/>
  <c r="M30" i="1"/>
  <c r="M39" i="1" s="1"/>
  <c r="F51" i="1"/>
  <c r="J51" i="1"/>
  <c r="G51" i="1"/>
  <c r="K51" i="1"/>
  <c r="H51" i="1"/>
  <c r="L51" i="1"/>
  <c r="I51" i="1"/>
  <c r="E51" i="1"/>
  <c r="H30" i="1"/>
  <c r="H39" i="1" s="1"/>
  <c r="AC324" i="1"/>
  <c r="AC337" i="1" s="1"/>
  <c r="AC177" i="1"/>
  <c r="AG51" i="1"/>
  <c r="AA93" i="1"/>
  <c r="Z198" i="1"/>
  <c r="Z211" i="1" s="1"/>
  <c r="AL294" i="1"/>
  <c r="AA324" i="1"/>
  <c r="AA337" i="1" s="1"/>
  <c r="AA379" i="1"/>
  <c r="AD30" i="1"/>
  <c r="AI282" i="1"/>
  <c r="AH324" i="1"/>
  <c r="AB324" i="1"/>
  <c r="AB337" i="1" s="1"/>
  <c r="AE93" i="1"/>
  <c r="Q21" i="1"/>
  <c r="K39" i="1"/>
  <c r="J39" i="1"/>
  <c r="L30" i="1"/>
  <c r="L43" i="1" s="1"/>
  <c r="AE102" i="1"/>
  <c r="AJ282" i="1"/>
  <c r="AJ291" i="1" s="1"/>
  <c r="AE324" i="1"/>
  <c r="AE337" i="1" s="1"/>
  <c r="AL84" i="1"/>
  <c r="AL218" i="1"/>
  <c r="AI291" i="1"/>
  <c r="AC366" i="1"/>
  <c r="AD198" i="1"/>
  <c r="AD211" i="1" s="1"/>
  <c r="I39" i="1"/>
  <c r="Q50" i="1"/>
  <c r="J64" i="1"/>
  <c r="F60" i="1"/>
  <c r="I43" i="1"/>
  <c r="K9" i="1"/>
  <c r="L9" i="1"/>
  <c r="I9" i="1"/>
  <c r="I22" i="1" s="1"/>
  <c r="F9" i="1"/>
  <c r="H9" i="1"/>
  <c r="Q8" i="1"/>
  <c r="E18" i="1" s="1"/>
  <c r="G22" i="1"/>
  <c r="E22" i="1"/>
  <c r="F64" i="1"/>
  <c r="J60" i="1"/>
  <c r="AH337" i="1"/>
  <c r="AH333" i="1"/>
  <c r="AA60" i="1"/>
  <c r="Z93" i="1"/>
  <c r="AL315" i="1"/>
  <c r="AD324" i="1"/>
  <c r="AJ324" i="1"/>
  <c r="AJ333" i="1" s="1"/>
  <c r="AC60" i="1"/>
  <c r="AL344" i="1"/>
  <c r="AD345" i="1"/>
  <c r="Z345" i="1"/>
  <c r="Z354" i="1" s="1"/>
  <c r="AB345" i="1"/>
  <c r="AF345" i="1"/>
  <c r="AF354" i="1" s="1"/>
  <c r="AA345" i="1"/>
  <c r="AA354" i="1" s="1"/>
  <c r="AC345" i="1"/>
  <c r="AC354" i="1" s="1"/>
  <c r="AE345" i="1"/>
  <c r="AG345" i="1"/>
  <c r="AG354" i="1" s="1"/>
  <c r="AE366" i="1"/>
  <c r="Z64" i="1"/>
  <c r="Z375" i="1"/>
  <c r="AC30" i="1"/>
  <c r="AF30" i="1"/>
  <c r="AH60" i="1"/>
  <c r="AB295" i="1"/>
  <c r="Z85" i="1"/>
  <c r="AD102" i="1"/>
  <c r="AA198" i="1"/>
  <c r="AL252" i="1"/>
  <c r="AF324" i="1"/>
  <c r="AL168" i="1"/>
  <c r="AE177" i="1"/>
  <c r="AE190" i="1" s="1"/>
  <c r="AB333" i="1"/>
  <c r="AF270" i="1"/>
  <c r="AE64" i="1"/>
  <c r="AG64" i="1"/>
  <c r="AB93" i="1"/>
  <c r="AB106" i="1" s="1"/>
  <c r="AC93" i="1"/>
  <c r="AC106" i="1" s="1"/>
  <c r="AI324" i="1"/>
  <c r="AI337" i="1" s="1"/>
  <c r="AF291" i="1"/>
  <c r="AL231" i="1"/>
  <c r="AG324" i="1"/>
  <c r="AG337" i="1" s="1"/>
  <c r="AA295" i="1"/>
  <c r="AD261" i="1"/>
  <c r="AD274" i="1" s="1"/>
  <c r="AH261" i="1"/>
  <c r="AH274" i="1" s="1"/>
  <c r="AB261" i="1"/>
  <c r="AB274" i="1" s="1"/>
  <c r="AF261" i="1"/>
  <c r="AF274" i="1" s="1"/>
  <c r="AJ261" i="1"/>
  <c r="AJ270" i="1" s="1"/>
  <c r="AA261" i="1"/>
  <c r="AA274" i="1" s="1"/>
  <c r="AI261" i="1"/>
  <c r="AI274" i="1" s="1"/>
  <c r="AC261" i="1"/>
  <c r="AC274" i="1" s="1"/>
  <c r="Z261" i="1"/>
  <c r="Z274" i="1" s="1"/>
  <c r="AE261" i="1"/>
  <c r="AE274" i="1" s="1"/>
  <c r="AG261" i="1"/>
  <c r="AG274" i="1" s="1"/>
  <c r="AB135" i="1"/>
  <c r="AF135" i="1"/>
  <c r="AJ135" i="1"/>
  <c r="AJ144" i="1" s="1"/>
  <c r="AD135" i="1"/>
  <c r="AH135" i="1"/>
  <c r="Z135" i="1"/>
  <c r="Z148" i="1" s="1"/>
  <c r="AE135" i="1"/>
  <c r="AE144" i="1" s="1"/>
  <c r="AA135" i="1"/>
  <c r="AA144" i="1" s="1"/>
  <c r="AG135" i="1"/>
  <c r="AI135" i="1"/>
  <c r="AI144" i="1" s="1"/>
  <c r="AC135" i="1"/>
  <c r="AC148" i="1" s="1"/>
  <c r="AK135" i="1"/>
  <c r="AK144" i="1" s="1"/>
  <c r="AC375" i="1"/>
  <c r="AL29" i="1"/>
  <c r="AD39" i="1" s="1"/>
  <c r="AL8" i="1"/>
  <c r="AL378" i="1"/>
  <c r="AE30" i="1"/>
  <c r="AB30" i="1"/>
  <c r="AI270" i="1"/>
  <c r="Z270" i="1"/>
  <c r="AL134" i="1"/>
  <c r="AC9" i="1"/>
  <c r="AC22" i="1" s="1"/>
  <c r="AG9" i="1"/>
  <c r="AG18" i="1" s="1"/>
  <c r="AA9" i="1"/>
  <c r="AA18" i="1" s="1"/>
  <c r="AE9" i="1"/>
  <c r="AB9" i="1"/>
  <c r="AB18" i="1" s="1"/>
  <c r="AD9" i="1"/>
  <c r="AD18" i="1" s="1"/>
  <c r="AF9" i="1"/>
  <c r="AF18" i="1" s="1"/>
  <c r="Z9" i="1"/>
  <c r="Z18" i="1" s="1"/>
  <c r="AD375" i="1"/>
  <c r="Z43" i="1"/>
  <c r="AA358" i="1"/>
  <c r="AC358" i="1"/>
  <c r="AL357" i="1"/>
  <c r="AL273" i="1"/>
  <c r="AD148" i="1"/>
  <c r="AH148" i="1"/>
  <c r="AC144" i="1"/>
  <c r="AB148" i="1"/>
  <c r="AG148" i="1"/>
  <c r="AG144" i="1"/>
  <c r="AE148" i="1"/>
  <c r="AF148" i="1"/>
  <c r="AL147" i="1"/>
  <c r="AC43" i="1"/>
  <c r="AA43" i="1"/>
  <c r="AB22" i="1"/>
  <c r="Z22" i="1"/>
  <c r="Z379" i="1"/>
  <c r="AC379" i="1"/>
  <c r="AD379" i="1"/>
  <c r="AD358" i="1"/>
  <c r="Z127" i="1"/>
  <c r="AD60" i="1"/>
  <c r="AA106" i="1"/>
  <c r="AA102" i="1"/>
  <c r="AE114" i="1"/>
  <c r="AE127" i="1" s="1"/>
  <c r="AD333" i="1"/>
  <c r="AD337" i="1"/>
  <c r="Z156" i="1"/>
  <c r="AD156" i="1"/>
  <c r="AH156" i="1"/>
  <c r="AA156" i="1"/>
  <c r="AA169" i="1" s="1"/>
  <c r="AF156" i="1"/>
  <c r="AF169" i="1" s="1"/>
  <c r="AB156" i="1"/>
  <c r="AB169" i="1" s="1"/>
  <c r="AG156" i="1"/>
  <c r="AG169" i="1" s="1"/>
  <c r="AE156" i="1"/>
  <c r="AE169" i="1" s="1"/>
  <c r="AL155" i="1"/>
  <c r="AC156" i="1"/>
  <c r="AC169" i="1" s="1"/>
  <c r="AF295" i="1"/>
  <c r="AD291" i="1"/>
  <c r="AI295" i="1"/>
  <c r="AA333" i="1"/>
  <c r="AL333" i="1" s="1"/>
  <c r="AL105" i="1"/>
  <c r="AC64" i="1"/>
  <c r="AD106" i="1"/>
  <c r="AG114" i="1"/>
  <c r="AC211" i="1"/>
  <c r="AA303" i="1"/>
  <c r="AA316" i="1" s="1"/>
  <c r="AE303" i="1"/>
  <c r="AE316" i="1" s="1"/>
  <c r="AI303" i="1"/>
  <c r="AI316" i="1" s="1"/>
  <c r="AB303" i="1"/>
  <c r="AB316" i="1" s="1"/>
  <c r="AF303" i="1"/>
  <c r="AF316" i="1" s="1"/>
  <c r="AD303" i="1"/>
  <c r="AG303" i="1"/>
  <c r="Z303" i="1"/>
  <c r="AH303" i="1"/>
  <c r="AC303" i="1"/>
  <c r="AG291" i="1"/>
  <c r="AC102" i="1"/>
  <c r="AF333" i="1"/>
  <c r="AF337" i="1"/>
  <c r="AG60" i="1"/>
  <c r="AC190" i="1"/>
  <c r="AC333" i="1"/>
  <c r="AI333" i="1"/>
  <c r="AB114" i="1"/>
  <c r="AC114" i="1"/>
  <c r="AF165" i="1"/>
  <c r="AF114" i="1"/>
  <c r="AL239" i="1"/>
  <c r="AH291" i="1"/>
  <c r="AA312" i="1"/>
  <c r="AG72" i="1"/>
  <c r="Z81" i="1"/>
  <c r="Z240" i="1"/>
  <c r="AD240" i="1"/>
  <c r="AA240" i="1"/>
  <c r="AE240" i="1"/>
  <c r="AB240" i="1"/>
  <c r="AC240" i="1"/>
  <c r="AC253" i="1" s="1"/>
  <c r="AF240" i="1"/>
  <c r="AF72" i="1"/>
  <c r="AF85" i="1" s="1"/>
  <c r="AA72" i="1"/>
  <c r="AA85" i="1" s="1"/>
  <c r="AB72" i="1"/>
  <c r="AB85" i="1" s="1"/>
  <c r="AH72" i="1"/>
  <c r="AH81" i="1" s="1"/>
  <c r="AC72" i="1"/>
  <c r="AC85" i="1" s="1"/>
  <c r="AL176" i="1"/>
  <c r="AE186" i="1" s="1"/>
  <c r="AD177" i="1"/>
  <c r="AE72" i="1"/>
  <c r="AE85" i="1" s="1"/>
  <c r="AF64" i="1"/>
  <c r="AF60" i="1"/>
  <c r="AD72" i="1"/>
  <c r="AD85" i="1" s="1"/>
  <c r="AL197" i="1"/>
  <c r="AD207" i="1" s="1"/>
  <c r="AF198" i="1"/>
  <c r="AF207" i="1" s="1"/>
  <c r="Z102" i="1"/>
  <c r="Z106" i="1"/>
  <c r="AL113" i="1"/>
  <c r="AA123" i="1" s="1"/>
  <c r="AD114" i="1"/>
  <c r="AD127" i="1" s="1"/>
  <c r="AA211" i="1"/>
  <c r="AA219" i="1"/>
  <c r="AA232" i="1" s="1"/>
  <c r="AE219" i="1"/>
  <c r="AE232" i="1" s="1"/>
  <c r="AI219" i="1"/>
  <c r="AI228" i="1" s="1"/>
  <c r="AB219" i="1"/>
  <c r="AB232" i="1" s="1"/>
  <c r="AF219" i="1"/>
  <c r="AF232" i="1" s="1"/>
  <c r="AG219" i="1"/>
  <c r="Z219" i="1"/>
  <c r="Z232" i="1" s="1"/>
  <c r="AH219" i="1"/>
  <c r="AH232" i="1" s="1"/>
  <c r="AD219" i="1"/>
  <c r="AC219" i="1"/>
  <c r="AC232" i="1" s="1"/>
  <c r="Z291" i="1"/>
  <c r="Z295" i="1"/>
  <c r="AA186" i="1"/>
  <c r="AC295" i="1"/>
  <c r="AB207" i="1"/>
  <c r="AE295" i="1"/>
  <c r="AE291" i="1"/>
  <c r="AG333" i="1"/>
  <c r="AL63" i="1"/>
  <c r="AB60" i="1"/>
  <c r="Z190" i="1"/>
  <c r="AF177" i="1"/>
  <c r="Z207" i="1"/>
  <c r="AE198" i="1"/>
  <c r="AE211" i="1" s="1"/>
  <c r="AE333" i="1"/>
  <c r="AC18" i="1" l="1"/>
  <c r="AL211" i="1"/>
  <c r="AC228" i="1"/>
  <c r="AA22" i="1"/>
  <c r="AA148" i="1"/>
  <c r="AJ148" i="1"/>
  <c r="AF144" i="1"/>
  <c r="L39" i="1"/>
  <c r="Q39" i="1" s="1"/>
  <c r="AC165" i="1"/>
  <c r="AA81" i="1"/>
  <c r="AL337" i="1"/>
  <c r="AF22" i="1"/>
  <c r="AE18" i="1"/>
  <c r="AD144" i="1"/>
  <c r="AE39" i="1"/>
  <c r="AE354" i="1"/>
  <c r="H43" i="1"/>
  <c r="AB375" i="1"/>
  <c r="AB379" i="1"/>
  <c r="J18" i="1"/>
  <c r="I18" i="1"/>
  <c r="F18" i="1"/>
  <c r="F22" i="1"/>
  <c r="Q22" i="1" s="1"/>
  <c r="G18" i="1"/>
  <c r="L18" i="1"/>
  <c r="H18" i="1"/>
  <c r="H22" i="1"/>
  <c r="K22" i="1"/>
  <c r="K18" i="1"/>
  <c r="Q18" i="1"/>
  <c r="L60" i="1"/>
  <c r="F43" i="1"/>
  <c r="H64" i="1"/>
  <c r="H60" i="1"/>
  <c r="G43" i="1"/>
  <c r="G64" i="1"/>
  <c r="G60" i="1"/>
  <c r="I64" i="1"/>
  <c r="I60" i="1"/>
  <c r="E64" i="1"/>
  <c r="E60" i="1"/>
  <c r="K64" i="1"/>
  <c r="K60" i="1"/>
  <c r="E43" i="1"/>
  <c r="AL18" i="1"/>
  <c r="AB228" i="1"/>
  <c r="AF39" i="1"/>
  <c r="AB102" i="1"/>
  <c r="AF81" i="1"/>
  <c r="AL64" i="1"/>
  <c r="AH165" i="1"/>
  <c r="AE81" i="1"/>
  <c r="AE22" i="1"/>
  <c r="AB144" i="1"/>
  <c r="AH144" i="1"/>
  <c r="Z39" i="1"/>
  <c r="AA270" i="1"/>
  <c r="AC270" i="1"/>
  <c r="AD270" i="1"/>
  <c r="AC39" i="1"/>
  <c r="AE375" i="1"/>
  <c r="AE379" i="1"/>
  <c r="AD354" i="1"/>
  <c r="AE165" i="1"/>
  <c r="Z228" i="1"/>
  <c r="AD22" i="1"/>
  <c r="Z144" i="1"/>
  <c r="AI148" i="1"/>
  <c r="AG270" i="1"/>
  <c r="AB270" i="1"/>
  <c r="AA165" i="1"/>
  <c r="AL106" i="1"/>
  <c r="AE207" i="1"/>
  <c r="AE312" i="1"/>
  <c r="AA39" i="1"/>
  <c r="AB39" i="1"/>
  <c r="AE270" i="1"/>
  <c r="AH270" i="1"/>
  <c r="AL375" i="1"/>
  <c r="AB354" i="1"/>
  <c r="AF358" i="1"/>
  <c r="Z358" i="1"/>
  <c r="AE358" i="1"/>
  <c r="AB358" i="1"/>
  <c r="AL274" i="1"/>
  <c r="AL148" i="1"/>
  <c r="AB43" i="1"/>
  <c r="AL43" i="1" s="1"/>
  <c r="AD43" i="1"/>
  <c r="AE43" i="1"/>
  <c r="AD232" i="1"/>
  <c r="AD228" i="1"/>
  <c r="AD190" i="1"/>
  <c r="AD186" i="1"/>
  <c r="AG85" i="1"/>
  <c r="AL85" i="1" s="1"/>
  <c r="AG81" i="1"/>
  <c r="AD253" i="1"/>
  <c r="AD249" i="1"/>
  <c r="Z123" i="1"/>
  <c r="AB127" i="1"/>
  <c r="AB123" i="1"/>
  <c r="Z316" i="1"/>
  <c r="Z312" i="1"/>
  <c r="AF228" i="1"/>
  <c r="AF190" i="1"/>
  <c r="AF186" i="1"/>
  <c r="AL295" i="1"/>
  <c r="AA207" i="1"/>
  <c r="Z253" i="1"/>
  <c r="Z249" i="1"/>
  <c r="AC249" i="1"/>
  <c r="AG312" i="1"/>
  <c r="AG316" i="1"/>
  <c r="AG123" i="1"/>
  <c r="AL291" i="1"/>
  <c r="AL102" i="1"/>
  <c r="AD123" i="1"/>
  <c r="AB165" i="1"/>
  <c r="AB186" i="1"/>
  <c r="AE249" i="1"/>
  <c r="AE253" i="1"/>
  <c r="AF127" i="1"/>
  <c r="AF123" i="1"/>
  <c r="AC316" i="1"/>
  <c r="AC312" i="1"/>
  <c r="AD316" i="1"/>
  <c r="AD312" i="1"/>
  <c r="AC207" i="1"/>
  <c r="Z169" i="1"/>
  <c r="Z165" i="1"/>
  <c r="AG165" i="1"/>
  <c r="AI312" i="1"/>
  <c r="AD81" i="1"/>
  <c r="AL60" i="1"/>
  <c r="AB249" i="1"/>
  <c r="AB253" i="1"/>
  <c r="AD169" i="1"/>
  <c r="AD165" i="1"/>
  <c r="Z186" i="1"/>
  <c r="AH228" i="1"/>
  <c r="AA228" i="1"/>
  <c r="AB312" i="1"/>
  <c r="AG232" i="1"/>
  <c r="AG228" i="1"/>
  <c r="AF249" i="1"/>
  <c r="AA253" i="1"/>
  <c r="AA249" i="1"/>
  <c r="AB81" i="1"/>
  <c r="AC127" i="1"/>
  <c r="AC123" i="1"/>
  <c r="AC186" i="1"/>
  <c r="AH316" i="1"/>
  <c r="AH312" i="1"/>
  <c r="AC81" i="1"/>
  <c r="AG186" i="1"/>
  <c r="AE228" i="1"/>
  <c r="AF312" i="1"/>
  <c r="AE123" i="1"/>
  <c r="AL232" i="1" l="1"/>
  <c r="AL22" i="1"/>
  <c r="AL379" i="1"/>
  <c r="AL270" i="1"/>
  <c r="Q60" i="1"/>
  <c r="AL228" i="1"/>
  <c r="AL354" i="1"/>
  <c r="AL39" i="1"/>
  <c r="Q43" i="1"/>
  <c r="Q64" i="1"/>
  <c r="AL81" i="1"/>
  <c r="AL190" i="1"/>
  <c r="AL127" i="1"/>
  <c r="AL169" i="1"/>
  <c r="AL207" i="1"/>
  <c r="AL144" i="1"/>
  <c r="AL358" i="1"/>
  <c r="AL165" i="1"/>
  <c r="AL249" i="1"/>
  <c r="AL312" i="1"/>
  <c r="AL123" i="1"/>
  <c r="AL186" i="1"/>
  <c r="AL253" i="1"/>
  <c r="AL316" i="1"/>
</calcChain>
</file>

<file path=xl/sharedStrings.xml><?xml version="1.0" encoding="utf-8"?>
<sst xmlns="http://schemas.openxmlformats.org/spreadsheetml/2006/main" count="491" uniqueCount="66">
  <si>
    <t>Normative IOI Series</t>
  </si>
  <si>
    <t>Absolute</t>
  </si>
  <si>
    <t>Relative</t>
  </si>
  <si>
    <t>*</t>
  </si>
  <si>
    <t>Test</t>
  </si>
  <si>
    <t>Mean Deviation/Asynchrony</t>
  </si>
  <si>
    <t>Participant 1</t>
  </si>
  <si>
    <t>Deviation in %</t>
  </si>
  <si>
    <t>Correctness</t>
  </si>
  <si>
    <t>Practice</t>
  </si>
  <si>
    <t>Relative (totaled)</t>
  </si>
  <si>
    <t>Normative IOI Series (totaled)</t>
  </si>
  <si>
    <t>Rhythm trials</t>
  </si>
  <si>
    <t>Tempo trials</t>
  </si>
  <si>
    <t>Relative Difference/2</t>
  </si>
  <si>
    <t xml:space="preserve">Tap Times: </t>
  </si>
  <si>
    <t>Absolute (totaled)</t>
  </si>
  <si>
    <t>Absolute Correctness</t>
  </si>
  <si>
    <t>Relative Correctness</t>
  </si>
  <si>
    <t>Ratios of deviations to the normative IOIs:</t>
  </si>
  <si>
    <t>Mean Deviation / Asynchrony</t>
  </si>
  <si>
    <t>520, 260, 260, 520, 260, 260, 520, 520)</t>
  </si>
  <si>
    <t>390, 130, 260, 520, 260, 130, 390)</t>
  </si>
  <si>
    <t>520 650 650 520 130 390 130 520</t>
  </si>
  <si>
    <t>"TE_exampleI_129bpm_tapping.wav"</t>
  </si>
  <si>
    <t>"TE_exampleII_116bpm_tapping.wav"</t>
  </si>
  <si>
    <t>"TE_exampleIII_121bpm_tapping.wav"</t>
  </si>
  <si>
    <t>"R_exampleI_520260520260520130130520_tapping.wav"</t>
  </si>
  <si>
    <t>"R_exampleII_260520650130520260260260520_tapping.wav"</t>
  </si>
  <si>
    <t>"R_exampleIII_520650650520130390130520_tapping.wav"</t>
  </si>
  <si>
    <t>"R1_easy_tapping.wav"</t>
  </si>
  <si>
    <t>"R2_easy_tapping.wav"</t>
  </si>
  <si>
    <t>"R3_medium_tapping.wav"</t>
  </si>
  <si>
    <t>"R4_medium_tapping.wav"</t>
  </si>
  <si>
    <t>"R5_easy_tapping.wav"</t>
  </si>
  <si>
    <t>"R6_complex_tapping.wav"</t>
  </si>
  <si>
    <t>"R7_medium_tapping.wav"</t>
  </si>
  <si>
    <t>"R8_complex_tapping.wav"</t>
  </si>
  <si>
    <t>"R9_easy_tapping.wav"</t>
  </si>
  <si>
    <t>"R10_easy_tapping.wav"</t>
  </si>
  <si>
    <t>"R11_complex_tapping.wav"</t>
  </si>
  <si>
    <t>"R12_medium_tapping.wav"</t>
  </si>
  <si>
    <t>"R13_medium_tapping.wav"</t>
  </si>
  <si>
    <t>"R14_medium_tapping.wav"</t>
  </si>
  <si>
    <t>"R15_complex_tapping.wav"</t>
  </si>
  <si>
    <t>"R16_complex_tapping.wav"</t>
  </si>
  <si>
    <t>"R17_easy_tapping.wav"</t>
  </si>
  <si>
    <t>"R18_complex_tapping.wav"</t>
  </si>
  <si>
    <t>"T1_tapping.wav"</t>
  </si>
  <si>
    <t>"T2_tapping.wav"</t>
  </si>
  <si>
    <t>"T3_tapping.wav"</t>
  </si>
  <si>
    <t>"T4_tapping.wav"</t>
  </si>
  <si>
    <t>"T5_tapping.wav"</t>
  </si>
  <si>
    <t>"T6_tapping.wav</t>
  </si>
  <si>
    <t>"T7_tapping.wav"</t>
  </si>
  <si>
    <t>"T8_tapping.wav"</t>
  </si>
  <si>
    <t>"T9_tapping.wav"</t>
  </si>
  <si>
    <t>"T10_tapping.wav"</t>
  </si>
  <si>
    <t>"T11_tapping.wav"</t>
  </si>
  <si>
    <t>"T12_tapping.wav"</t>
  </si>
  <si>
    <t>"T13_tapping.wav"</t>
  </si>
  <si>
    <t>"T14_tapping.wav"</t>
  </si>
  <si>
    <t>"T15_tapping.wav"</t>
  </si>
  <si>
    <t>"T16_tapping.wav"</t>
  </si>
  <si>
    <t>"T17_tapping.wav"</t>
  </si>
  <si>
    <t>"T18_tapping.wav"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</si>
</sst>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499984740745262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3" xfId="0" applyBorder="1"/>
    <xf numFmtId="0" fontId="1" fillId="3" borderId="3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2"/>
    <xf numFmtId="0" fontId="1" fillId="0" borderId="7" xfId="0" applyFont="1" applyBorder="1"/>
    <xf numFmtId="0" fontId="2" fillId="5" borderId="0" xfId="3"/>
    <xf numFmtId="0" fontId="3" fillId="0" borderId="0" xfId="0" applyFont="1"/>
    <xf numFmtId="0" fontId="4" fillId="0" borderId="4" xfId="0" applyFont="1" applyBorder="1"/>
    <xf numFmtId="0" fontId="0" fillId="0" borderId="9" xfId="0" applyBorder="1"/>
    <xf numFmtId="0" fontId="1" fillId="0" borderId="6" xfId="0" applyFont="1" applyBorder="1"/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1" fillId="0" borderId="8" xfId="0" applyFont="1" applyBorder="1"/>
    <xf numFmtId="0" fontId="4" fillId="0" borderId="3" xfId="0" applyFont="1" applyBorder="1"/>
    <xf numFmtId="0" fontId="4" fillId="0" borderId="9" xfId="0" applyFont="1" applyBorder="1"/>
    <xf numFmtId="0" fontId="4" fillId="0" borderId="1" xfId="0" applyFont="1" applyBorder="1"/>
    <xf numFmtId="0" fontId="2" fillId="4" borderId="18" xfId="2" applyBorder="1"/>
    <xf numFmtId="0" fontId="1" fillId="0" borderId="9" xfId="0" applyFont="1" applyBorder="1"/>
  </cellXfs>
  <cellStyles count="4">
    <cellStyle name="20 % - Akzent1" xfId="1" builtinId="30"/>
    <cellStyle name="20 % - Akzent2" xfId="2" builtinId="34"/>
    <cellStyle name="20 % - Akzent4" xfId="3" builtinId="4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83"/>
  <sheetViews>
    <sheetView topLeftCell="R338" zoomScale="70" zoomScaleNormal="70" workbookViewId="0">
      <selection activeCell="W356" sqref="W356"/>
    </sheetView>
  </sheetViews>
  <sheetFormatPr baseColWidth="10" defaultRowHeight="15" x14ac:dyDescent="0.25"/>
  <sheetData>
    <row r="2" spans="1:38" x14ac:dyDescent="0.25">
      <c r="B2" s="1" t="s">
        <v>12</v>
      </c>
    </row>
    <row r="3" spans="1:38" x14ac:dyDescent="0.25">
      <c r="T3" s="1"/>
    </row>
    <row r="4" spans="1:38" x14ac:dyDescent="0.25">
      <c r="B4" s="1" t="s">
        <v>9</v>
      </c>
      <c r="W4" s="1" t="s">
        <v>4</v>
      </c>
    </row>
    <row r="5" spans="1:38" ht="15.75" x14ac:dyDescent="0.25">
      <c r="B5" s="2"/>
      <c r="E5" s="14"/>
    </row>
    <row r="6" spans="1:38" ht="15.75" x14ac:dyDescent="0.25">
      <c r="A6" s="10"/>
      <c r="B6" s="4" t="s">
        <v>27</v>
      </c>
      <c r="C6" s="4"/>
      <c r="D6" s="6" t="s">
        <v>0</v>
      </c>
      <c r="E6" s="7">
        <v>520</v>
      </c>
      <c r="F6" s="7">
        <v>260</v>
      </c>
      <c r="G6" s="7">
        <v>520</v>
      </c>
      <c r="H6" s="7">
        <v>260</v>
      </c>
      <c r="I6" s="7">
        <v>520</v>
      </c>
      <c r="J6" s="7">
        <v>130</v>
      </c>
      <c r="K6" s="7">
        <v>130</v>
      </c>
      <c r="L6" s="7">
        <v>520</v>
      </c>
      <c r="M6" s="4"/>
      <c r="N6" s="4"/>
      <c r="O6" s="4"/>
      <c r="P6" s="6"/>
      <c r="Q6" s="8"/>
      <c r="W6" s="15" t="s">
        <v>30</v>
      </c>
      <c r="X6" s="4"/>
      <c r="Y6" s="6" t="s">
        <v>0</v>
      </c>
      <c r="Z6" s="7">
        <v>780</v>
      </c>
      <c r="AA6" s="7">
        <v>260</v>
      </c>
      <c r="AB6" s="7">
        <v>520</v>
      </c>
      <c r="AC6" s="7">
        <v>260</v>
      </c>
      <c r="AD6" s="7">
        <v>260</v>
      </c>
      <c r="AE6" s="7">
        <v>520</v>
      </c>
      <c r="AF6" s="7">
        <v>260</v>
      </c>
      <c r="AG6" s="7">
        <v>260</v>
      </c>
      <c r="AH6" s="4"/>
      <c r="AI6" s="4"/>
      <c r="AJ6" s="4"/>
      <c r="AK6" s="6"/>
      <c r="AL6" s="8"/>
    </row>
    <row r="7" spans="1:38" x14ac:dyDescent="0.25">
      <c r="B7" s="9"/>
      <c r="D7" t="s">
        <v>11</v>
      </c>
      <c r="E7">
        <f>SUM(E6:$E6)</f>
        <v>520</v>
      </c>
      <c r="F7">
        <f>SUM($E6:F6)</f>
        <v>780</v>
      </c>
      <c r="G7">
        <f>SUM($E6:G6)</f>
        <v>1300</v>
      </c>
      <c r="H7">
        <f>SUM($E6:H6)</f>
        <v>1560</v>
      </c>
      <c r="I7">
        <f>SUM($E6:I6)</f>
        <v>2080</v>
      </c>
      <c r="J7">
        <f>SUM($E6:J6)</f>
        <v>2210</v>
      </c>
      <c r="K7">
        <f>SUM($E6:K6)</f>
        <v>2340</v>
      </c>
      <c r="L7">
        <f>SUM($E6:L6)</f>
        <v>2860</v>
      </c>
      <c r="Q7" s="10" t="s">
        <v>14</v>
      </c>
      <c r="W7" s="9"/>
      <c r="Y7" t="s">
        <v>11</v>
      </c>
      <c r="Z7">
        <f>SUM($Z6:Z6)</f>
        <v>780</v>
      </c>
      <c r="AA7">
        <f>SUM($Z6:AA6)</f>
        <v>1040</v>
      </c>
      <c r="AB7">
        <f>SUM($Z6:AB6)</f>
        <v>1560</v>
      </c>
      <c r="AC7">
        <f>SUM($Z6:AC6)</f>
        <v>1820</v>
      </c>
      <c r="AD7">
        <f>SUM($Z6:AD6)</f>
        <v>2080</v>
      </c>
      <c r="AE7">
        <f>SUM($Z6:AE6)</f>
        <v>2600</v>
      </c>
      <c r="AF7">
        <f>SUM($Z6:AF6)</f>
        <v>2860</v>
      </c>
      <c r="AG7">
        <f>SUM($Z6:AG6)</f>
        <v>3120</v>
      </c>
      <c r="AL7" s="10" t="s">
        <v>14</v>
      </c>
    </row>
    <row r="8" spans="1:38" x14ac:dyDescent="0.25">
      <c r="B8" s="9"/>
      <c r="D8" t="s">
        <v>2</v>
      </c>
      <c r="E8">
        <f>E6/$L7</f>
        <v>0.18181818181818182</v>
      </c>
      <c r="F8">
        <f t="shared" ref="F8:L8" si="0">F6/$L7</f>
        <v>9.0909090909090912E-2</v>
      </c>
      <c r="G8">
        <f t="shared" si="0"/>
        <v>0.18181818181818182</v>
      </c>
      <c r="H8">
        <f t="shared" si="0"/>
        <v>9.0909090909090912E-2</v>
      </c>
      <c r="I8">
        <f t="shared" si="0"/>
        <v>0.18181818181818182</v>
      </c>
      <c r="J8">
        <f t="shared" si="0"/>
        <v>4.5454545454545456E-2</v>
      </c>
      <c r="K8">
        <f t="shared" si="0"/>
        <v>4.5454545454545456E-2</v>
      </c>
      <c r="L8">
        <f t="shared" si="0"/>
        <v>0.18181818181818182</v>
      </c>
      <c r="Q8" s="10">
        <f>ABS(J8-F8)/2</f>
        <v>2.2727272727272728E-2</v>
      </c>
      <c r="W8" s="9"/>
      <c r="Y8" t="s">
        <v>2</v>
      </c>
      <c r="Z8">
        <f t="shared" ref="Z8:AG8" si="1">Z6/$AG7</f>
        <v>0.25</v>
      </c>
      <c r="AA8">
        <f t="shared" si="1"/>
        <v>8.3333333333333329E-2</v>
      </c>
      <c r="AB8">
        <f t="shared" si="1"/>
        <v>0.16666666666666666</v>
      </c>
      <c r="AC8">
        <f t="shared" si="1"/>
        <v>8.3333333333333329E-2</v>
      </c>
      <c r="AD8">
        <f t="shared" si="1"/>
        <v>8.3333333333333329E-2</v>
      </c>
      <c r="AE8">
        <f t="shared" si="1"/>
        <v>0.16666666666666666</v>
      </c>
      <c r="AF8">
        <f t="shared" si="1"/>
        <v>8.3333333333333329E-2</v>
      </c>
      <c r="AG8">
        <f t="shared" si="1"/>
        <v>8.3333333333333329E-2</v>
      </c>
      <c r="AL8" s="10">
        <f>ABS(AC8-AB8)/2</f>
        <v>4.1666666666666664E-2</v>
      </c>
    </row>
    <row r="9" spans="1:38" x14ac:dyDescent="0.25">
      <c r="B9" s="9"/>
      <c r="D9" t="s">
        <v>10</v>
      </c>
      <c r="E9">
        <f>SUM(E8:$E8)</f>
        <v>0.18181818181818182</v>
      </c>
      <c r="F9">
        <f>SUM($E8:F8)</f>
        <v>0.27272727272727271</v>
      </c>
      <c r="G9">
        <f>SUM($E8:G8)</f>
        <v>0.45454545454545453</v>
      </c>
      <c r="H9">
        <f>SUM($E8:H8)</f>
        <v>0.54545454545454541</v>
      </c>
      <c r="I9">
        <f>SUM($E8:I8)</f>
        <v>0.72727272727272729</v>
      </c>
      <c r="J9">
        <f>SUM($E8:J8)</f>
        <v>0.77272727272727271</v>
      </c>
      <c r="K9">
        <f>SUM($E8:K8)</f>
        <v>0.81818181818181812</v>
      </c>
      <c r="L9">
        <f>SUM($E8:L8)</f>
        <v>1</v>
      </c>
      <c r="Q9" s="10"/>
      <c r="W9" s="9"/>
      <c r="Y9" t="s">
        <v>10</v>
      </c>
      <c r="Z9">
        <f>SUM(Z8:$Z8)</f>
        <v>0.25</v>
      </c>
      <c r="AA9">
        <f>SUM($Z8:AA8)</f>
        <v>0.33333333333333331</v>
      </c>
      <c r="AB9">
        <f>SUM($Z8:AB8)</f>
        <v>0.5</v>
      </c>
      <c r="AC9">
        <f>SUM($Z8:AC8)</f>
        <v>0.58333333333333337</v>
      </c>
      <c r="AD9">
        <f>SUM($Z8:AD8)</f>
        <v>0.66666666666666674</v>
      </c>
      <c r="AE9">
        <f>SUM($Z8:AE8)</f>
        <v>0.83333333333333337</v>
      </c>
      <c r="AF9">
        <f>SUM($Z8:AF8)</f>
        <v>0.91666666666666674</v>
      </c>
      <c r="AG9">
        <f>SUM($Z8:AG8)</f>
        <v>1</v>
      </c>
      <c r="AL9" s="10"/>
    </row>
    <row r="10" spans="1:38" x14ac:dyDescent="0.25">
      <c r="B10" s="9"/>
      <c r="Q10" s="10"/>
      <c r="W10" s="9"/>
      <c r="AL10" s="10"/>
    </row>
    <row r="11" spans="1:38" x14ac:dyDescent="0.25">
      <c r="B11" s="9"/>
      <c r="Q11" s="10"/>
      <c r="W11" s="9"/>
      <c r="AL11" s="10"/>
    </row>
    <row r="12" spans="1:38" x14ac:dyDescent="0.25">
      <c r="B12" s="9"/>
      <c r="C12" t="s">
        <v>6</v>
      </c>
      <c r="D12" s="1" t="s">
        <v>15</v>
      </c>
      <c r="Q12" s="10"/>
      <c r="W12" s="9"/>
      <c r="X12" t="s">
        <v>6</v>
      </c>
      <c r="Y12" s="1" t="s">
        <v>15</v>
      </c>
      <c r="AL12" s="10"/>
    </row>
    <row r="13" spans="1:38" x14ac:dyDescent="0.25">
      <c r="B13" s="9"/>
      <c r="D13" t="s">
        <v>1</v>
      </c>
      <c r="E13" s="11">
        <v>530</v>
      </c>
      <c r="F13" s="11">
        <v>250</v>
      </c>
      <c r="G13" s="11">
        <v>525</v>
      </c>
      <c r="H13" s="11">
        <v>255</v>
      </c>
      <c r="I13" s="11">
        <v>520</v>
      </c>
      <c r="J13" s="11">
        <v>135</v>
      </c>
      <c r="K13" s="11">
        <v>140</v>
      </c>
      <c r="L13" s="11">
        <v>525</v>
      </c>
      <c r="Q13" s="10"/>
      <c r="W13" s="9"/>
      <c r="Y13" t="s">
        <v>1</v>
      </c>
      <c r="Z13" s="11">
        <v>770</v>
      </c>
      <c r="AA13" s="11">
        <v>270</v>
      </c>
      <c r="AB13" s="11">
        <v>535</v>
      </c>
      <c r="AC13" s="11">
        <v>265</v>
      </c>
      <c r="AD13" s="11">
        <v>270</v>
      </c>
      <c r="AE13" s="11">
        <v>510</v>
      </c>
      <c r="AF13" s="11">
        <v>255</v>
      </c>
      <c r="AG13" s="11">
        <v>255</v>
      </c>
      <c r="AL13" s="10"/>
    </row>
    <row r="14" spans="1:38" x14ac:dyDescent="0.25">
      <c r="B14" s="9"/>
      <c r="D14" t="s">
        <v>16</v>
      </c>
      <c r="E14">
        <f>SUM(E13:$E13)</f>
        <v>530</v>
      </c>
      <c r="F14">
        <f>SUM($E13:F13)</f>
        <v>780</v>
      </c>
      <c r="G14">
        <f>SUM($E13:G13)</f>
        <v>1305</v>
      </c>
      <c r="H14">
        <f>SUM($E13:H13)</f>
        <v>1560</v>
      </c>
      <c r="I14">
        <f>SUM($E13:I13)</f>
        <v>2080</v>
      </c>
      <c r="J14">
        <f>SUM($E13:J13)</f>
        <v>2215</v>
      </c>
      <c r="K14">
        <f>SUM($E13:K13)</f>
        <v>2355</v>
      </c>
      <c r="L14">
        <f>SUM($E13:L13)</f>
        <v>2880</v>
      </c>
      <c r="Q14" s="10"/>
      <c r="W14" s="9"/>
      <c r="Y14" t="s">
        <v>16</v>
      </c>
      <c r="Z14">
        <f>SUM($Z13:Z13)</f>
        <v>770</v>
      </c>
      <c r="AA14">
        <f>SUM($Z13:AA13)</f>
        <v>1040</v>
      </c>
      <c r="AB14">
        <f>SUM($Z13:AB13)</f>
        <v>1575</v>
      </c>
      <c r="AC14">
        <f>SUM($Z13:AC13)</f>
        <v>1840</v>
      </c>
      <c r="AD14">
        <f>SUM($Z13:AD13)</f>
        <v>2110</v>
      </c>
      <c r="AE14">
        <f>SUM($Z13:AE13)</f>
        <v>2620</v>
      </c>
      <c r="AF14">
        <f>SUM($Z13:AF13)</f>
        <v>2875</v>
      </c>
      <c r="AG14">
        <f>SUM($Z13:AG13)</f>
        <v>3130</v>
      </c>
      <c r="AL14" s="10"/>
    </row>
    <row r="15" spans="1:38" x14ac:dyDescent="0.25">
      <c r="B15" s="9"/>
      <c r="D15" t="s">
        <v>10</v>
      </c>
      <c r="E15">
        <f>E14/$L14</f>
        <v>0.18402777777777779</v>
      </c>
      <c r="F15">
        <f>F14/$L14</f>
        <v>0.27083333333333331</v>
      </c>
      <c r="G15">
        <f>G14/$L14</f>
        <v>0.453125</v>
      </c>
      <c r="H15">
        <f t="shared" ref="H15:L15" si="2">H14/$L14</f>
        <v>0.54166666666666663</v>
      </c>
      <c r="I15">
        <f t="shared" si="2"/>
        <v>0.72222222222222221</v>
      </c>
      <c r="J15">
        <f t="shared" si="2"/>
        <v>0.76909722222222221</v>
      </c>
      <c r="K15">
        <f t="shared" si="2"/>
        <v>0.81770833333333337</v>
      </c>
      <c r="L15">
        <f t="shared" si="2"/>
        <v>1</v>
      </c>
      <c r="Q15" s="10"/>
      <c r="W15" s="9"/>
      <c r="Y15" t="s">
        <v>10</v>
      </c>
      <c r="Z15">
        <f t="shared" ref="Z15:AG15" si="3">Z14/$AG14</f>
        <v>0.24600638977635783</v>
      </c>
      <c r="AA15">
        <f t="shared" si="3"/>
        <v>0.33226837060702874</v>
      </c>
      <c r="AB15">
        <f t="shared" si="3"/>
        <v>0.50319488817891378</v>
      </c>
      <c r="AC15">
        <f t="shared" si="3"/>
        <v>0.58785942492012777</v>
      </c>
      <c r="AD15">
        <f t="shared" si="3"/>
        <v>0.67412140575079871</v>
      </c>
      <c r="AE15">
        <f t="shared" si="3"/>
        <v>0.83706070287539935</v>
      </c>
      <c r="AF15">
        <f t="shared" si="3"/>
        <v>0.91853035143769968</v>
      </c>
      <c r="AG15">
        <f t="shared" si="3"/>
        <v>1</v>
      </c>
      <c r="AL15" s="10"/>
    </row>
    <row r="16" spans="1:38" x14ac:dyDescent="0.25">
      <c r="B16" s="9"/>
      <c r="Q16" s="12" t="s">
        <v>8</v>
      </c>
      <c r="W16" s="9"/>
      <c r="AL16" s="12" t="s">
        <v>8</v>
      </c>
    </row>
    <row r="17" spans="1:38" x14ac:dyDescent="0.25">
      <c r="B17" s="9"/>
      <c r="D17" t="s">
        <v>17</v>
      </c>
      <c r="E17" t="str">
        <f>IF(ABS(E6-E13)&lt;66,"correct","incorrect")</f>
        <v>correct</v>
      </c>
      <c r="F17" t="str">
        <f t="shared" ref="F17:L17" si="4">IF(ABS(F6-F13)&lt;66,"correct","incorrect")</f>
        <v>correct</v>
      </c>
      <c r="G17" t="str">
        <f t="shared" si="4"/>
        <v>correct</v>
      </c>
      <c r="H17" t="str">
        <f t="shared" si="4"/>
        <v>correct</v>
      </c>
      <c r="I17" t="str">
        <f t="shared" si="4"/>
        <v>correct</v>
      </c>
      <c r="J17" t="str">
        <f t="shared" si="4"/>
        <v>correct</v>
      </c>
      <c r="K17" t="str">
        <f t="shared" si="4"/>
        <v>correct</v>
      </c>
      <c r="L17" t="str">
        <f t="shared" si="4"/>
        <v>correct</v>
      </c>
      <c r="Q17" s="10" t="str">
        <f>IF(COUNTIF(E17:L17,"incorrect")=0,"all correct","incorrect")</f>
        <v>all correct</v>
      </c>
      <c r="W17" s="9"/>
      <c r="Y17" t="s">
        <v>17</v>
      </c>
      <c r="Z17" t="str">
        <f>IF(ABS(Z6-Z13)&lt;131,"correct","incorrect")</f>
        <v>correct</v>
      </c>
      <c r="AA17" t="str">
        <f t="shared" ref="AA17:AG17" si="5">IF(ABS(AA6-AA13)&lt;131,"correct","incorrect")</f>
        <v>correct</v>
      </c>
      <c r="AB17" t="str">
        <f t="shared" si="5"/>
        <v>correct</v>
      </c>
      <c r="AC17" t="str">
        <f t="shared" si="5"/>
        <v>correct</v>
      </c>
      <c r="AD17" t="str">
        <f t="shared" si="5"/>
        <v>correct</v>
      </c>
      <c r="AE17" t="str">
        <f t="shared" si="5"/>
        <v>correct</v>
      </c>
      <c r="AF17" t="str">
        <f t="shared" si="5"/>
        <v>correct</v>
      </c>
      <c r="AG17" t="str">
        <f t="shared" si="5"/>
        <v>correct</v>
      </c>
      <c r="AL17" s="10" t="str">
        <f>IF(COUNTIF(Z17:AG17,"incorrect")=0,"all correct","incorrect")</f>
        <v>all correct</v>
      </c>
    </row>
    <row r="18" spans="1:38" x14ac:dyDescent="0.25">
      <c r="B18" s="9"/>
      <c r="D18" t="s">
        <v>18</v>
      </c>
      <c r="E18" t="str">
        <f>IF(ABS(E15-E9)&lt;ABS($Q8),"correct","incorrect")</f>
        <v>correct</v>
      </c>
      <c r="F18" t="str">
        <f t="shared" ref="F18:L18" si="6">IF(ABS(F15-F9)&lt;ABS($Q8),"correct","incorrect")</f>
        <v>correct</v>
      </c>
      <c r="G18" t="str">
        <f t="shared" si="6"/>
        <v>correct</v>
      </c>
      <c r="H18" t="str">
        <f t="shared" si="6"/>
        <v>correct</v>
      </c>
      <c r="I18" t="str">
        <f t="shared" si="6"/>
        <v>correct</v>
      </c>
      <c r="J18" t="str">
        <f t="shared" si="6"/>
        <v>correct</v>
      </c>
      <c r="K18" t="str">
        <f t="shared" si="6"/>
        <v>correct</v>
      </c>
      <c r="L18" t="str">
        <f t="shared" si="6"/>
        <v>correct</v>
      </c>
      <c r="Q18" s="10" t="str">
        <f>IF(COUNTIF(E18:L18,"incorrect")=0,"all correct","incorrect")</f>
        <v>all correct</v>
      </c>
      <c r="W18" s="9"/>
      <c r="Y18" t="s">
        <v>18</v>
      </c>
      <c r="Z18" t="str">
        <f t="shared" ref="Z18:AG18" si="7">IF(ABS(Z15-Z9)&lt;ABS($AL$8),"correct","incorrect")</f>
        <v>correct</v>
      </c>
      <c r="AA18" t="str">
        <f t="shared" si="7"/>
        <v>correct</v>
      </c>
      <c r="AB18" t="str">
        <f t="shared" si="7"/>
        <v>correct</v>
      </c>
      <c r="AC18" t="str">
        <f t="shared" si="7"/>
        <v>correct</v>
      </c>
      <c r="AD18" t="str">
        <f t="shared" si="7"/>
        <v>correct</v>
      </c>
      <c r="AE18" t="str">
        <f t="shared" si="7"/>
        <v>correct</v>
      </c>
      <c r="AF18" t="str">
        <f t="shared" si="7"/>
        <v>correct</v>
      </c>
      <c r="AG18" t="str">
        <f t="shared" si="7"/>
        <v>correct</v>
      </c>
      <c r="AL18" s="10" t="str">
        <f>IF(COUNTIF(Z18:AG18,"incorrect")=0,"all correct","incorrect")</f>
        <v>all correct</v>
      </c>
    </row>
    <row r="19" spans="1:38" x14ac:dyDescent="0.25">
      <c r="B19" s="9"/>
      <c r="Q19" s="10"/>
      <c r="W19" s="9"/>
      <c r="AL19" s="10"/>
    </row>
    <row r="20" spans="1:38" x14ac:dyDescent="0.25">
      <c r="B20" s="9"/>
      <c r="D20" s="1" t="s">
        <v>19</v>
      </c>
      <c r="Q20" s="12" t="s">
        <v>20</v>
      </c>
      <c r="W20" s="9"/>
      <c r="Y20" s="1" t="s">
        <v>19</v>
      </c>
      <c r="AL20" s="12" t="s">
        <v>20</v>
      </c>
    </row>
    <row r="21" spans="1:38" x14ac:dyDescent="0.25">
      <c r="B21" s="9"/>
      <c r="D21" t="s">
        <v>1</v>
      </c>
      <c r="E21">
        <f t="shared" ref="E21:L21" si="8">ABS(E14-E7)/E6</f>
        <v>1.9230769230769232E-2</v>
      </c>
      <c r="F21">
        <f t="shared" si="8"/>
        <v>0</v>
      </c>
      <c r="G21">
        <f t="shared" si="8"/>
        <v>9.6153846153846159E-3</v>
      </c>
      <c r="H21">
        <f t="shared" si="8"/>
        <v>0</v>
      </c>
      <c r="I21">
        <f t="shared" si="8"/>
        <v>0</v>
      </c>
      <c r="J21">
        <f t="shared" si="8"/>
        <v>3.8461538461538464E-2</v>
      </c>
      <c r="K21">
        <f t="shared" si="8"/>
        <v>0.11538461538461539</v>
      </c>
      <c r="L21">
        <f t="shared" si="8"/>
        <v>3.8461538461538464E-2</v>
      </c>
      <c r="Q21" s="10">
        <f>AVERAGE(E21:L21)</f>
        <v>2.7644230769230772E-2</v>
      </c>
      <c r="W21" s="9"/>
      <c r="Y21" t="s">
        <v>1</v>
      </c>
      <c r="Z21">
        <f>ABS(Z14-Z7)/Z6</f>
        <v>1.282051282051282E-2</v>
      </c>
      <c r="AA21">
        <f t="shared" ref="AA21:AG21" si="9">ABS(AA14-AA7)/AA6</f>
        <v>0</v>
      </c>
      <c r="AB21">
        <f t="shared" si="9"/>
        <v>2.8846153846153848E-2</v>
      </c>
      <c r="AC21">
        <f t="shared" si="9"/>
        <v>7.6923076923076927E-2</v>
      </c>
      <c r="AD21">
        <f t="shared" si="9"/>
        <v>0.11538461538461539</v>
      </c>
      <c r="AE21">
        <f t="shared" si="9"/>
        <v>3.8461538461538464E-2</v>
      </c>
      <c r="AF21">
        <f t="shared" si="9"/>
        <v>5.7692307692307696E-2</v>
      </c>
      <c r="AG21">
        <f t="shared" si="9"/>
        <v>3.8461538461538464E-2</v>
      </c>
      <c r="AL21">
        <f>AVERAGE(Z21:AG21)</f>
        <v>4.6073717948717952E-2</v>
      </c>
    </row>
    <row r="22" spans="1:38" x14ac:dyDescent="0.25">
      <c r="B22" s="9"/>
      <c r="D22" t="s">
        <v>2</v>
      </c>
      <c r="E22">
        <f t="shared" ref="E22:K22" si="10">ABS(E9-E15)/E8</f>
        <v>1.2152777777777818E-2</v>
      </c>
      <c r="F22">
        <f t="shared" si="10"/>
        <v>2.0833333333333315E-2</v>
      </c>
      <c r="G22">
        <f t="shared" si="10"/>
        <v>7.8124999999999167E-3</v>
      </c>
      <c r="H22">
        <f t="shared" si="10"/>
        <v>4.166666666666663E-2</v>
      </c>
      <c r="I22">
        <f t="shared" si="10"/>
        <v>2.7777777777777957E-2</v>
      </c>
      <c r="J22">
        <f t="shared" si="10"/>
        <v>7.9861111111110938E-2</v>
      </c>
      <c r="K22">
        <f t="shared" si="10"/>
        <v>1.041666666666452E-2</v>
      </c>
      <c r="L22" t="s">
        <v>3</v>
      </c>
      <c r="Q22" s="10">
        <f>AVERAGE(E22:K22)</f>
        <v>2.8645833333333013E-2</v>
      </c>
      <c r="W22" s="9"/>
      <c r="Y22" t="s">
        <v>2</v>
      </c>
      <c r="Z22">
        <f t="shared" ref="Z22:AF22" si="11">ABS(Z9-Z15)/Z8</f>
        <v>1.5974440894568676E-2</v>
      </c>
      <c r="AA22">
        <f t="shared" si="11"/>
        <v>1.2779552715654896E-2</v>
      </c>
      <c r="AB22">
        <f t="shared" si="11"/>
        <v>1.9169329073482677E-2</v>
      </c>
      <c r="AC22">
        <f t="shared" si="11"/>
        <v>5.4313099041532809E-2</v>
      </c>
      <c r="AD22">
        <f t="shared" si="11"/>
        <v>8.9456869009583606E-2</v>
      </c>
      <c r="AE22">
        <f t="shared" si="11"/>
        <v>2.2364217252395902E-2</v>
      </c>
      <c r="AF22">
        <f t="shared" si="11"/>
        <v>2.2364217252395235E-2</v>
      </c>
      <c r="AG22" t="s">
        <v>3</v>
      </c>
      <c r="AL22" s="10">
        <f>AVERAGE(Z22:AF22)</f>
        <v>3.3774532177087688E-2</v>
      </c>
    </row>
    <row r="23" spans="1:38" x14ac:dyDescent="0.25">
      <c r="B23" s="9"/>
      <c r="Q23" s="10"/>
      <c r="W23" s="9"/>
      <c r="AL23" s="10"/>
    </row>
    <row r="24" spans="1:38" x14ac:dyDescent="0.25">
      <c r="B24" s="9"/>
      <c r="Q24" s="10"/>
      <c r="W24" s="9"/>
      <c r="AL24" s="10"/>
    </row>
    <row r="25" spans="1:38" x14ac:dyDescent="0.25">
      <c r="B25" s="9"/>
      <c r="Q25" s="10"/>
      <c r="W25" s="9"/>
      <c r="AL25" s="10"/>
    </row>
    <row r="26" spans="1:38" ht="15.75" x14ac:dyDescent="0.25">
      <c r="B26" s="16"/>
      <c r="E26" s="14"/>
      <c r="L26" s="2"/>
      <c r="Q26" s="10"/>
      <c r="W26" s="9"/>
      <c r="AG26" s="2"/>
      <c r="AL26" s="10"/>
    </row>
    <row r="27" spans="1:38" x14ac:dyDescent="0.25">
      <c r="A27" s="10"/>
      <c r="B27" s="5" t="s">
        <v>28</v>
      </c>
      <c r="C27" s="4"/>
      <c r="D27" s="6" t="s">
        <v>0</v>
      </c>
      <c r="E27" s="7">
        <v>260</v>
      </c>
      <c r="F27" s="7">
        <v>520</v>
      </c>
      <c r="G27" s="7">
        <v>650</v>
      </c>
      <c r="H27" s="7">
        <v>130</v>
      </c>
      <c r="I27" s="7">
        <v>520</v>
      </c>
      <c r="J27" s="7">
        <v>260</v>
      </c>
      <c r="K27" s="7">
        <v>260</v>
      </c>
      <c r="L27" s="7">
        <v>260</v>
      </c>
      <c r="M27" s="7">
        <v>520</v>
      </c>
      <c r="N27" s="4"/>
      <c r="O27" s="4"/>
      <c r="P27" s="6"/>
      <c r="Q27" s="8"/>
      <c r="W27" s="5" t="s">
        <v>31</v>
      </c>
      <c r="X27" s="4"/>
      <c r="Y27" s="6" t="s">
        <v>0</v>
      </c>
      <c r="Z27" s="7">
        <v>260</v>
      </c>
      <c r="AA27" s="7">
        <v>260</v>
      </c>
      <c r="AB27" s="7">
        <v>520</v>
      </c>
      <c r="AC27" s="7">
        <v>260</v>
      </c>
      <c r="AD27" s="7">
        <v>260</v>
      </c>
      <c r="AE27" s="7">
        <v>520</v>
      </c>
      <c r="AF27" s="7">
        <v>520</v>
      </c>
      <c r="AG27" s="6"/>
      <c r="AH27" s="4"/>
      <c r="AI27" s="4"/>
      <c r="AJ27" s="4"/>
      <c r="AK27" s="6"/>
      <c r="AL27" s="8"/>
    </row>
    <row r="28" spans="1:38" x14ac:dyDescent="0.25">
      <c r="B28" s="9"/>
      <c r="D28" t="s">
        <v>11</v>
      </c>
      <c r="E28">
        <f>SUM(E27:$E27)</f>
        <v>260</v>
      </c>
      <c r="F28">
        <f>SUM($E27:F27)</f>
        <v>780</v>
      </c>
      <c r="G28">
        <f>SUM($E27:G27)</f>
        <v>1430</v>
      </c>
      <c r="H28">
        <f>SUM($E27:H27)</f>
        <v>1560</v>
      </c>
      <c r="I28">
        <f>SUM($E27:I27)</f>
        <v>2080</v>
      </c>
      <c r="J28">
        <f>SUM($E27:J27)</f>
        <v>2340</v>
      </c>
      <c r="K28">
        <f>SUM($E27:K27)</f>
        <v>2600</v>
      </c>
      <c r="L28">
        <f>SUM($E27:L27)</f>
        <v>2860</v>
      </c>
      <c r="M28">
        <f>SUM($E27:M27)</f>
        <v>3380</v>
      </c>
      <c r="Q28" s="10" t="s">
        <v>14</v>
      </c>
      <c r="W28" s="9"/>
      <c r="Y28" t="s">
        <v>11</v>
      </c>
      <c r="Z28">
        <f>SUM($Z27:Z27)</f>
        <v>260</v>
      </c>
      <c r="AA28">
        <f>SUM($Z27:AA27)</f>
        <v>520</v>
      </c>
      <c r="AB28">
        <f>SUM($Z27:AB27)</f>
        <v>1040</v>
      </c>
      <c r="AC28">
        <f>SUM($Z27:AC27)</f>
        <v>1300</v>
      </c>
      <c r="AD28">
        <f>SUM($Z27:AD27)</f>
        <v>1560</v>
      </c>
      <c r="AE28">
        <f>SUM($Z27:AE27)</f>
        <v>2080</v>
      </c>
      <c r="AF28">
        <f>SUM($Z27:AF27)</f>
        <v>2600</v>
      </c>
      <c r="AL28" s="10" t="s">
        <v>14</v>
      </c>
    </row>
    <row r="29" spans="1:38" x14ac:dyDescent="0.25">
      <c r="B29" s="9"/>
      <c r="D29" t="s">
        <v>2</v>
      </c>
      <c r="E29">
        <f>E27/$M28</f>
        <v>7.6923076923076927E-2</v>
      </c>
      <c r="F29">
        <f t="shared" ref="F29:M29" si="12">F27/$M28</f>
        <v>0.15384615384615385</v>
      </c>
      <c r="G29">
        <f t="shared" si="12"/>
        <v>0.19230769230769232</v>
      </c>
      <c r="H29">
        <f t="shared" si="12"/>
        <v>3.8461538461538464E-2</v>
      </c>
      <c r="I29">
        <f t="shared" si="12"/>
        <v>0.15384615384615385</v>
      </c>
      <c r="J29">
        <f t="shared" si="12"/>
        <v>7.6923076923076927E-2</v>
      </c>
      <c r="K29">
        <f t="shared" si="12"/>
        <v>7.6923076923076927E-2</v>
      </c>
      <c r="L29">
        <f t="shared" si="12"/>
        <v>7.6923076923076927E-2</v>
      </c>
      <c r="M29">
        <f t="shared" si="12"/>
        <v>0.15384615384615385</v>
      </c>
      <c r="Q29" s="10">
        <f>ABS(G29-F29)/2</f>
        <v>1.9230769230769232E-2</v>
      </c>
      <c r="W29" s="9"/>
      <c r="Y29" t="s">
        <v>2</v>
      </c>
      <c r="Z29">
        <f t="shared" ref="Z29:AF29" si="13">Z27/$AF28</f>
        <v>0.1</v>
      </c>
      <c r="AA29">
        <f t="shared" si="13"/>
        <v>0.1</v>
      </c>
      <c r="AB29">
        <f t="shared" si="13"/>
        <v>0.2</v>
      </c>
      <c r="AC29">
        <f t="shared" si="13"/>
        <v>0.1</v>
      </c>
      <c r="AD29">
        <f t="shared" si="13"/>
        <v>0.1</v>
      </c>
      <c r="AE29">
        <f t="shared" si="13"/>
        <v>0.2</v>
      </c>
      <c r="AF29">
        <f t="shared" si="13"/>
        <v>0.2</v>
      </c>
      <c r="AL29" s="10">
        <f>ABS(AB29-AA29)/2</f>
        <v>0.05</v>
      </c>
    </row>
    <row r="30" spans="1:38" x14ac:dyDescent="0.25">
      <c r="B30" s="9"/>
      <c r="D30" t="s">
        <v>10</v>
      </c>
      <c r="E30">
        <f>SUM(E29:$E29)</f>
        <v>7.6923076923076927E-2</v>
      </c>
      <c r="F30">
        <f>SUM($E29:F29)</f>
        <v>0.23076923076923078</v>
      </c>
      <c r="G30">
        <f>SUM($E29:G29)</f>
        <v>0.42307692307692313</v>
      </c>
      <c r="H30">
        <f>SUM($E29:H29)</f>
        <v>0.46153846153846156</v>
      </c>
      <c r="I30">
        <f>SUM($E29:I29)</f>
        <v>0.61538461538461542</v>
      </c>
      <c r="J30">
        <f>SUM($E29:J29)</f>
        <v>0.69230769230769229</v>
      </c>
      <c r="K30">
        <f>SUM($E29:K29)</f>
        <v>0.76923076923076916</v>
      </c>
      <c r="L30">
        <f>SUM($E29:L29)</f>
        <v>0.84615384615384603</v>
      </c>
      <c r="M30">
        <f>SUM($E29:M29)</f>
        <v>0.99999999999999989</v>
      </c>
      <c r="Q30" s="10"/>
      <c r="W30" s="9"/>
      <c r="Y30" t="s">
        <v>10</v>
      </c>
      <c r="Z30">
        <f>SUM(Z29:$Z29)</f>
        <v>0.1</v>
      </c>
      <c r="AA30">
        <f>SUM($Z29:AA29)</f>
        <v>0.2</v>
      </c>
      <c r="AB30">
        <f>SUM($Z29:AB29)</f>
        <v>0.4</v>
      </c>
      <c r="AC30">
        <f>SUM($Z29:AC29)</f>
        <v>0.5</v>
      </c>
      <c r="AD30">
        <f>SUM($Z29:AD29)</f>
        <v>0.6</v>
      </c>
      <c r="AE30">
        <f>SUM($Z29:AE29)</f>
        <v>0.8</v>
      </c>
      <c r="AF30">
        <f>SUM($Z29:AF29)</f>
        <v>1</v>
      </c>
      <c r="AL30" s="10"/>
    </row>
    <row r="31" spans="1:38" x14ac:dyDescent="0.25">
      <c r="B31" s="9"/>
      <c r="Q31" s="10"/>
      <c r="W31" s="9"/>
      <c r="AL31" s="10"/>
    </row>
    <row r="32" spans="1:38" x14ac:dyDescent="0.25">
      <c r="B32" s="9"/>
      <c r="Q32" s="10"/>
      <c r="W32" s="9"/>
      <c r="AL32" s="10"/>
    </row>
    <row r="33" spans="1:38" x14ac:dyDescent="0.25">
      <c r="B33" s="9"/>
      <c r="C33" t="s">
        <v>6</v>
      </c>
      <c r="D33" s="1" t="s">
        <v>15</v>
      </c>
      <c r="Q33" s="10"/>
      <c r="W33" s="9"/>
      <c r="X33" t="s">
        <v>6</v>
      </c>
      <c r="Y33" s="1" t="s">
        <v>15</v>
      </c>
      <c r="AL33" s="10"/>
    </row>
    <row r="34" spans="1:38" x14ac:dyDescent="0.25">
      <c r="B34" s="9"/>
      <c r="D34" t="s">
        <v>1</v>
      </c>
      <c r="E34" s="11">
        <v>265</v>
      </c>
      <c r="F34" s="11">
        <v>530</v>
      </c>
      <c r="G34" s="11">
        <v>655</v>
      </c>
      <c r="H34" s="11">
        <v>135</v>
      </c>
      <c r="I34" s="11">
        <v>525</v>
      </c>
      <c r="J34" s="11">
        <v>275</v>
      </c>
      <c r="K34" s="11">
        <v>250</v>
      </c>
      <c r="L34" s="11">
        <v>255</v>
      </c>
      <c r="M34" s="11">
        <v>535</v>
      </c>
      <c r="Q34" s="10"/>
      <c r="W34" s="9"/>
      <c r="Y34" t="s">
        <v>1</v>
      </c>
      <c r="Z34" s="11">
        <v>265</v>
      </c>
      <c r="AA34" s="11">
        <v>270</v>
      </c>
      <c r="AB34" s="11">
        <v>515</v>
      </c>
      <c r="AC34" s="11">
        <v>275</v>
      </c>
      <c r="AD34" s="11">
        <v>255</v>
      </c>
      <c r="AE34" s="11">
        <v>515</v>
      </c>
      <c r="AF34" s="11">
        <v>530</v>
      </c>
      <c r="AL34" s="10"/>
    </row>
    <row r="35" spans="1:38" x14ac:dyDescent="0.25">
      <c r="B35" s="9"/>
      <c r="D35" t="s">
        <v>16</v>
      </c>
      <c r="E35">
        <f>SUM(E34:$E34)</f>
        <v>265</v>
      </c>
      <c r="F35">
        <f>SUM($E34:F34)</f>
        <v>795</v>
      </c>
      <c r="G35">
        <f>SUM($E34:G34)</f>
        <v>1450</v>
      </c>
      <c r="H35">
        <f>SUM($E34:H34)</f>
        <v>1585</v>
      </c>
      <c r="I35">
        <f>SUM($E34:I34)</f>
        <v>2110</v>
      </c>
      <c r="J35">
        <f>SUM($E34:J34)</f>
        <v>2385</v>
      </c>
      <c r="K35">
        <f>SUM($E34:K34)</f>
        <v>2635</v>
      </c>
      <c r="L35">
        <f>SUM($E34:L34)</f>
        <v>2890</v>
      </c>
      <c r="M35">
        <f>SUM($E34:M34)</f>
        <v>3425</v>
      </c>
      <c r="Q35" s="10"/>
      <c r="W35" s="9"/>
      <c r="Y35" t="s">
        <v>16</v>
      </c>
      <c r="Z35">
        <f>SUM($Z34:Z34)</f>
        <v>265</v>
      </c>
      <c r="AA35">
        <f>SUM($Z34:AA34)</f>
        <v>535</v>
      </c>
      <c r="AB35">
        <f>SUM($Z34:AB34)</f>
        <v>1050</v>
      </c>
      <c r="AC35">
        <f>SUM($Z34:AC34)</f>
        <v>1325</v>
      </c>
      <c r="AD35">
        <f>SUM($Z34:AD34)</f>
        <v>1580</v>
      </c>
      <c r="AE35">
        <f>SUM($Z34:AE34)</f>
        <v>2095</v>
      </c>
      <c r="AF35">
        <f>SUM($Z34:AF34)</f>
        <v>2625</v>
      </c>
      <c r="AL35" s="10"/>
    </row>
    <row r="36" spans="1:38" x14ac:dyDescent="0.25">
      <c r="B36" s="9"/>
      <c r="D36" t="s">
        <v>10</v>
      </c>
      <c r="E36">
        <f>E35/$M$35</f>
        <v>7.7372262773722625E-2</v>
      </c>
      <c r="F36">
        <f t="shared" ref="F36:L36" si="14">F35/$M$35</f>
        <v>0.23211678832116789</v>
      </c>
      <c r="G36">
        <f t="shared" si="14"/>
        <v>0.42335766423357662</v>
      </c>
      <c r="H36">
        <f t="shared" si="14"/>
        <v>0.46277372262773725</v>
      </c>
      <c r="I36">
        <f t="shared" si="14"/>
        <v>0.61605839416058394</v>
      </c>
      <c r="J36">
        <f t="shared" si="14"/>
        <v>0.69635036496350367</v>
      </c>
      <c r="K36">
        <f t="shared" si="14"/>
        <v>0.76934306569343069</v>
      </c>
      <c r="L36">
        <f t="shared" si="14"/>
        <v>0.8437956204379562</v>
      </c>
      <c r="M36">
        <f>M35/$M$35</f>
        <v>1</v>
      </c>
      <c r="Q36" s="10"/>
      <c r="W36" s="9"/>
      <c r="Y36" t="s">
        <v>10</v>
      </c>
      <c r="Z36">
        <f t="shared" ref="Z36:AF36" si="15">Z35/$AF$35</f>
        <v>0.10095238095238095</v>
      </c>
      <c r="AA36">
        <f t="shared" si="15"/>
        <v>0.2038095238095238</v>
      </c>
      <c r="AB36">
        <f t="shared" si="15"/>
        <v>0.4</v>
      </c>
      <c r="AC36">
        <f t="shared" si="15"/>
        <v>0.50476190476190474</v>
      </c>
      <c r="AD36">
        <f t="shared" si="15"/>
        <v>0.60190476190476194</v>
      </c>
      <c r="AE36">
        <f t="shared" si="15"/>
        <v>0.79809523809523808</v>
      </c>
      <c r="AF36">
        <f t="shared" si="15"/>
        <v>1</v>
      </c>
      <c r="AL36" s="10"/>
    </row>
    <row r="37" spans="1:38" x14ac:dyDescent="0.25">
      <c r="B37" s="9"/>
      <c r="Q37" s="12" t="s">
        <v>8</v>
      </c>
      <c r="W37" s="9"/>
      <c r="AL37" s="12" t="s">
        <v>8</v>
      </c>
    </row>
    <row r="38" spans="1:38" x14ac:dyDescent="0.25">
      <c r="B38" s="9"/>
      <c r="D38" t="s">
        <v>17</v>
      </c>
      <c r="E38" t="str">
        <f>IF(ABS(E27-E34)&lt;66,"correct","incorrect")</f>
        <v>correct</v>
      </c>
      <c r="F38" t="str">
        <f t="shared" ref="F38:M38" si="16">IF(ABS(F27-F34)&lt;66,"correct","incorrect")</f>
        <v>correct</v>
      </c>
      <c r="G38" t="str">
        <f t="shared" si="16"/>
        <v>correct</v>
      </c>
      <c r="H38" t="str">
        <f t="shared" si="16"/>
        <v>correct</v>
      </c>
      <c r="I38" t="str">
        <f t="shared" si="16"/>
        <v>correct</v>
      </c>
      <c r="J38" t="str">
        <f t="shared" si="16"/>
        <v>correct</v>
      </c>
      <c r="K38" t="str">
        <f t="shared" si="16"/>
        <v>correct</v>
      </c>
      <c r="L38" t="str">
        <f t="shared" si="16"/>
        <v>correct</v>
      </c>
      <c r="M38" t="str">
        <f t="shared" si="16"/>
        <v>correct</v>
      </c>
      <c r="Q38" s="10" t="str">
        <f>IF(COUNTIF(E38:M38,"incorrect")=0,"all correct","incorrect")</f>
        <v>all correct</v>
      </c>
      <c r="W38" s="9"/>
      <c r="Y38" t="s">
        <v>17</v>
      </c>
      <c r="Z38" t="str">
        <f>IF(ABS(Z27-Z34)&lt;131,"correct","incorrect")</f>
        <v>correct</v>
      </c>
      <c r="AA38" t="str">
        <f t="shared" ref="AA38:AF38" si="17">IF(ABS(AA27-AA34)&lt;131,"correct","incorrect")</f>
        <v>correct</v>
      </c>
      <c r="AB38" t="str">
        <f t="shared" si="17"/>
        <v>correct</v>
      </c>
      <c r="AC38" t="str">
        <f t="shared" si="17"/>
        <v>correct</v>
      </c>
      <c r="AD38" t="str">
        <f t="shared" si="17"/>
        <v>correct</v>
      </c>
      <c r="AE38" t="str">
        <f t="shared" si="17"/>
        <v>correct</v>
      </c>
      <c r="AF38" t="str">
        <f t="shared" si="17"/>
        <v>correct</v>
      </c>
      <c r="AL38" s="10" t="str">
        <f>IF(COUNTIF(Z38:AF38,"incorrect")=0,"all correct","incorrect")</f>
        <v>all correct</v>
      </c>
    </row>
    <row r="39" spans="1:38" x14ac:dyDescent="0.25">
      <c r="B39" s="9"/>
      <c r="D39" t="s">
        <v>18</v>
      </c>
      <c r="E39" t="str">
        <f>IF(ABS(E36-E30)&lt;ABS($Q29),"correct","incorrect")</f>
        <v>correct</v>
      </c>
      <c r="F39" t="str">
        <f t="shared" ref="F39:M39" si="18">IF(ABS(F36-F30)&lt;ABS($Q29),"correct","incorrect")</f>
        <v>correct</v>
      </c>
      <c r="G39" t="str">
        <f t="shared" si="18"/>
        <v>correct</v>
      </c>
      <c r="H39" t="str">
        <f t="shared" si="18"/>
        <v>correct</v>
      </c>
      <c r="I39" t="str">
        <f t="shared" si="18"/>
        <v>correct</v>
      </c>
      <c r="J39" t="str">
        <f t="shared" si="18"/>
        <v>correct</v>
      </c>
      <c r="K39" t="str">
        <f t="shared" si="18"/>
        <v>correct</v>
      </c>
      <c r="L39" t="str">
        <f t="shared" si="18"/>
        <v>correct</v>
      </c>
      <c r="M39" t="str">
        <f t="shared" si="18"/>
        <v>correct</v>
      </c>
      <c r="Q39" s="10" t="str">
        <f>IF(COUNTIF(E39:M39,"incorrect")=0,"all correct","incorrect")</f>
        <v>all correct</v>
      </c>
      <c r="W39" s="9"/>
      <c r="Y39" t="s">
        <v>18</v>
      </c>
      <c r="Z39" t="str">
        <f t="shared" ref="Z39:AF39" si="19">IF(ABS(Z36-Z30)&lt;ABS($AL$29),"correct","incorrect")</f>
        <v>correct</v>
      </c>
      <c r="AA39" t="str">
        <f t="shared" si="19"/>
        <v>correct</v>
      </c>
      <c r="AB39" t="str">
        <f t="shared" si="19"/>
        <v>correct</v>
      </c>
      <c r="AC39" t="str">
        <f t="shared" si="19"/>
        <v>correct</v>
      </c>
      <c r="AD39" t="str">
        <f t="shared" si="19"/>
        <v>correct</v>
      </c>
      <c r="AE39" t="str">
        <f t="shared" si="19"/>
        <v>correct</v>
      </c>
      <c r="AF39" t="str">
        <f t="shared" si="19"/>
        <v>correct</v>
      </c>
      <c r="AL39" s="10" t="str">
        <f>IF(COUNTIF(Z39:AF39,"incorrect")=0,"all correct","incorrect")</f>
        <v>all correct</v>
      </c>
    </row>
    <row r="40" spans="1:38" x14ac:dyDescent="0.25">
      <c r="B40" s="9"/>
      <c r="Q40" s="10"/>
      <c r="W40" s="9"/>
      <c r="AL40" s="10"/>
    </row>
    <row r="41" spans="1:38" x14ac:dyDescent="0.25">
      <c r="B41" s="9"/>
      <c r="D41" s="1" t="s">
        <v>19</v>
      </c>
      <c r="Q41" s="12" t="s">
        <v>20</v>
      </c>
      <c r="W41" s="9"/>
      <c r="Y41" s="1" t="s">
        <v>19</v>
      </c>
      <c r="AL41" s="12" t="s">
        <v>20</v>
      </c>
    </row>
    <row r="42" spans="1:38" x14ac:dyDescent="0.25">
      <c r="B42" s="9"/>
      <c r="D42" t="s">
        <v>1</v>
      </c>
      <c r="E42">
        <f t="shared" ref="E42:I42" si="20">ABS(E35-E28)/E27</f>
        <v>1.9230769230769232E-2</v>
      </c>
      <c r="F42">
        <f t="shared" si="20"/>
        <v>2.8846153846153848E-2</v>
      </c>
      <c r="G42">
        <f t="shared" si="20"/>
        <v>3.0769230769230771E-2</v>
      </c>
      <c r="H42">
        <f t="shared" si="20"/>
        <v>0.19230769230769232</v>
      </c>
      <c r="I42">
        <f t="shared" si="20"/>
        <v>5.7692307692307696E-2</v>
      </c>
      <c r="J42">
        <f>ABS(J35-J28)/J27</f>
        <v>0.17307692307692307</v>
      </c>
      <c r="K42">
        <f>ABS(K35-K28)/K27</f>
        <v>0.13461538461538461</v>
      </c>
      <c r="L42">
        <f>ABS(L35-L28)/L27</f>
        <v>0.11538461538461539</v>
      </c>
      <c r="M42">
        <f>ABS(M35-M28)/M27</f>
        <v>8.6538461538461536E-2</v>
      </c>
      <c r="Q42" s="10">
        <f>AVERAGE(E42:K42)</f>
        <v>9.093406593406593E-2</v>
      </c>
      <c r="W42" s="9"/>
      <c r="Y42" t="s">
        <v>1</v>
      </c>
      <c r="Z42">
        <f>ABS(Z35-Z28)/Z27</f>
        <v>1.9230769230769232E-2</v>
      </c>
      <c r="AA42">
        <f t="shared" ref="AA42:AF42" si="21">ABS(AA35-AA28)/AA27</f>
        <v>5.7692307692307696E-2</v>
      </c>
      <c r="AB42">
        <f t="shared" si="21"/>
        <v>1.9230769230769232E-2</v>
      </c>
      <c r="AC42">
        <f t="shared" si="21"/>
        <v>9.6153846153846159E-2</v>
      </c>
      <c r="AD42">
        <f t="shared" si="21"/>
        <v>7.6923076923076927E-2</v>
      </c>
      <c r="AE42">
        <f t="shared" si="21"/>
        <v>2.8846153846153848E-2</v>
      </c>
      <c r="AF42">
        <f t="shared" si="21"/>
        <v>4.807692307692308E-2</v>
      </c>
      <c r="AL42">
        <f>AVERAGE(Z42:AF42)</f>
        <v>4.9450549450549455E-2</v>
      </c>
    </row>
    <row r="43" spans="1:38" x14ac:dyDescent="0.25">
      <c r="B43" s="9"/>
      <c r="D43" t="s">
        <v>2</v>
      </c>
      <c r="E43">
        <f t="shared" ref="E43:I43" si="22">ABS(E30-E36)/E29</f>
        <v>5.8394160583940674E-3</v>
      </c>
      <c r="F43">
        <f t="shared" si="22"/>
        <v>8.7591240875911913E-3</v>
      </c>
      <c r="G43">
        <f t="shared" si="22"/>
        <v>1.4598540145981829E-3</v>
      </c>
      <c r="H43">
        <f t="shared" si="22"/>
        <v>3.2116788321167822E-2</v>
      </c>
      <c r="I43">
        <f t="shared" si="22"/>
        <v>4.3795620437954152E-3</v>
      </c>
      <c r="J43">
        <f>ABS(J30-J36)/J29</f>
        <v>5.255474452554787E-2</v>
      </c>
      <c r="K43">
        <f>ABS(K30-K36)/K29</f>
        <v>1.459854014599915E-3</v>
      </c>
      <c r="L43">
        <f t="shared" ref="L43" si="23">ABS(L30-L36)/L29</f>
        <v>3.0656934306567907E-2</v>
      </c>
      <c r="M43" t="s">
        <v>3</v>
      </c>
      <c r="Q43" s="10">
        <f>AVERAGE(E43:J43)</f>
        <v>1.7518248175182424E-2</v>
      </c>
      <c r="W43" s="9"/>
      <c r="Y43" t="s">
        <v>2</v>
      </c>
      <c r="Z43">
        <f t="shared" ref="Z43:AE43" si="24">ABS(Z30-Z36)/Z29</f>
        <v>9.5238095238094067E-3</v>
      </c>
      <c r="AA43">
        <f t="shared" si="24"/>
        <v>3.8095238095237904E-2</v>
      </c>
      <c r="AB43">
        <f t="shared" si="24"/>
        <v>0</v>
      </c>
      <c r="AC43">
        <f t="shared" si="24"/>
        <v>4.761904761904745E-2</v>
      </c>
      <c r="AD43">
        <f t="shared" si="24"/>
        <v>1.9047619047619646E-2</v>
      </c>
      <c r="AE43">
        <f t="shared" si="24"/>
        <v>9.523809523809823E-3</v>
      </c>
      <c r="AF43" t="s">
        <v>3</v>
      </c>
      <c r="AL43" s="10">
        <f>AVERAGE(Z43:AE43)</f>
        <v>2.0634920634920704E-2</v>
      </c>
    </row>
    <row r="44" spans="1:38" x14ac:dyDescent="0.25">
      <c r="B44" s="9"/>
      <c r="Q44" s="10"/>
      <c r="W44" s="9"/>
      <c r="AL44" s="10"/>
    </row>
    <row r="45" spans="1:38" x14ac:dyDescent="0.25">
      <c r="B45" s="9"/>
      <c r="Q45" s="10"/>
      <c r="W45" s="9"/>
      <c r="AL45" s="10"/>
    </row>
    <row r="46" spans="1:38" x14ac:dyDescent="0.25">
      <c r="B46" s="9"/>
      <c r="Q46" s="10"/>
      <c r="W46" s="9"/>
      <c r="AL46" s="10"/>
    </row>
    <row r="47" spans="1:38" ht="15.75" x14ac:dyDescent="0.25">
      <c r="B47" s="16"/>
      <c r="E47" s="14" t="s">
        <v>23</v>
      </c>
      <c r="M47" s="2"/>
      <c r="Q47" s="10"/>
      <c r="W47" s="9"/>
      <c r="AL47" s="10"/>
    </row>
    <row r="48" spans="1:38" x14ac:dyDescent="0.25">
      <c r="A48" s="10"/>
      <c r="B48" s="4" t="s">
        <v>29</v>
      </c>
      <c r="C48" s="4"/>
      <c r="D48" s="6" t="s">
        <v>0</v>
      </c>
      <c r="E48" s="7">
        <v>520</v>
      </c>
      <c r="F48" s="7">
        <v>650</v>
      </c>
      <c r="G48" s="7">
        <v>650</v>
      </c>
      <c r="H48" s="7">
        <v>520</v>
      </c>
      <c r="I48" s="7">
        <v>130</v>
      </c>
      <c r="J48" s="7">
        <v>390</v>
      </c>
      <c r="K48" s="7">
        <v>130</v>
      </c>
      <c r="L48" s="7">
        <v>520</v>
      </c>
      <c r="M48" s="6"/>
      <c r="N48" s="6"/>
      <c r="O48" s="6"/>
      <c r="P48" s="6"/>
      <c r="Q48" s="8"/>
      <c r="W48" s="5" t="s">
        <v>32</v>
      </c>
      <c r="X48" s="4"/>
      <c r="Y48" s="6" t="s">
        <v>0</v>
      </c>
      <c r="Z48" s="7">
        <v>390</v>
      </c>
      <c r="AA48" s="7">
        <v>130</v>
      </c>
      <c r="AB48" s="7">
        <v>390</v>
      </c>
      <c r="AC48" s="7">
        <v>130</v>
      </c>
      <c r="AD48" s="7">
        <v>260</v>
      </c>
      <c r="AE48" s="7">
        <v>260</v>
      </c>
      <c r="AF48" s="7">
        <v>390</v>
      </c>
      <c r="AG48" s="7">
        <v>130</v>
      </c>
      <c r="AH48" s="7">
        <v>520</v>
      </c>
      <c r="AI48" s="6"/>
      <c r="AJ48" s="6"/>
      <c r="AK48" s="6"/>
      <c r="AL48" s="8"/>
    </row>
    <row r="49" spans="2:38" x14ac:dyDescent="0.25">
      <c r="B49" s="9"/>
      <c r="D49" t="s">
        <v>11</v>
      </c>
      <c r="E49">
        <f>SUM(E48:$E48)</f>
        <v>520</v>
      </c>
      <c r="F49">
        <f>SUM($E48:F48)</f>
        <v>1170</v>
      </c>
      <c r="G49">
        <f>SUM($E48:G48)</f>
        <v>1820</v>
      </c>
      <c r="H49">
        <f>SUM($E48:H48)</f>
        <v>2340</v>
      </c>
      <c r="I49">
        <f>SUM($E48:I48)</f>
        <v>2470</v>
      </c>
      <c r="J49">
        <f>SUM($E48:J48)</f>
        <v>2860</v>
      </c>
      <c r="K49">
        <f>SUM($E48:K48)</f>
        <v>2990</v>
      </c>
      <c r="L49">
        <f>SUM($E48:L48)</f>
        <v>3510</v>
      </c>
      <c r="Q49" s="10" t="s">
        <v>14</v>
      </c>
      <c r="W49" s="9"/>
      <c r="Y49" t="s">
        <v>11</v>
      </c>
      <c r="Z49">
        <f>SUM($Z48:Z48)</f>
        <v>390</v>
      </c>
      <c r="AA49">
        <f>SUM($Z48:AA48)</f>
        <v>520</v>
      </c>
      <c r="AB49">
        <f>SUM($Z48:AB48)</f>
        <v>910</v>
      </c>
      <c r="AC49">
        <f>SUM($Z48:AC48)</f>
        <v>1040</v>
      </c>
      <c r="AD49">
        <f>SUM($Z48:AD48)</f>
        <v>1300</v>
      </c>
      <c r="AE49">
        <f>SUM($Z48:AE48)</f>
        <v>1560</v>
      </c>
      <c r="AF49">
        <f>SUM($Z48:AF48)</f>
        <v>1950</v>
      </c>
      <c r="AG49">
        <f>SUM($Z48:AG48)</f>
        <v>2080</v>
      </c>
      <c r="AH49">
        <f>SUM($Z48:AH48)</f>
        <v>2600</v>
      </c>
      <c r="AL49" s="10" t="s">
        <v>14</v>
      </c>
    </row>
    <row r="50" spans="2:38" x14ac:dyDescent="0.25">
      <c r="B50" s="9"/>
      <c r="D50" t="s">
        <v>2</v>
      </c>
      <c r="E50">
        <f>E48/$L49</f>
        <v>0.14814814814814814</v>
      </c>
      <c r="F50">
        <f t="shared" ref="F50:L50" si="25">F48/$L49</f>
        <v>0.18518518518518517</v>
      </c>
      <c r="G50">
        <f t="shared" si="25"/>
        <v>0.18518518518518517</v>
      </c>
      <c r="H50">
        <f t="shared" si="25"/>
        <v>0.14814814814814814</v>
      </c>
      <c r="I50">
        <f t="shared" si="25"/>
        <v>3.7037037037037035E-2</v>
      </c>
      <c r="J50">
        <f t="shared" si="25"/>
        <v>0.1111111111111111</v>
      </c>
      <c r="K50">
        <f t="shared" si="25"/>
        <v>3.7037037037037035E-2</v>
      </c>
      <c r="L50">
        <f t="shared" si="25"/>
        <v>0.14814814814814814</v>
      </c>
      <c r="Q50" s="10">
        <f>ABS(J50-H50)/2</f>
        <v>1.8518518518518517E-2</v>
      </c>
      <c r="W50" s="9"/>
      <c r="Y50" t="s">
        <v>2</v>
      </c>
      <c r="Z50">
        <f t="shared" ref="Z50:AH50" si="26">Z48/$AH49</f>
        <v>0.15</v>
      </c>
      <c r="AA50">
        <f t="shared" si="26"/>
        <v>0.05</v>
      </c>
      <c r="AB50">
        <f t="shared" si="26"/>
        <v>0.15</v>
      </c>
      <c r="AC50">
        <f t="shared" si="26"/>
        <v>0.05</v>
      </c>
      <c r="AD50">
        <f t="shared" si="26"/>
        <v>0.1</v>
      </c>
      <c r="AE50">
        <f t="shared" si="26"/>
        <v>0.1</v>
      </c>
      <c r="AF50">
        <f t="shared" si="26"/>
        <v>0.15</v>
      </c>
      <c r="AG50">
        <f t="shared" si="26"/>
        <v>0.05</v>
      </c>
      <c r="AH50">
        <f t="shared" si="26"/>
        <v>0.2</v>
      </c>
      <c r="AL50" s="10">
        <f>ABS(AD50-AC50)/2</f>
        <v>2.5000000000000001E-2</v>
      </c>
    </row>
    <row r="51" spans="2:38" x14ac:dyDescent="0.25">
      <c r="B51" s="9"/>
      <c r="D51" t="s">
        <v>10</v>
      </c>
      <c r="E51">
        <f>SUM(E50:$E50)</f>
        <v>0.14814814814814814</v>
      </c>
      <c r="F51">
        <f>SUM($E50:F50)</f>
        <v>0.33333333333333331</v>
      </c>
      <c r="G51">
        <f>SUM($E50:G50)</f>
        <v>0.51851851851851849</v>
      </c>
      <c r="H51">
        <f>SUM($E50:H50)</f>
        <v>0.66666666666666663</v>
      </c>
      <c r="I51">
        <f>SUM($E50:I50)</f>
        <v>0.70370370370370372</v>
      </c>
      <c r="J51">
        <f>SUM($E50:J50)</f>
        <v>0.81481481481481488</v>
      </c>
      <c r="K51">
        <f>SUM($E50:K50)</f>
        <v>0.85185185185185186</v>
      </c>
      <c r="L51">
        <f>SUM($E50:L50)</f>
        <v>1</v>
      </c>
      <c r="Q51" s="10"/>
      <c r="W51" s="9"/>
      <c r="Y51" t="s">
        <v>10</v>
      </c>
      <c r="Z51">
        <f>SUM($Z50:Z50)</f>
        <v>0.15</v>
      </c>
      <c r="AA51">
        <f>SUM($Z50:AA50)</f>
        <v>0.2</v>
      </c>
      <c r="AB51">
        <f>SUM($Z50:AB50)</f>
        <v>0.35</v>
      </c>
      <c r="AC51">
        <f>SUM($Z50:AC50)</f>
        <v>0.39999999999999997</v>
      </c>
      <c r="AD51">
        <f>SUM($Z50:AD50)</f>
        <v>0.5</v>
      </c>
      <c r="AE51">
        <f>SUM($Z50:AE50)</f>
        <v>0.6</v>
      </c>
      <c r="AF51">
        <f>SUM($Z50:AF50)</f>
        <v>0.75</v>
      </c>
      <c r="AG51">
        <f>SUM($Z50:AG50)</f>
        <v>0.8</v>
      </c>
      <c r="AH51">
        <f>SUM($Z50:AH50)</f>
        <v>1</v>
      </c>
      <c r="AL51" s="10"/>
    </row>
    <row r="52" spans="2:38" x14ac:dyDescent="0.25">
      <c r="B52" s="9"/>
      <c r="Q52" s="10"/>
      <c r="W52" s="9"/>
      <c r="AL52" s="10"/>
    </row>
    <row r="53" spans="2:38" x14ac:dyDescent="0.25">
      <c r="B53" s="9"/>
      <c r="Q53" s="10"/>
      <c r="W53" s="9"/>
      <c r="AL53" s="10"/>
    </row>
    <row r="54" spans="2:38" x14ac:dyDescent="0.25">
      <c r="B54" s="9"/>
      <c r="C54" t="s">
        <v>6</v>
      </c>
      <c r="D54" s="1" t="s">
        <v>15</v>
      </c>
      <c r="Q54" s="10"/>
      <c r="W54" s="9"/>
      <c r="X54" t="s">
        <v>6</v>
      </c>
      <c r="Y54" s="1" t="s">
        <v>15</v>
      </c>
      <c r="AL54" s="10"/>
    </row>
    <row r="55" spans="2:38" x14ac:dyDescent="0.25">
      <c r="B55" s="9"/>
      <c r="D55" t="s">
        <v>1</v>
      </c>
      <c r="E55" s="13">
        <v>390</v>
      </c>
      <c r="F55" s="13">
        <v>130</v>
      </c>
      <c r="G55" s="13">
        <v>390</v>
      </c>
      <c r="H55" s="13">
        <v>130</v>
      </c>
      <c r="I55" s="13">
        <v>198</v>
      </c>
      <c r="J55" s="13">
        <v>196</v>
      </c>
      <c r="K55" s="13">
        <v>390</v>
      </c>
      <c r="L55" s="13">
        <v>130</v>
      </c>
      <c r="Q55" s="10"/>
      <c r="W55" s="9"/>
      <c r="Y55" t="s">
        <v>1</v>
      </c>
      <c r="Z55" s="13">
        <v>390</v>
      </c>
      <c r="AA55" s="13">
        <v>130</v>
      </c>
      <c r="AB55" s="13">
        <v>390</v>
      </c>
      <c r="AC55" s="13">
        <v>130</v>
      </c>
      <c r="AD55" s="13">
        <v>198</v>
      </c>
      <c r="AE55" s="13">
        <v>196</v>
      </c>
      <c r="AF55" s="13">
        <v>390</v>
      </c>
      <c r="AG55" s="13">
        <v>130</v>
      </c>
      <c r="AH55" s="13">
        <v>520</v>
      </c>
      <c r="AL55" s="10"/>
    </row>
    <row r="56" spans="2:38" x14ac:dyDescent="0.25">
      <c r="B56" s="9"/>
      <c r="D56" t="s">
        <v>16</v>
      </c>
      <c r="E56">
        <f>SUM(E55:$E55)</f>
        <v>390</v>
      </c>
      <c r="F56">
        <f>SUM($E55:F55)</f>
        <v>520</v>
      </c>
      <c r="G56">
        <f>SUM($E55:G55)</f>
        <v>910</v>
      </c>
      <c r="H56">
        <f>SUM($E55:H55)</f>
        <v>1040</v>
      </c>
      <c r="I56">
        <f>SUM($E55:I55)</f>
        <v>1238</v>
      </c>
      <c r="J56">
        <f>SUM($E55:J55)</f>
        <v>1434</v>
      </c>
      <c r="K56">
        <f>SUM($E55:K55)</f>
        <v>1824</v>
      </c>
      <c r="L56">
        <f>SUM($E55:L55)</f>
        <v>1954</v>
      </c>
      <c r="Q56" s="10"/>
      <c r="W56" s="9"/>
      <c r="Y56" t="s">
        <v>16</v>
      </c>
      <c r="Z56">
        <f>SUM($Z55:Z55)</f>
        <v>390</v>
      </c>
      <c r="AA56">
        <f>SUM($Z55:AA55)</f>
        <v>520</v>
      </c>
      <c r="AB56">
        <f>SUM($Z55:AB55)</f>
        <v>910</v>
      </c>
      <c r="AC56">
        <f>SUM($Z55:AC55)</f>
        <v>1040</v>
      </c>
      <c r="AD56">
        <f>SUM($Z55:AD55)</f>
        <v>1238</v>
      </c>
      <c r="AE56">
        <f>SUM($Z55:AE55)</f>
        <v>1434</v>
      </c>
      <c r="AF56">
        <f>SUM($Z55:AF55)</f>
        <v>1824</v>
      </c>
      <c r="AG56">
        <f>SUM($Z55:AG55)</f>
        <v>1954</v>
      </c>
      <c r="AH56">
        <f>SUM($Z55:AH55)</f>
        <v>2474</v>
      </c>
      <c r="AL56" s="10"/>
    </row>
    <row r="57" spans="2:38" x14ac:dyDescent="0.25">
      <c r="B57" s="9"/>
      <c r="D57" t="s">
        <v>10</v>
      </c>
      <c r="E57">
        <f>E56/$L$56</f>
        <v>0.19959058341862845</v>
      </c>
      <c r="F57">
        <f t="shared" ref="F57:L57" si="27">F56/$L$56</f>
        <v>0.26612077789150462</v>
      </c>
      <c r="G57">
        <f t="shared" si="27"/>
        <v>0.46571136131013308</v>
      </c>
      <c r="H57">
        <f t="shared" si="27"/>
        <v>0.53224155578300925</v>
      </c>
      <c r="I57">
        <f t="shared" si="27"/>
        <v>0.63357215967246672</v>
      </c>
      <c r="J57">
        <f t="shared" si="27"/>
        <v>0.73387922210849543</v>
      </c>
      <c r="K57">
        <f t="shared" si="27"/>
        <v>0.93346980552712389</v>
      </c>
      <c r="L57">
        <f t="shared" si="27"/>
        <v>1</v>
      </c>
      <c r="Q57" s="10"/>
      <c r="W57" s="9"/>
      <c r="Y57" t="s">
        <v>10</v>
      </c>
      <c r="Z57">
        <f t="shared" ref="Z57:AH57" si="28">Z56/$AH$56</f>
        <v>0.1576394502829426</v>
      </c>
      <c r="AA57">
        <f t="shared" si="28"/>
        <v>0.21018593371059013</v>
      </c>
      <c r="AB57">
        <f t="shared" si="28"/>
        <v>0.36782538399353276</v>
      </c>
      <c r="AC57">
        <f t="shared" si="28"/>
        <v>0.42037186742118027</v>
      </c>
      <c r="AD57">
        <f t="shared" si="28"/>
        <v>0.50040420371867422</v>
      </c>
      <c r="AE57">
        <f t="shared" si="28"/>
        <v>0.57962813257881973</v>
      </c>
      <c r="AF57">
        <f t="shared" si="28"/>
        <v>0.73726758286176231</v>
      </c>
      <c r="AG57">
        <f t="shared" si="28"/>
        <v>0.78981406628940987</v>
      </c>
      <c r="AH57">
        <f t="shared" si="28"/>
        <v>1</v>
      </c>
      <c r="AL57" s="10"/>
    </row>
    <row r="58" spans="2:38" x14ac:dyDescent="0.25">
      <c r="B58" s="9"/>
      <c r="Q58" s="12" t="s">
        <v>8</v>
      </c>
      <c r="W58" s="9"/>
      <c r="AL58" s="12" t="s">
        <v>8</v>
      </c>
    </row>
    <row r="59" spans="2:38" x14ac:dyDescent="0.25">
      <c r="B59" s="9"/>
      <c r="D59" t="s">
        <v>17</v>
      </c>
      <c r="E59" t="str">
        <f t="shared" ref="E59:L59" si="29">IF(ABS(E48-E55)&lt;66,"correct","incorrect")</f>
        <v>incorrect</v>
      </c>
      <c r="F59" t="str">
        <f t="shared" si="29"/>
        <v>incorrect</v>
      </c>
      <c r="G59" t="str">
        <f t="shared" si="29"/>
        <v>incorrect</v>
      </c>
      <c r="H59" t="str">
        <f t="shared" si="29"/>
        <v>incorrect</v>
      </c>
      <c r="I59" t="str">
        <f t="shared" si="29"/>
        <v>incorrect</v>
      </c>
      <c r="J59" t="str">
        <f t="shared" si="29"/>
        <v>incorrect</v>
      </c>
      <c r="K59" t="str">
        <f t="shared" si="29"/>
        <v>incorrect</v>
      </c>
      <c r="L59" t="str">
        <f t="shared" si="29"/>
        <v>incorrect</v>
      </c>
      <c r="Q59" s="10" t="str">
        <f>IF(COUNTIF(E59:L59,"incorrect")=0,"all correct","incorrect")</f>
        <v>incorrect</v>
      </c>
      <c r="W59" s="9"/>
      <c r="Y59" t="s">
        <v>17</v>
      </c>
      <c r="Z59" t="str">
        <f t="shared" ref="Z59:AH59" si="30">IF(ABS(Z48-Z55)&lt;66,"correct","incorrect")</f>
        <v>correct</v>
      </c>
      <c r="AA59" t="str">
        <f t="shared" si="30"/>
        <v>correct</v>
      </c>
      <c r="AB59" t="str">
        <f t="shared" si="30"/>
        <v>correct</v>
      </c>
      <c r="AC59" t="str">
        <f t="shared" si="30"/>
        <v>correct</v>
      </c>
      <c r="AD59" t="str">
        <f t="shared" si="30"/>
        <v>correct</v>
      </c>
      <c r="AE59" t="str">
        <f t="shared" si="30"/>
        <v>correct</v>
      </c>
      <c r="AF59" t="str">
        <f t="shared" si="30"/>
        <v>correct</v>
      </c>
      <c r="AG59" t="str">
        <f t="shared" si="30"/>
        <v>correct</v>
      </c>
      <c r="AH59" t="str">
        <f t="shared" si="30"/>
        <v>correct</v>
      </c>
      <c r="AL59" s="10" t="str">
        <f>IF(COUNTIF(AB59:AI59,"incorrect")=0,"all correct","incorrect")</f>
        <v>all correct</v>
      </c>
    </row>
    <row r="60" spans="2:38" x14ac:dyDescent="0.25">
      <c r="B60" s="9"/>
      <c r="D60" t="s">
        <v>18</v>
      </c>
      <c r="E60" t="str">
        <f t="shared" ref="E60:L60" si="31">IF(ABS(E57-E51)&lt;ABS($AL50),"correct","incorrect")</f>
        <v>incorrect</v>
      </c>
      <c r="F60" t="str">
        <f t="shared" si="31"/>
        <v>incorrect</v>
      </c>
      <c r="G60" t="str">
        <f t="shared" si="31"/>
        <v>incorrect</v>
      </c>
      <c r="H60" t="str">
        <f t="shared" si="31"/>
        <v>incorrect</v>
      </c>
      <c r="I60" t="str">
        <f t="shared" si="31"/>
        <v>incorrect</v>
      </c>
      <c r="J60" t="str">
        <f t="shared" si="31"/>
        <v>incorrect</v>
      </c>
      <c r="K60" t="str">
        <f t="shared" si="31"/>
        <v>incorrect</v>
      </c>
      <c r="L60" t="str">
        <f t="shared" si="31"/>
        <v>correct</v>
      </c>
      <c r="Q60" s="10" t="str">
        <f>IF(COUNTIF(E60:L60,"incorrect")=0,"all correct","incorrect")</f>
        <v>incorrect</v>
      </c>
      <c r="W60" s="9"/>
      <c r="Y60" t="s">
        <v>18</v>
      </c>
      <c r="Z60" t="str">
        <f t="shared" ref="Z60:AH60" si="32">IF(ABS(Z57-Z51)&lt;ABS($AL50),"correct","incorrect")</f>
        <v>correct</v>
      </c>
      <c r="AA60" t="str">
        <f t="shared" si="32"/>
        <v>correct</v>
      </c>
      <c r="AB60" t="str">
        <f t="shared" si="32"/>
        <v>correct</v>
      </c>
      <c r="AC60" t="str">
        <f t="shared" si="32"/>
        <v>correct</v>
      </c>
      <c r="AD60" t="str">
        <f t="shared" si="32"/>
        <v>correct</v>
      </c>
      <c r="AE60" t="str">
        <f t="shared" si="32"/>
        <v>correct</v>
      </c>
      <c r="AF60" t="str">
        <f t="shared" si="32"/>
        <v>correct</v>
      </c>
      <c r="AG60" t="str">
        <f t="shared" si="32"/>
        <v>correct</v>
      </c>
      <c r="AH60" t="str">
        <f t="shared" si="32"/>
        <v>correct</v>
      </c>
      <c r="AL60" s="10" t="str">
        <f>IF(COUNTIF(AB60:AI60,"incorrect")=0,"all correct","incorrect")</f>
        <v>all correct</v>
      </c>
    </row>
    <row r="61" spans="2:38" x14ac:dyDescent="0.25">
      <c r="B61" s="9"/>
      <c r="Q61" s="10"/>
      <c r="W61" s="9"/>
      <c r="AL61" s="10"/>
    </row>
    <row r="62" spans="2:38" x14ac:dyDescent="0.25">
      <c r="B62" s="9"/>
      <c r="D62" s="1" t="s">
        <v>19</v>
      </c>
      <c r="Q62" s="12" t="s">
        <v>20</v>
      </c>
      <c r="W62" s="9"/>
      <c r="Y62" s="1" t="s">
        <v>19</v>
      </c>
      <c r="AL62" s="12" t="s">
        <v>20</v>
      </c>
    </row>
    <row r="63" spans="2:38" x14ac:dyDescent="0.25">
      <c r="B63" s="9"/>
      <c r="D63" t="s">
        <v>1</v>
      </c>
      <c r="E63">
        <f t="shared" ref="E63:L63" si="33">ABS(E56-E49)/E48</f>
        <v>0.25</v>
      </c>
      <c r="F63">
        <f t="shared" si="33"/>
        <v>1</v>
      </c>
      <c r="G63">
        <f t="shared" si="33"/>
        <v>1.4</v>
      </c>
      <c r="H63">
        <f t="shared" si="33"/>
        <v>2.5</v>
      </c>
      <c r="I63">
        <f t="shared" si="33"/>
        <v>9.476923076923077</v>
      </c>
      <c r="J63">
        <f t="shared" si="33"/>
        <v>3.6564102564102563</v>
      </c>
      <c r="K63">
        <f t="shared" si="33"/>
        <v>8.9692307692307693</v>
      </c>
      <c r="L63">
        <f t="shared" si="33"/>
        <v>2.9923076923076923</v>
      </c>
      <c r="Q63" s="10">
        <f>AVERAGE(E63:L63)</f>
        <v>3.7806089743589748</v>
      </c>
      <c r="W63" s="9"/>
      <c r="Y63" t="s">
        <v>1</v>
      </c>
      <c r="Z63">
        <f t="shared" ref="Z63:AH63" si="34">ABS(Z56-Z49)/Z48</f>
        <v>0</v>
      </c>
      <c r="AA63">
        <f t="shared" si="34"/>
        <v>0</v>
      </c>
      <c r="AB63">
        <f t="shared" si="34"/>
        <v>0</v>
      </c>
      <c r="AC63">
        <f t="shared" si="34"/>
        <v>0</v>
      </c>
      <c r="AD63">
        <f t="shared" si="34"/>
        <v>0.23846153846153847</v>
      </c>
      <c r="AE63">
        <f t="shared" si="34"/>
        <v>0.48461538461538461</v>
      </c>
      <c r="AF63">
        <f t="shared" si="34"/>
        <v>0.32307692307692309</v>
      </c>
      <c r="AG63">
        <f t="shared" si="34"/>
        <v>0.96923076923076923</v>
      </c>
      <c r="AH63">
        <f t="shared" si="34"/>
        <v>0.24230769230769231</v>
      </c>
      <c r="AL63" s="10">
        <f>AVERAGE(Z63:AH63)</f>
        <v>0.25085470085470085</v>
      </c>
    </row>
    <row r="64" spans="2:38" x14ac:dyDescent="0.25">
      <c r="B64" s="9"/>
      <c r="D64" t="s">
        <v>2</v>
      </c>
      <c r="E64">
        <f t="shared" ref="E64:K64" si="35">ABS(E51-E57)/E50</f>
        <v>0.34723643807574212</v>
      </c>
      <c r="F64">
        <f t="shared" si="35"/>
        <v>0.36294779938587496</v>
      </c>
      <c r="G64">
        <f t="shared" si="35"/>
        <v>0.28515864892528126</v>
      </c>
      <c r="H64">
        <f t="shared" si="35"/>
        <v>0.9073694984646874</v>
      </c>
      <c r="I64">
        <f t="shared" si="35"/>
        <v>1.8935516888433992</v>
      </c>
      <c r="J64">
        <f t="shared" si="35"/>
        <v>0.72842033435687503</v>
      </c>
      <c r="K64">
        <f t="shared" si="35"/>
        <v>2.203684749232345</v>
      </c>
      <c r="L64" t="s">
        <v>3</v>
      </c>
      <c r="Q64" s="10">
        <f>AVERAGE(E64:K64)</f>
        <v>0.96119559389774367</v>
      </c>
      <c r="W64" s="9"/>
      <c r="Y64" t="s">
        <v>2</v>
      </c>
      <c r="Z64">
        <f t="shared" ref="Z64:AG64" si="36">ABS(Z51-Z57)/Z50</f>
        <v>5.092966855295071E-2</v>
      </c>
      <c r="AA64">
        <f t="shared" si="36"/>
        <v>0.20371867421180245</v>
      </c>
      <c r="AB64">
        <f t="shared" si="36"/>
        <v>0.11883589329021857</v>
      </c>
      <c r="AC64">
        <f t="shared" si="36"/>
        <v>0.40743734842360602</v>
      </c>
      <c r="AD64">
        <f t="shared" si="36"/>
        <v>4.0420371867422311E-3</v>
      </c>
      <c r="AE64">
        <f t="shared" si="36"/>
        <v>0.20371867421180245</v>
      </c>
      <c r="AF64">
        <f t="shared" si="36"/>
        <v>8.4882780921584633E-2</v>
      </c>
      <c r="AG64">
        <f t="shared" si="36"/>
        <v>0.20371867421180356</v>
      </c>
      <c r="AH64" t="s">
        <v>3</v>
      </c>
      <c r="AL64" s="10">
        <f>AVERAGE(Z64:AG64)</f>
        <v>0.15966046887631383</v>
      </c>
    </row>
    <row r="65" spans="1:38" x14ac:dyDescent="0.25">
      <c r="B65" s="9"/>
      <c r="Q65" s="10"/>
      <c r="W65" s="9"/>
      <c r="AL65" s="10"/>
    </row>
    <row r="66" spans="1:38" x14ac:dyDescent="0.25">
      <c r="B66" s="9"/>
      <c r="Q66" s="10"/>
      <c r="W66" s="9"/>
      <c r="AL66" s="10"/>
    </row>
    <row r="67" spans="1:38" x14ac:dyDescent="0.25">
      <c r="A67" s="10"/>
      <c r="B67" s="9"/>
      <c r="Q67" s="10"/>
      <c r="W67" s="9"/>
      <c r="AL67" s="10"/>
    </row>
    <row r="68" spans="1:38" x14ac:dyDescent="0.25">
      <c r="B68" s="1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3"/>
      <c r="W68" s="16"/>
      <c r="AL68" s="10"/>
    </row>
    <row r="69" spans="1:38" ht="15.75" x14ac:dyDescent="0.25">
      <c r="W69" s="15" t="s">
        <v>33</v>
      </c>
      <c r="X69" s="4"/>
      <c r="Y69" s="6" t="s">
        <v>0</v>
      </c>
      <c r="Z69" s="7">
        <v>260</v>
      </c>
      <c r="AA69" s="7">
        <v>390</v>
      </c>
      <c r="AB69" s="7">
        <v>130</v>
      </c>
      <c r="AC69" s="7">
        <v>260</v>
      </c>
      <c r="AD69" s="7">
        <v>260</v>
      </c>
      <c r="AE69" s="7">
        <v>260</v>
      </c>
      <c r="AF69" s="7">
        <v>130</v>
      </c>
      <c r="AG69" s="7">
        <v>390</v>
      </c>
      <c r="AH69" s="7">
        <v>260</v>
      </c>
      <c r="AI69" s="4"/>
      <c r="AJ69" s="4"/>
      <c r="AK69" s="6"/>
      <c r="AL69" s="8"/>
    </row>
    <row r="70" spans="1:38" x14ac:dyDescent="0.25">
      <c r="W70" s="9"/>
      <c r="Y70" t="s">
        <v>11</v>
      </c>
      <c r="Z70">
        <f>SUM($Z69:Z69)</f>
        <v>260</v>
      </c>
      <c r="AA70">
        <f>SUM($Z69:AA69)</f>
        <v>650</v>
      </c>
      <c r="AB70">
        <f>SUM($Z69:AB69)</f>
        <v>780</v>
      </c>
      <c r="AC70">
        <f>SUM($Z69:AC69)</f>
        <v>1040</v>
      </c>
      <c r="AD70">
        <f>SUM($Z69:AD69)</f>
        <v>1300</v>
      </c>
      <c r="AE70">
        <f>SUM($Z69:AE69)</f>
        <v>1560</v>
      </c>
      <c r="AF70">
        <f>SUM($Z69:AF69)</f>
        <v>1690</v>
      </c>
      <c r="AG70">
        <f>SUM($Z69:AG69)</f>
        <v>2080</v>
      </c>
      <c r="AH70">
        <f>SUM($Z69:AH69)</f>
        <v>2340</v>
      </c>
      <c r="AL70" s="10" t="s">
        <v>14</v>
      </c>
    </row>
    <row r="71" spans="1:38" x14ac:dyDescent="0.25">
      <c r="W71" s="9"/>
      <c r="Y71" t="s">
        <v>2</v>
      </c>
      <c r="Z71">
        <f t="shared" ref="Z71:AH71" si="37">Z69/$AH70</f>
        <v>0.1111111111111111</v>
      </c>
      <c r="AA71">
        <f t="shared" si="37"/>
        <v>0.16666666666666666</v>
      </c>
      <c r="AB71">
        <f t="shared" si="37"/>
        <v>5.5555555555555552E-2</v>
      </c>
      <c r="AC71">
        <f t="shared" si="37"/>
        <v>0.1111111111111111</v>
      </c>
      <c r="AD71">
        <f t="shared" si="37"/>
        <v>0.1111111111111111</v>
      </c>
      <c r="AE71">
        <f t="shared" si="37"/>
        <v>0.1111111111111111</v>
      </c>
      <c r="AF71">
        <f t="shared" si="37"/>
        <v>5.5555555555555552E-2</v>
      </c>
      <c r="AG71">
        <f t="shared" si="37"/>
        <v>0.16666666666666666</v>
      </c>
      <c r="AH71">
        <f t="shared" si="37"/>
        <v>0.1111111111111111</v>
      </c>
      <c r="AL71" s="10">
        <f>ABS(AB71-AC71)/2</f>
        <v>2.7777777777777776E-2</v>
      </c>
    </row>
    <row r="72" spans="1:38" x14ac:dyDescent="0.25">
      <c r="W72" s="9"/>
      <c r="Y72" t="s">
        <v>10</v>
      </c>
      <c r="Z72">
        <f>SUM($Z71:Z71)</f>
        <v>0.1111111111111111</v>
      </c>
      <c r="AA72">
        <f>SUM($Z71:AA71)</f>
        <v>0.27777777777777779</v>
      </c>
      <c r="AB72">
        <f>SUM($Z71:AB71)</f>
        <v>0.33333333333333337</v>
      </c>
      <c r="AC72">
        <f>SUM($Z71:AC71)</f>
        <v>0.44444444444444448</v>
      </c>
      <c r="AD72">
        <f>SUM($Z71:AD71)</f>
        <v>0.55555555555555558</v>
      </c>
      <c r="AE72">
        <f>SUM($Z71:AE71)</f>
        <v>0.66666666666666674</v>
      </c>
      <c r="AF72">
        <f>SUM($Z71:AF71)</f>
        <v>0.72222222222222232</v>
      </c>
      <c r="AG72">
        <f>SUM($Z71:AG71)</f>
        <v>0.88888888888888895</v>
      </c>
      <c r="AH72">
        <f>SUM($Z71:AH71)</f>
        <v>1</v>
      </c>
      <c r="AL72" s="10"/>
    </row>
    <row r="73" spans="1:38" x14ac:dyDescent="0.25">
      <c r="W73" s="9"/>
      <c r="AL73" s="10"/>
    </row>
    <row r="74" spans="1:38" x14ac:dyDescent="0.25">
      <c r="W74" s="9"/>
      <c r="AL74" s="10"/>
    </row>
    <row r="75" spans="1:38" x14ac:dyDescent="0.25">
      <c r="W75" s="9"/>
      <c r="X75" t="s">
        <v>6</v>
      </c>
      <c r="Y75" s="1" t="s">
        <v>15</v>
      </c>
      <c r="AL75" s="10"/>
    </row>
    <row r="76" spans="1:38" x14ac:dyDescent="0.25">
      <c r="W76" s="9"/>
      <c r="Y76" t="s">
        <v>1</v>
      </c>
      <c r="Z76" s="11">
        <v>270</v>
      </c>
      <c r="AA76" s="11">
        <v>391</v>
      </c>
      <c r="AB76" s="11">
        <v>140</v>
      </c>
      <c r="AC76" s="11">
        <v>260</v>
      </c>
      <c r="AD76" s="11">
        <v>260</v>
      </c>
      <c r="AE76" s="11">
        <v>265</v>
      </c>
      <c r="AF76" s="11">
        <v>125</v>
      </c>
      <c r="AG76" s="11">
        <v>391</v>
      </c>
      <c r="AH76" s="11">
        <v>265</v>
      </c>
      <c r="AL76" s="10"/>
    </row>
    <row r="77" spans="1:38" x14ac:dyDescent="0.25">
      <c r="W77" s="9"/>
      <c r="Y77" t="s">
        <v>16</v>
      </c>
      <c r="Z77">
        <f>SUM(Z76:$Z76)</f>
        <v>270</v>
      </c>
      <c r="AA77">
        <f>SUM($Z76:AA76)</f>
        <v>661</v>
      </c>
      <c r="AB77">
        <f>SUM($Z76:AB76)</f>
        <v>801</v>
      </c>
      <c r="AC77">
        <f>SUM($Z76:AC76)</f>
        <v>1061</v>
      </c>
      <c r="AD77">
        <f>SUM($Z76:AD76)</f>
        <v>1321</v>
      </c>
      <c r="AE77">
        <f>SUM($Z76:AE76)</f>
        <v>1586</v>
      </c>
      <c r="AF77">
        <f>SUM($Z76:AF76)</f>
        <v>1711</v>
      </c>
      <c r="AG77">
        <f>SUM($Z76:AG76)</f>
        <v>2102</v>
      </c>
      <c r="AH77">
        <f>SUM($Z76:AH76)</f>
        <v>2367</v>
      </c>
      <c r="AL77" s="10"/>
    </row>
    <row r="78" spans="1:38" x14ac:dyDescent="0.25">
      <c r="W78" s="9"/>
      <c r="Y78" t="s">
        <v>10</v>
      </c>
      <c r="Z78">
        <f t="shared" ref="Z78:AH78" si="38">Z77/$AH$77</f>
        <v>0.11406844106463879</v>
      </c>
      <c r="AA78">
        <f t="shared" si="38"/>
        <v>0.27925644275454159</v>
      </c>
      <c r="AB78">
        <f t="shared" si="38"/>
        <v>0.33840304182509506</v>
      </c>
      <c r="AC78">
        <f t="shared" si="38"/>
        <v>0.44824672581326575</v>
      </c>
      <c r="AD78">
        <f t="shared" si="38"/>
        <v>0.55809040980143643</v>
      </c>
      <c r="AE78">
        <f t="shared" si="38"/>
        <v>0.6700464723278412</v>
      </c>
      <c r="AF78">
        <f t="shared" si="38"/>
        <v>0.72285593578369245</v>
      </c>
      <c r="AG78">
        <f t="shared" si="38"/>
        <v>0.88804393747359522</v>
      </c>
      <c r="AH78">
        <f t="shared" si="38"/>
        <v>1</v>
      </c>
      <c r="AL78" s="10"/>
    </row>
    <row r="79" spans="1:38" x14ac:dyDescent="0.25">
      <c r="W79" s="9"/>
      <c r="AL79" s="12" t="s">
        <v>8</v>
      </c>
    </row>
    <row r="80" spans="1:38" x14ac:dyDescent="0.25">
      <c r="W80" s="9"/>
      <c r="Y80" t="s">
        <v>17</v>
      </c>
      <c r="Z80" t="str">
        <f t="shared" ref="Z80:AH80" si="39">IF(ABS(Z69-Z76)&lt;66,"correct","incorrect")</f>
        <v>correct</v>
      </c>
      <c r="AA80" t="str">
        <f t="shared" si="39"/>
        <v>correct</v>
      </c>
      <c r="AB80" t="str">
        <f t="shared" si="39"/>
        <v>correct</v>
      </c>
      <c r="AC80" t="str">
        <f t="shared" si="39"/>
        <v>correct</v>
      </c>
      <c r="AD80" t="str">
        <f t="shared" si="39"/>
        <v>correct</v>
      </c>
      <c r="AE80" t="str">
        <f t="shared" si="39"/>
        <v>correct</v>
      </c>
      <c r="AF80" t="str">
        <f t="shared" si="39"/>
        <v>correct</v>
      </c>
      <c r="AG80" t="str">
        <f t="shared" si="39"/>
        <v>correct</v>
      </c>
      <c r="AH80" t="str">
        <f t="shared" si="39"/>
        <v>correct</v>
      </c>
      <c r="AL80" s="10" t="str">
        <f>IF(COUNTIF(AB80:AI80,"incorrect")=0,"all correct","incorrect")</f>
        <v>all correct</v>
      </c>
    </row>
    <row r="81" spans="23:38" x14ac:dyDescent="0.25">
      <c r="W81" s="9"/>
      <c r="Y81" t="s">
        <v>18</v>
      </c>
      <c r="Z81" t="str">
        <f t="shared" ref="Z81:AH81" si="40">IF(ABS(Z78-Z72)&lt;ABS($AL71),"correct","incorrect")</f>
        <v>correct</v>
      </c>
      <c r="AA81" t="str">
        <f t="shared" si="40"/>
        <v>correct</v>
      </c>
      <c r="AB81" t="str">
        <f t="shared" si="40"/>
        <v>correct</v>
      </c>
      <c r="AC81" t="str">
        <f t="shared" si="40"/>
        <v>correct</v>
      </c>
      <c r="AD81" t="str">
        <f t="shared" si="40"/>
        <v>correct</v>
      </c>
      <c r="AE81" t="str">
        <f t="shared" si="40"/>
        <v>correct</v>
      </c>
      <c r="AF81" t="str">
        <f t="shared" si="40"/>
        <v>correct</v>
      </c>
      <c r="AG81" t="str">
        <f t="shared" si="40"/>
        <v>correct</v>
      </c>
      <c r="AH81" t="str">
        <f t="shared" si="40"/>
        <v>correct</v>
      </c>
      <c r="AL81" s="10" t="str">
        <f>IF(COUNTIF(AB81:AI81,"incorrect")=0,"all correct","incorrect")</f>
        <v>all correct</v>
      </c>
    </row>
    <row r="82" spans="23:38" x14ac:dyDescent="0.25">
      <c r="W82" s="9"/>
      <c r="AL82" s="10"/>
    </row>
    <row r="83" spans="23:38" x14ac:dyDescent="0.25">
      <c r="W83" s="9"/>
      <c r="Y83" s="1" t="s">
        <v>19</v>
      </c>
      <c r="AL83" s="12" t="s">
        <v>20</v>
      </c>
    </row>
    <row r="84" spans="23:38" x14ac:dyDescent="0.25">
      <c r="W84" s="9"/>
      <c r="Y84" t="s">
        <v>1</v>
      </c>
      <c r="Z84">
        <f t="shared" ref="Z84:AH84" si="41">ABS(Z77-Z70)/Z69</f>
        <v>3.8461538461538464E-2</v>
      </c>
      <c r="AA84">
        <f t="shared" si="41"/>
        <v>2.8205128205128206E-2</v>
      </c>
      <c r="AB84">
        <f t="shared" si="41"/>
        <v>0.16153846153846155</v>
      </c>
      <c r="AC84">
        <f t="shared" si="41"/>
        <v>8.0769230769230774E-2</v>
      </c>
      <c r="AD84">
        <f t="shared" si="41"/>
        <v>8.0769230769230774E-2</v>
      </c>
      <c r="AE84">
        <f t="shared" si="41"/>
        <v>0.1</v>
      </c>
      <c r="AF84">
        <f t="shared" si="41"/>
        <v>0.16153846153846155</v>
      </c>
      <c r="AG84">
        <f t="shared" si="41"/>
        <v>5.6410256410256411E-2</v>
      </c>
      <c r="AH84">
        <f t="shared" si="41"/>
        <v>0.10384615384615385</v>
      </c>
      <c r="AL84" s="10">
        <f>AVERAGE(Z84:AH84)</f>
        <v>9.017094017094017E-2</v>
      </c>
    </row>
    <row r="85" spans="23:38" x14ac:dyDescent="0.25">
      <c r="W85" s="9"/>
      <c r="Y85" t="s">
        <v>2</v>
      </c>
      <c r="Z85">
        <f t="shared" ref="Z85:AG85" si="42">ABS(Z72-Z78)/Z71</f>
        <v>2.6615969581749138E-2</v>
      </c>
      <c r="AA85">
        <f t="shared" si="42"/>
        <v>8.8719898605827963E-3</v>
      </c>
      <c r="AB85">
        <f t="shared" si="42"/>
        <v>9.1254752851710474E-2</v>
      </c>
      <c r="AC85">
        <f t="shared" si="42"/>
        <v>3.4220532319391428E-2</v>
      </c>
      <c r="AD85">
        <f t="shared" si="42"/>
        <v>2.2813688212927619E-2</v>
      </c>
      <c r="AE85">
        <f t="shared" si="42"/>
        <v>3.0418250950570158E-2</v>
      </c>
      <c r="AF85">
        <f t="shared" si="42"/>
        <v>1.1406844106462311E-2</v>
      </c>
      <c r="AG85">
        <f t="shared" si="42"/>
        <v>5.0697084917623592E-3</v>
      </c>
      <c r="AH85" t="s">
        <v>3</v>
      </c>
      <c r="AL85" s="10">
        <f>AVERAGE(Z85:AG85)</f>
        <v>2.8833967046894535E-2</v>
      </c>
    </row>
    <row r="86" spans="23:38" x14ac:dyDescent="0.25">
      <c r="W86" s="9"/>
      <c r="AL86" s="10"/>
    </row>
    <row r="87" spans="23:38" x14ac:dyDescent="0.25">
      <c r="W87" s="9"/>
      <c r="AL87" s="10"/>
    </row>
    <row r="88" spans="23:38" x14ac:dyDescent="0.25">
      <c r="W88" s="9"/>
      <c r="AL88" s="10"/>
    </row>
    <row r="89" spans="23:38" x14ac:dyDescent="0.25">
      <c r="W89" s="9"/>
      <c r="AL89" s="10"/>
    </row>
    <row r="90" spans="23:38" x14ac:dyDescent="0.25">
      <c r="W90" s="5" t="s">
        <v>34</v>
      </c>
      <c r="X90" s="4"/>
      <c r="Y90" s="6" t="s">
        <v>0</v>
      </c>
      <c r="Z90" s="7">
        <v>520</v>
      </c>
      <c r="AA90" s="7">
        <v>260</v>
      </c>
      <c r="AB90" s="7">
        <v>260</v>
      </c>
      <c r="AC90" s="7">
        <v>260</v>
      </c>
      <c r="AD90" s="7">
        <v>260</v>
      </c>
      <c r="AE90" s="7">
        <v>520</v>
      </c>
      <c r="AF90" s="4"/>
      <c r="AG90" s="4"/>
      <c r="AH90" s="4"/>
      <c r="AI90" s="4"/>
      <c r="AJ90" s="4"/>
      <c r="AK90" s="6"/>
      <c r="AL90" s="8"/>
    </row>
    <row r="91" spans="23:38" x14ac:dyDescent="0.25">
      <c r="W91" s="9"/>
      <c r="Y91" t="s">
        <v>11</v>
      </c>
      <c r="Z91">
        <f>SUM($Z90:Z90)</f>
        <v>520</v>
      </c>
      <c r="AA91">
        <f>SUM($Z90:AA90)</f>
        <v>780</v>
      </c>
      <c r="AB91">
        <f>SUM($Z90:AB90)</f>
        <v>1040</v>
      </c>
      <c r="AC91">
        <f>SUM($Z90:AC90)</f>
        <v>1300</v>
      </c>
      <c r="AD91">
        <f>SUM($Z90:AD90)</f>
        <v>1560</v>
      </c>
      <c r="AE91">
        <f>SUM($Z90:AE90)</f>
        <v>2080</v>
      </c>
      <c r="AL91" s="10" t="s">
        <v>14</v>
      </c>
    </row>
    <row r="92" spans="23:38" x14ac:dyDescent="0.25">
      <c r="W92" s="9"/>
      <c r="Y92" t="s">
        <v>2</v>
      </c>
      <c r="Z92">
        <f t="shared" ref="Z92:AE92" si="43">Z90/$AE91</f>
        <v>0.25</v>
      </c>
      <c r="AA92">
        <f t="shared" si="43"/>
        <v>0.125</v>
      </c>
      <c r="AB92">
        <f t="shared" si="43"/>
        <v>0.125</v>
      </c>
      <c r="AC92">
        <f t="shared" si="43"/>
        <v>0.125</v>
      </c>
      <c r="AD92">
        <f t="shared" si="43"/>
        <v>0.125</v>
      </c>
      <c r="AE92">
        <f t="shared" si="43"/>
        <v>0.25</v>
      </c>
      <c r="AL92" s="10">
        <f>ABS(Z92-AA92)/2</f>
        <v>6.25E-2</v>
      </c>
    </row>
    <row r="93" spans="23:38" x14ac:dyDescent="0.25">
      <c r="W93" s="9"/>
      <c r="Y93" t="s">
        <v>10</v>
      </c>
      <c r="Z93">
        <f>SUM($Z92:Z92)</f>
        <v>0.25</v>
      </c>
      <c r="AA93">
        <f>SUM($Z92:AA92)</f>
        <v>0.375</v>
      </c>
      <c r="AB93">
        <f>SUM($Z92:AB92)</f>
        <v>0.5</v>
      </c>
      <c r="AC93">
        <f>SUM($Z92:AC92)</f>
        <v>0.625</v>
      </c>
      <c r="AD93">
        <f>SUM($Z92:AD92)</f>
        <v>0.75</v>
      </c>
      <c r="AE93">
        <f>SUM($Z92:AE92)</f>
        <v>1</v>
      </c>
      <c r="AL93" s="10"/>
    </row>
    <row r="94" spans="23:38" x14ac:dyDescent="0.25">
      <c r="W94" s="9"/>
      <c r="AL94" s="10"/>
    </row>
    <row r="95" spans="23:38" x14ac:dyDescent="0.25">
      <c r="W95" s="9"/>
      <c r="AL95" s="10"/>
    </row>
    <row r="96" spans="23:38" x14ac:dyDescent="0.25">
      <c r="W96" s="9"/>
      <c r="X96" t="s">
        <v>6</v>
      </c>
      <c r="Y96" s="1" t="s">
        <v>15</v>
      </c>
      <c r="AL96" s="10"/>
    </row>
    <row r="97" spans="1:38" x14ac:dyDescent="0.25">
      <c r="W97" s="9"/>
      <c r="Y97" t="s">
        <v>1</v>
      </c>
      <c r="Z97" s="11">
        <v>515</v>
      </c>
      <c r="AA97" s="11">
        <v>265</v>
      </c>
      <c r="AB97" s="11">
        <v>255</v>
      </c>
      <c r="AC97" s="11">
        <v>255</v>
      </c>
      <c r="AD97" s="11">
        <v>270</v>
      </c>
      <c r="AE97" s="11">
        <v>530</v>
      </c>
      <c r="AL97" s="10"/>
    </row>
    <row r="98" spans="1:38" x14ac:dyDescent="0.25">
      <c r="W98" s="9"/>
      <c r="Y98" t="s">
        <v>16</v>
      </c>
      <c r="Z98">
        <f>SUM(Z97:$Z97)</f>
        <v>515</v>
      </c>
      <c r="AA98">
        <f>SUM($Z97:AA97)</f>
        <v>780</v>
      </c>
      <c r="AB98">
        <f>SUM($Z97:AB97)</f>
        <v>1035</v>
      </c>
      <c r="AC98">
        <f>SUM($Z97:AC97)</f>
        <v>1290</v>
      </c>
      <c r="AD98">
        <f>SUM($Z97:AD97)</f>
        <v>1560</v>
      </c>
      <c r="AE98">
        <f>SUM($Z97:AE97)</f>
        <v>2090</v>
      </c>
      <c r="AL98" s="10"/>
    </row>
    <row r="99" spans="1:38" x14ac:dyDescent="0.25">
      <c r="W99" s="9"/>
      <c r="Y99" t="s">
        <v>10</v>
      </c>
      <c r="Z99">
        <f t="shared" ref="Z99:AE99" si="44">Z98/$AE$98</f>
        <v>0.24641148325358853</v>
      </c>
      <c r="AA99">
        <f t="shared" si="44"/>
        <v>0.37320574162679426</v>
      </c>
      <c r="AB99">
        <f t="shared" si="44"/>
        <v>0.49521531100478466</v>
      </c>
      <c r="AC99">
        <f t="shared" si="44"/>
        <v>0.61722488038277512</v>
      </c>
      <c r="AD99">
        <f t="shared" si="44"/>
        <v>0.74641148325358853</v>
      </c>
      <c r="AE99">
        <f t="shared" si="44"/>
        <v>1</v>
      </c>
      <c r="AL99" s="10"/>
    </row>
    <row r="100" spans="1:38" x14ac:dyDescent="0.25">
      <c r="W100" s="9"/>
      <c r="AL100" s="12" t="s">
        <v>8</v>
      </c>
    </row>
    <row r="101" spans="1:38" x14ac:dyDescent="0.25">
      <c r="W101" s="9"/>
      <c r="Y101" t="s">
        <v>17</v>
      </c>
      <c r="Z101" t="str">
        <f t="shared" ref="Z101:AE101" si="45">IF(ABS(Z90-Z97)&lt;131,"correct","incorrect")</f>
        <v>correct</v>
      </c>
      <c r="AA101" t="str">
        <f t="shared" si="45"/>
        <v>correct</v>
      </c>
      <c r="AB101" t="str">
        <f t="shared" si="45"/>
        <v>correct</v>
      </c>
      <c r="AC101" t="str">
        <f t="shared" si="45"/>
        <v>correct</v>
      </c>
      <c r="AD101" t="str">
        <f t="shared" si="45"/>
        <v>correct</v>
      </c>
      <c r="AE101" t="str">
        <f t="shared" si="45"/>
        <v>correct</v>
      </c>
      <c r="AL101" s="10" t="str">
        <f>IF(COUNTIF(Z101:AE101,"incorrect")=0,"all correct","incorrect")</f>
        <v>all correct</v>
      </c>
    </row>
    <row r="102" spans="1:38" x14ac:dyDescent="0.25">
      <c r="W102" s="9"/>
      <c r="Y102" t="s">
        <v>18</v>
      </c>
      <c r="Z102" t="str">
        <f t="shared" ref="Z102:AE102" si="46">IF(ABS(Z99-Z93)&lt;ABS($AL92),"correct","incorrect")</f>
        <v>correct</v>
      </c>
      <c r="AA102" t="str">
        <f t="shared" si="46"/>
        <v>correct</v>
      </c>
      <c r="AB102" t="str">
        <f t="shared" si="46"/>
        <v>correct</v>
      </c>
      <c r="AC102" t="str">
        <f t="shared" si="46"/>
        <v>correct</v>
      </c>
      <c r="AD102" t="str">
        <f t="shared" si="46"/>
        <v>correct</v>
      </c>
      <c r="AE102" t="str">
        <f t="shared" si="46"/>
        <v>correct</v>
      </c>
      <c r="AL102" s="10" t="str">
        <f>IF(COUNTIF(Z102:AE102,"incorrect")=0,"all correct","incorrect")</f>
        <v>all correct</v>
      </c>
    </row>
    <row r="103" spans="1:38" x14ac:dyDescent="0.25">
      <c r="W103" s="9"/>
      <c r="AL103" s="10"/>
    </row>
    <row r="104" spans="1:38" x14ac:dyDescent="0.25">
      <c r="W104" s="9"/>
      <c r="Y104" s="1" t="s">
        <v>19</v>
      </c>
      <c r="AL104" s="12" t="s">
        <v>20</v>
      </c>
    </row>
    <row r="105" spans="1:38" x14ac:dyDescent="0.25">
      <c r="W105" s="9"/>
      <c r="Y105" t="s">
        <v>1</v>
      </c>
      <c r="Z105">
        <f t="shared" ref="Z105:AE105" si="47">ABS(Z98-Z91)/Z90</f>
        <v>9.6153846153846159E-3</v>
      </c>
      <c r="AA105">
        <f t="shared" si="47"/>
        <v>0</v>
      </c>
      <c r="AB105">
        <f t="shared" si="47"/>
        <v>1.9230769230769232E-2</v>
      </c>
      <c r="AC105">
        <f t="shared" si="47"/>
        <v>3.8461538461538464E-2</v>
      </c>
      <c r="AD105">
        <f t="shared" si="47"/>
        <v>0</v>
      </c>
      <c r="AE105">
        <f t="shared" si="47"/>
        <v>1.9230769230769232E-2</v>
      </c>
      <c r="AL105" s="10">
        <f>AVERAGE(Z105:AE105)</f>
        <v>1.4423076923076926E-2</v>
      </c>
    </row>
    <row r="106" spans="1:38" x14ac:dyDescent="0.25">
      <c r="W106" s="9"/>
      <c r="Y106" t="s">
        <v>2</v>
      </c>
      <c r="Z106">
        <f>ABS(Z93-Z99)/Z92</f>
        <v>1.4354066985645897E-2</v>
      </c>
      <c r="AA106">
        <f>ABS(AA93-AA99)/AA92</f>
        <v>1.4354066985645897E-2</v>
      </c>
      <c r="AB106">
        <f>ABS(AB93-AB99)/AB92</f>
        <v>3.8277511961722688E-2</v>
      </c>
      <c r="AC106">
        <f>ABS(AC93-AC99)/AC92</f>
        <v>6.2200956937799035E-2</v>
      </c>
      <c r="AD106">
        <f>ABS(AD93-AD99)/AD92</f>
        <v>2.8708133971291794E-2</v>
      </c>
      <c r="AE106" t="s">
        <v>3</v>
      </c>
      <c r="AL106" s="10">
        <f>AVERAGE(Z106:AD106)</f>
        <v>3.1578947368421061E-2</v>
      </c>
    </row>
    <row r="107" spans="1:38" x14ac:dyDescent="0.25">
      <c r="W107" s="9"/>
      <c r="AL107" s="10"/>
    </row>
    <row r="108" spans="1:38" x14ac:dyDescent="0.25">
      <c r="W108" s="9"/>
      <c r="AL108" s="10"/>
    </row>
    <row r="109" spans="1:38" x14ac:dyDescent="0.25">
      <c r="A109" s="10"/>
      <c r="W109" s="9"/>
      <c r="AL109" s="10"/>
    </row>
    <row r="110" spans="1:38" x14ac:dyDescent="0.25">
      <c r="W110" s="16"/>
      <c r="AL110" s="10"/>
    </row>
    <row r="111" spans="1:38" ht="15.75" x14ac:dyDescent="0.25">
      <c r="W111" s="28" t="s">
        <v>35</v>
      </c>
      <c r="X111" s="4"/>
      <c r="Y111" s="6" t="s">
        <v>0</v>
      </c>
      <c r="Z111" s="7">
        <v>130</v>
      </c>
      <c r="AA111" s="7">
        <v>260</v>
      </c>
      <c r="AB111" s="7">
        <v>390</v>
      </c>
      <c r="AC111" s="7">
        <v>260</v>
      </c>
      <c r="AD111" s="7">
        <v>130</v>
      </c>
      <c r="AE111" s="7">
        <v>260</v>
      </c>
      <c r="AF111" s="7">
        <v>390</v>
      </c>
      <c r="AG111" s="7">
        <v>260</v>
      </c>
      <c r="AH111" s="4"/>
      <c r="AI111" s="4"/>
      <c r="AJ111" s="4"/>
      <c r="AK111" s="6"/>
      <c r="AL111" s="8"/>
    </row>
    <row r="112" spans="1:38" x14ac:dyDescent="0.25">
      <c r="W112" s="9"/>
      <c r="Y112" t="s">
        <v>11</v>
      </c>
      <c r="Z112">
        <f>SUM($Z111:Z111)</f>
        <v>130</v>
      </c>
      <c r="AA112">
        <f>SUM($Z111:AA111)</f>
        <v>390</v>
      </c>
      <c r="AB112">
        <f>SUM($Z111:AB111)</f>
        <v>780</v>
      </c>
      <c r="AC112">
        <f>SUM($Z111:AC111)</f>
        <v>1040</v>
      </c>
      <c r="AD112">
        <f>SUM($Z111:AD111)</f>
        <v>1170</v>
      </c>
      <c r="AE112">
        <f>SUM($Z111:AE111)</f>
        <v>1430</v>
      </c>
      <c r="AF112">
        <f>SUM($Z111:AF111)</f>
        <v>1820</v>
      </c>
      <c r="AG112">
        <f>SUM($Z111:AG111)</f>
        <v>2080</v>
      </c>
      <c r="AL112" s="10" t="s">
        <v>14</v>
      </c>
    </row>
    <row r="113" spans="23:38" x14ac:dyDescent="0.25">
      <c r="W113" s="9"/>
      <c r="Y113" t="s">
        <v>2</v>
      </c>
      <c r="Z113">
        <f t="shared" ref="Z113:AG113" si="48">Z111/$AG112</f>
        <v>6.25E-2</v>
      </c>
      <c r="AA113">
        <f t="shared" si="48"/>
        <v>0.125</v>
      </c>
      <c r="AB113">
        <f t="shared" si="48"/>
        <v>0.1875</v>
      </c>
      <c r="AC113">
        <f t="shared" si="48"/>
        <v>0.125</v>
      </c>
      <c r="AD113">
        <f t="shared" si="48"/>
        <v>6.25E-2</v>
      </c>
      <c r="AE113">
        <f t="shared" si="48"/>
        <v>0.125</v>
      </c>
      <c r="AF113">
        <f t="shared" si="48"/>
        <v>0.1875</v>
      </c>
      <c r="AG113">
        <f t="shared" si="48"/>
        <v>0.125</v>
      </c>
      <c r="AL113" s="10">
        <f>ABS(Z113-AA113)/2</f>
        <v>3.125E-2</v>
      </c>
    </row>
    <row r="114" spans="23:38" x14ac:dyDescent="0.25">
      <c r="W114" s="9"/>
      <c r="Y114" t="s">
        <v>10</v>
      </c>
      <c r="Z114">
        <f>SUM($Z113:Z113)</f>
        <v>6.25E-2</v>
      </c>
      <c r="AA114">
        <f>SUM($Z113:AA113)</f>
        <v>0.1875</v>
      </c>
      <c r="AB114">
        <f>SUM($Z113:AB113)</f>
        <v>0.375</v>
      </c>
      <c r="AC114">
        <f>SUM($Z113:AC113)</f>
        <v>0.5</v>
      </c>
      <c r="AD114">
        <f>SUM($Z113:AD113)</f>
        <v>0.5625</v>
      </c>
      <c r="AE114">
        <f>SUM($Z113:AE113)</f>
        <v>0.6875</v>
      </c>
      <c r="AF114">
        <f>SUM($Z113:AF113)</f>
        <v>0.875</v>
      </c>
      <c r="AG114">
        <f>SUM($Z113:AG113)</f>
        <v>1</v>
      </c>
      <c r="AL114" s="10"/>
    </row>
    <row r="115" spans="23:38" x14ac:dyDescent="0.25">
      <c r="W115" s="9"/>
      <c r="AL115" s="10"/>
    </row>
    <row r="116" spans="23:38" x14ac:dyDescent="0.25">
      <c r="W116" s="9"/>
      <c r="AL116" s="10"/>
    </row>
    <row r="117" spans="23:38" x14ac:dyDescent="0.25">
      <c r="W117" s="9"/>
      <c r="X117" t="s">
        <v>6</v>
      </c>
      <c r="Y117" s="1" t="s">
        <v>15</v>
      </c>
      <c r="AL117" s="10"/>
    </row>
    <row r="118" spans="23:38" x14ac:dyDescent="0.25">
      <c r="W118" s="9"/>
      <c r="Y118" t="s">
        <v>1</v>
      </c>
      <c r="Z118" s="11">
        <v>120</v>
      </c>
      <c r="AA118" s="11">
        <v>270</v>
      </c>
      <c r="AB118" s="11">
        <v>385</v>
      </c>
      <c r="AC118" s="11">
        <v>275</v>
      </c>
      <c r="AD118" s="11">
        <v>125</v>
      </c>
      <c r="AE118" s="11">
        <v>255</v>
      </c>
      <c r="AF118" s="11">
        <v>380</v>
      </c>
      <c r="AG118" s="11">
        <v>265</v>
      </c>
      <c r="AL118" s="10"/>
    </row>
    <row r="119" spans="23:38" x14ac:dyDescent="0.25">
      <c r="W119" s="9"/>
      <c r="Y119" t="s">
        <v>16</v>
      </c>
      <c r="Z119">
        <f>SUM(Z118:$Z118)</f>
        <v>120</v>
      </c>
      <c r="AA119">
        <f>SUM($Z118:AA118)</f>
        <v>390</v>
      </c>
      <c r="AB119">
        <f>SUM($Z118:AB118)</f>
        <v>775</v>
      </c>
      <c r="AC119">
        <f>SUM($Z118:AC118)</f>
        <v>1050</v>
      </c>
      <c r="AD119">
        <f>SUM($Z118:AD118)</f>
        <v>1175</v>
      </c>
      <c r="AE119">
        <f>SUM($Z118:AE118)</f>
        <v>1430</v>
      </c>
      <c r="AF119">
        <f>SUM($Z118:AF118)</f>
        <v>1810</v>
      </c>
      <c r="AG119">
        <f>SUM($Z118:AG118)</f>
        <v>2075</v>
      </c>
      <c r="AL119" s="10"/>
    </row>
    <row r="120" spans="23:38" x14ac:dyDescent="0.25">
      <c r="W120" s="9"/>
      <c r="Y120" t="s">
        <v>10</v>
      </c>
      <c r="Z120">
        <f t="shared" ref="Z120:AG120" si="49">Z119/$AG$119</f>
        <v>5.7831325301204821E-2</v>
      </c>
      <c r="AA120">
        <f t="shared" si="49"/>
        <v>0.18795180722891566</v>
      </c>
      <c r="AB120">
        <f t="shared" si="49"/>
        <v>0.37349397590361444</v>
      </c>
      <c r="AC120">
        <f t="shared" si="49"/>
        <v>0.50602409638554213</v>
      </c>
      <c r="AD120">
        <f t="shared" si="49"/>
        <v>0.5662650602409639</v>
      </c>
      <c r="AE120">
        <f t="shared" si="49"/>
        <v>0.68915662650602405</v>
      </c>
      <c r="AF120">
        <f t="shared" si="49"/>
        <v>0.87228915662650608</v>
      </c>
      <c r="AG120">
        <f t="shared" si="49"/>
        <v>1</v>
      </c>
      <c r="AL120" s="10"/>
    </row>
    <row r="121" spans="23:38" x14ac:dyDescent="0.25">
      <c r="W121" s="9"/>
      <c r="AL121" s="12" t="s">
        <v>8</v>
      </c>
    </row>
    <row r="122" spans="23:38" x14ac:dyDescent="0.25">
      <c r="W122" s="9"/>
      <c r="Y122" t="s">
        <v>17</v>
      </c>
      <c r="Z122" t="str">
        <f t="shared" ref="Z122:AG122" si="50">IF(ABS(Z111-Z118)&lt;66,"correct","incorrect")</f>
        <v>correct</v>
      </c>
      <c r="AA122" t="str">
        <f t="shared" si="50"/>
        <v>correct</v>
      </c>
      <c r="AB122" t="str">
        <f t="shared" si="50"/>
        <v>correct</v>
      </c>
      <c r="AC122" t="str">
        <f t="shared" si="50"/>
        <v>correct</v>
      </c>
      <c r="AD122" t="str">
        <f t="shared" si="50"/>
        <v>correct</v>
      </c>
      <c r="AE122" t="str">
        <f t="shared" si="50"/>
        <v>correct</v>
      </c>
      <c r="AF122" t="str">
        <f t="shared" si="50"/>
        <v>correct</v>
      </c>
      <c r="AG122" t="str">
        <f t="shared" si="50"/>
        <v>correct</v>
      </c>
      <c r="AL122" s="10" t="str">
        <f>IF(COUNTIF(Z122:AG122,"incorrect")=0,"all correct","incorrect")</f>
        <v>all correct</v>
      </c>
    </row>
    <row r="123" spans="23:38" x14ac:dyDescent="0.25">
      <c r="W123" s="9"/>
      <c r="Y123" t="s">
        <v>18</v>
      </c>
      <c r="Z123" t="str">
        <f t="shared" ref="Z123:AG123" si="51">IF(ABS(Z120-Z114)&lt;ABS($AL113),"correct","incorrect")</f>
        <v>correct</v>
      </c>
      <c r="AA123" t="str">
        <f t="shared" si="51"/>
        <v>correct</v>
      </c>
      <c r="AB123" t="str">
        <f t="shared" si="51"/>
        <v>correct</v>
      </c>
      <c r="AC123" t="str">
        <f t="shared" si="51"/>
        <v>correct</v>
      </c>
      <c r="AD123" t="str">
        <f t="shared" si="51"/>
        <v>correct</v>
      </c>
      <c r="AE123" t="str">
        <f t="shared" si="51"/>
        <v>correct</v>
      </c>
      <c r="AF123" t="str">
        <f t="shared" si="51"/>
        <v>correct</v>
      </c>
      <c r="AG123" t="str">
        <f t="shared" si="51"/>
        <v>correct</v>
      </c>
      <c r="AL123" s="10" t="str">
        <f>IF(COUNTIF(Z123:AG123,"incorrect")=0,"all correct","incorrect")</f>
        <v>all correct</v>
      </c>
    </row>
    <row r="124" spans="23:38" x14ac:dyDescent="0.25">
      <c r="W124" s="9"/>
      <c r="AL124" s="10"/>
    </row>
    <row r="125" spans="23:38" x14ac:dyDescent="0.25">
      <c r="W125" s="9"/>
      <c r="Y125" s="1" t="s">
        <v>19</v>
      </c>
      <c r="AL125" s="12" t="s">
        <v>20</v>
      </c>
    </row>
    <row r="126" spans="23:38" x14ac:dyDescent="0.25">
      <c r="W126" s="9"/>
      <c r="Y126" t="s">
        <v>1</v>
      </c>
      <c r="Z126">
        <f t="shared" ref="Z126:AG126" si="52">ABS(Z119-Z112)/Z111</f>
        <v>7.6923076923076927E-2</v>
      </c>
      <c r="AA126">
        <f t="shared" si="52"/>
        <v>0</v>
      </c>
      <c r="AB126">
        <f t="shared" si="52"/>
        <v>1.282051282051282E-2</v>
      </c>
      <c r="AC126">
        <f t="shared" si="52"/>
        <v>3.8461538461538464E-2</v>
      </c>
      <c r="AD126">
        <f t="shared" si="52"/>
        <v>3.8461538461538464E-2</v>
      </c>
      <c r="AE126">
        <f t="shared" si="52"/>
        <v>0</v>
      </c>
      <c r="AF126">
        <f t="shared" si="52"/>
        <v>2.564102564102564E-2</v>
      </c>
      <c r="AG126">
        <f t="shared" si="52"/>
        <v>1.9230769230769232E-2</v>
      </c>
      <c r="AL126" s="10">
        <f>AVERAGE(Z126:AG126)</f>
        <v>2.6442307692307689E-2</v>
      </c>
    </row>
    <row r="127" spans="23:38" x14ac:dyDescent="0.25">
      <c r="W127" s="9"/>
      <c r="Y127" t="s">
        <v>2</v>
      </c>
      <c r="Z127">
        <f t="shared" ref="Z127:AF127" si="53">ABS(Z114-Z120)/Z113</f>
        <v>7.4698795180722866E-2</v>
      </c>
      <c r="AA127">
        <f t="shared" si="53"/>
        <v>3.6144578313253017E-3</v>
      </c>
      <c r="AB127">
        <f t="shared" si="53"/>
        <v>8.0321285140563248E-3</v>
      </c>
      <c r="AC127">
        <f t="shared" si="53"/>
        <v>4.819277108433706E-2</v>
      </c>
      <c r="AD127">
        <f t="shared" si="53"/>
        <v>6.0240963855422436E-2</v>
      </c>
      <c r="AE127">
        <f t="shared" si="53"/>
        <v>1.3253012048192403E-2</v>
      </c>
      <c r="AF127">
        <f t="shared" si="53"/>
        <v>1.445783132530091E-2</v>
      </c>
      <c r="AG127" t="s">
        <v>3</v>
      </c>
      <c r="AL127" s="10">
        <f>AVERAGE(Z127:AF127)</f>
        <v>3.1784279977051043E-2</v>
      </c>
    </row>
    <row r="128" spans="23:38" x14ac:dyDescent="0.25">
      <c r="W128" s="9"/>
      <c r="AL128" s="10"/>
    </row>
    <row r="129" spans="23:38" x14ac:dyDescent="0.25">
      <c r="W129" s="9"/>
      <c r="AL129" s="10"/>
    </row>
    <row r="130" spans="23:38" x14ac:dyDescent="0.25">
      <c r="W130" s="9"/>
      <c r="AL130" s="10"/>
    </row>
    <row r="131" spans="23:38" ht="15.75" x14ac:dyDescent="0.25">
      <c r="W131" s="9"/>
      <c r="Y131" s="14"/>
      <c r="AL131" s="10"/>
    </row>
    <row r="132" spans="23:38" x14ac:dyDescent="0.25">
      <c r="W132" s="5" t="s">
        <v>36</v>
      </c>
      <c r="X132" s="4"/>
      <c r="Y132" s="6" t="s">
        <v>0</v>
      </c>
      <c r="Z132" s="7">
        <v>520</v>
      </c>
      <c r="AA132" s="7">
        <v>260</v>
      </c>
      <c r="AB132" s="7">
        <v>130</v>
      </c>
      <c r="AC132" s="7">
        <v>130</v>
      </c>
      <c r="AD132" s="7">
        <v>260</v>
      </c>
      <c r="AE132" s="7">
        <v>260</v>
      </c>
      <c r="AF132" s="7">
        <v>260</v>
      </c>
      <c r="AG132" s="7">
        <v>260</v>
      </c>
      <c r="AH132" s="7">
        <v>520</v>
      </c>
      <c r="AI132" s="7">
        <v>260</v>
      </c>
      <c r="AJ132" s="7">
        <v>130</v>
      </c>
      <c r="AK132" s="7">
        <v>130</v>
      </c>
      <c r="AL132" s="8"/>
    </row>
    <row r="133" spans="23:38" x14ac:dyDescent="0.25">
      <c r="W133" s="9"/>
      <c r="Y133" t="s">
        <v>11</v>
      </c>
      <c r="Z133">
        <f>SUM($Z132:Z132)</f>
        <v>520</v>
      </c>
      <c r="AA133">
        <f>SUM($Z132:AA132)</f>
        <v>780</v>
      </c>
      <c r="AB133">
        <f>SUM($Z132:AB132)</f>
        <v>910</v>
      </c>
      <c r="AC133">
        <f>SUM($Z132:AC132)</f>
        <v>1040</v>
      </c>
      <c r="AD133">
        <f>SUM($Z132:AD132)</f>
        <v>1300</v>
      </c>
      <c r="AE133">
        <f>SUM($Z132:AE132)</f>
        <v>1560</v>
      </c>
      <c r="AF133">
        <f>SUM($Z132:AF132)</f>
        <v>1820</v>
      </c>
      <c r="AG133">
        <f>SUM($Z132:AG132)</f>
        <v>2080</v>
      </c>
      <c r="AH133">
        <f>SUM($Z132:AH132)</f>
        <v>2600</v>
      </c>
      <c r="AI133">
        <f>SUM($Z132:AI132)</f>
        <v>2860</v>
      </c>
      <c r="AJ133">
        <f>SUM($Z132:AJ132)</f>
        <v>2990</v>
      </c>
      <c r="AK133">
        <f>SUM($Z132:AK132)</f>
        <v>3120</v>
      </c>
      <c r="AL133" s="10" t="s">
        <v>14</v>
      </c>
    </row>
    <row r="134" spans="23:38" x14ac:dyDescent="0.25">
      <c r="W134" s="9"/>
      <c r="Y134" t="s">
        <v>2</v>
      </c>
      <c r="Z134">
        <f t="shared" ref="Z134:AK134" si="54">Z132/$AK133</f>
        <v>0.16666666666666666</v>
      </c>
      <c r="AA134">
        <f t="shared" si="54"/>
        <v>8.3333333333333329E-2</v>
      </c>
      <c r="AB134">
        <f t="shared" si="54"/>
        <v>4.1666666666666664E-2</v>
      </c>
      <c r="AC134">
        <f t="shared" si="54"/>
        <v>4.1666666666666664E-2</v>
      </c>
      <c r="AD134">
        <f t="shared" si="54"/>
        <v>8.3333333333333329E-2</v>
      </c>
      <c r="AE134">
        <f t="shared" si="54"/>
        <v>8.3333333333333329E-2</v>
      </c>
      <c r="AF134">
        <f t="shared" si="54"/>
        <v>8.3333333333333329E-2</v>
      </c>
      <c r="AG134">
        <f t="shared" si="54"/>
        <v>8.3333333333333329E-2</v>
      </c>
      <c r="AH134">
        <f t="shared" si="54"/>
        <v>0.16666666666666666</v>
      </c>
      <c r="AI134">
        <f t="shared" si="54"/>
        <v>8.3333333333333329E-2</v>
      </c>
      <c r="AJ134">
        <f t="shared" si="54"/>
        <v>4.1666666666666664E-2</v>
      </c>
      <c r="AK134">
        <f t="shared" si="54"/>
        <v>4.1666666666666664E-2</v>
      </c>
      <c r="AL134" s="10">
        <f>ABS(AB134-AA134)/2</f>
        <v>2.0833333333333332E-2</v>
      </c>
    </row>
    <row r="135" spans="23:38" x14ac:dyDescent="0.25">
      <c r="W135" s="9"/>
      <c r="Y135" t="s">
        <v>10</v>
      </c>
      <c r="Z135">
        <f>SUM($Z134:Z134)</f>
        <v>0.16666666666666666</v>
      </c>
      <c r="AA135">
        <f>SUM($Z134:AA134)</f>
        <v>0.25</v>
      </c>
      <c r="AB135">
        <f>SUM($Z134:AB134)</f>
        <v>0.29166666666666669</v>
      </c>
      <c r="AC135">
        <f>SUM($Z134:AC134)</f>
        <v>0.33333333333333337</v>
      </c>
      <c r="AD135">
        <f>SUM($Z134:AD134)</f>
        <v>0.41666666666666669</v>
      </c>
      <c r="AE135">
        <f>SUM($Z134:AE134)</f>
        <v>0.5</v>
      </c>
      <c r="AF135">
        <f>SUM($Z134:AF134)</f>
        <v>0.58333333333333337</v>
      </c>
      <c r="AG135">
        <f>SUM($Z134:AG134)</f>
        <v>0.66666666666666674</v>
      </c>
      <c r="AH135">
        <f>SUM($Z134:AH134)</f>
        <v>0.83333333333333337</v>
      </c>
      <c r="AI135">
        <f>SUM($Z134:AI134)</f>
        <v>0.91666666666666674</v>
      </c>
      <c r="AJ135">
        <f>SUM($Z134:AJ134)</f>
        <v>0.95833333333333337</v>
      </c>
      <c r="AK135">
        <f>SUM($Z134:AK134)</f>
        <v>1</v>
      </c>
      <c r="AL135" s="10"/>
    </row>
    <row r="136" spans="23:38" x14ac:dyDescent="0.25">
      <c r="W136" s="9"/>
      <c r="AL136" s="10"/>
    </row>
    <row r="137" spans="23:38" x14ac:dyDescent="0.25">
      <c r="W137" s="9"/>
      <c r="AL137" s="10"/>
    </row>
    <row r="138" spans="23:38" x14ac:dyDescent="0.25">
      <c r="W138" s="9"/>
      <c r="X138" t="s">
        <v>6</v>
      </c>
      <c r="Y138" s="1" t="s">
        <v>15</v>
      </c>
      <c r="AL138" s="10"/>
    </row>
    <row r="139" spans="23:38" x14ac:dyDescent="0.25">
      <c r="W139" s="9"/>
      <c r="Y139" t="s">
        <v>1</v>
      </c>
      <c r="Z139" s="11">
        <v>525</v>
      </c>
      <c r="AA139" s="11">
        <v>270</v>
      </c>
      <c r="AB139" s="11">
        <v>135</v>
      </c>
      <c r="AC139" s="11">
        <v>130</v>
      </c>
      <c r="AD139" s="11">
        <v>265</v>
      </c>
      <c r="AE139" s="11">
        <v>270</v>
      </c>
      <c r="AF139" s="11">
        <v>250</v>
      </c>
      <c r="AG139" s="11">
        <v>265</v>
      </c>
      <c r="AH139" s="11">
        <v>515</v>
      </c>
      <c r="AI139" s="11">
        <v>270</v>
      </c>
      <c r="AJ139" s="11">
        <v>135</v>
      </c>
      <c r="AK139" s="11">
        <v>130</v>
      </c>
      <c r="AL139" s="10"/>
    </row>
    <row r="140" spans="23:38" x14ac:dyDescent="0.25">
      <c r="W140" s="9"/>
      <c r="Y140" t="s">
        <v>16</v>
      </c>
      <c r="Z140">
        <f>SUM(Z139:$Z139)</f>
        <v>525</v>
      </c>
      <c r="AA140">
        <f>SUM($Z139:AA139)</f>
        <v>795</v>
      </c>
      <c r="AB140">
        <f>SUM($Z139:AB139)</f>
        <v>930</v>
      </c>
      <c r="AC140">
        <f>SUM($Z139:AC139)</f>
        <v>1060</v>
      </c>
      <c r="AD140">
        <f>SUM($Z139:AD139)</f>
        <v>1325</v>
      </c>
      <c r="AE140">
        <f>SUM($Z139:AE139)</f>
        <v>1595</v>
      </c>
      <c r="AF140">
        <f>SUM($Z139:AF139)</f>
        <v>1845</v>
      </c>
      <c r="AG140">
        <f>SUM($Z139:AG139)</f>
        <v>2110</v>
      </c>
      <c r="AH140">
        <f>SUM($Z139:AH139)</f>
        <v>2625</v>
      </c>
      <c r="AI140">
        <f>SUM($Z139:AI139)</f>
        <v>2895</v>
      </c>
      <c r="AJ140">
        <f>SUM($Z139:AJ139)</f>
        <v>3030</v>
      </c>
      <c r="AK140">
        <f>SUM($Z139:AK139)</f>
        <v>3160</v>
      </c>
      <c r="AL140" s="10"/>
    </row>
    <row r="141" spans="23:38" x14ac:dyDescent="0.25">
      <c r="W141" s="9"/>
      <c r="Y141" t="s">
        <v>10</v>
      </c>
      <c r="Z141">
        <f t="shared" ref="Z141:AK141" si="55">Z140/$AK$140</f>
        <v>0.16613924050632911</v>
      </c>
      <c r="AA141">
        <f t="shared" si="55"/>
        <v>0.25158227848101267</v>
      </c>
      <c r="AB141">
        <f t="shared" si="55"/>
        <v>0.29430379746835444</v>
      </c>
      <c r="AC141">
        <f t="shared" si="55"/>
        <v>0.33544303797468356</v>
      </c>
      <c r="AD141">
        <f t="shared" si="55"/>
        <v>0.41930379746835444</v>
      </c>
      <c r="AE141">
        <f t="shared" si="55"/>
        <v>0.504746835443038</v>
      </c>
      <c r="AF141">
        <f t="shared" si="55"/>
        <v>0.58386075949367089</v>
      </c>
      <c r="AG141">
        <f t="shared" si="55"/>
        <v>0.66772151898734178</v>
      </c>
      <c r="AH141">
        <f t="shared" si="55"/>
        <v>0.83069620253164556</v>
      </c>
      <c r="AI141">
        <f t="shared" si="55"/>
        <v>0.91613924050632911</v>
      </c>
      <c r="AJ141">
        <f t="shared" si="55"/>
        <v>0.95886075949367089</v>
      </c>
      <c r="AK141">
        <f t="shared" si="55"/>
        <v>1</v>
      </c>
      <c r="AL141" s="10"/>
    </row>
    <row r="142" spans="23:38" x14ac:dyDescent="0.25">
      <c r="W142" s="9"/>
      <c r="AL142" s="12" t="s">
        <v>8</v>
      </c>
    </row>
    <row r="143" spans="23:38" x14ac:dyDescent="0.25">
      <c r="W143" s="9"/>
      <c r="Y143" t="s">
        <v>17</v>
      </c>
      <c r="Z143" t="str">
        <f>IF(ABS(Z132-Z139)&lt;66,"correct","incorrect")</f>
        <v>correct</v>
      </c>
      <c r="AA143" t="str">
        <f t="shared" ref="AA143:AK143" si="56">IF(ABS(AA132-AA139)&lt;66,"correct","incorrect")</f>
        <v>correct</v>
      </c>
      <c r="AB143" t="str">
        <f t="shared" si="56"/>
        <v>correct</v>
      </c>
      <c r="AC143" t="str">
        <f t="shared" si="56"/>
        <v>correct</v>
      </c>
      <c r="AD143" t="str">
        <f t="shared" si="56"/>
        <v>correct</v>
      </c>
      <c r="AE143" t="str">
        <f t="shared" si="56"/>
        <v>correct</v>
      </c>
      <c r="AF143" t="str">
        <f t="shared" si="56"/>
        <v>correct</v>
      </c>
      <c r="AG143" t="str">
        <f t="shared" si="56"/>
        <v>correct</v>
      </c>
      <c r="AH143" t="str">
        <f t="shared" si="56"/>
        <v>correct</v>
      </c>
      <c r="AI143" t="str">
        <f t="shared" si="56"/>
        <v>correct</v>
      </c>
      <c r="AJ143" t="str">
        <f t="shared" si="56"/>
        <v>correct</v>
      </c>
      <c r="AK143" t="str">
        <f t="shared" si="56"/>
        <v>correct</v>
      </c>
      <c r="AL143" s="10" t="str">
        <f>IF(COUNTIF(Z143:AK143,"incorrect")=0,"all correct","incorrect")</f>
        <v>all correct</v>
      </c>
    </row>
    <row r="144" spans="23:38" x14ac:dyDescent="0.25">
      <c r="W144" s="9"/>
      <c r="Y144" t="s">
        <v>18</v>
      </c>
      <c r="Z144" t="str">
        <f t="shared" ref="Z144:AK144" si="57">IF(ABS(Z141-Z135)&lt;ABS($AL134),"correct","incorrect")</f>
        <v>correct</v>
      </c>
      <c r="AA144" t="str">
        <f t="shared" si="57"/>
        <v>correct</v>
      </c>
      <c r="AB144" t="str">
        <f t="shared" si="57"/>
        <v>correct</v>
      </c>
      <c r="AC144" t="str">
        <f t="shared" si="57"/>
        <v>correct</v>
      </c>
      <c r="AD144" t="str">
        <f t="shared" si="57"/>
        <v>correct</v>
      </c>
      <c r="AE144" t="str">
        <f t="shared" si="57"/>
        <v>correct</v>
      </c>
      <c r="AF144" t="str">
        <f t="shared" si="57"/>
        <v>correct</v>
      </c>
      <c r="AG144" t="str">
        <f t="shared" si="57"/>
        <v>correct</v>
      </c>
      <c r="AH144" t="str">
        <f t="shared" si="57"/>
        <v>correct</v>
      </c>
      <c r="AI144" t="str">
        <f t="shared" si="57"/>
        <v>correct</v>
      </c>
      <c r="AJ144" t="str">
        <f t="shared" si="57"/>
        <v>correct</v>
      </c>
      <c r="AK144" t="str">
        <f t="shared" si="57"/>
        <v>correct</v>
      </c>
      <c r="AL144" s="10" t="str">
        <f>IF(COUNTIF(Z144:AK144,"incorrect")=0,"all correct","incorrect")</f>
        <v>all correct</v>
      </c>
    </row>
    <row r="145" spans="1:38" x14ac:dyDescent="0.25">
      <c r="W145" s="9"/>
      <c r="AL145" s="10"/>
    </row>
    <row r="146" spans="1:38" x14ac:dyDescent="0.25">
      <c r="W146" s="9"/>
      <c r="Y146" s="1" t="s">
        <v>19</v>
      </c>
      <c r="AL146" s="12" t="s">
        <v>20</v>
      </c>
    </row>
    <row r="147" spans="1:38" x14ac:dyDescent="0.25">
      <c r="W147" s="9"/>
      <c r="Y147" t="s">
        <v>1</v>
      </c>
      <c r="Z147">
        <f>ABS(Z140-Z133)/Z132</f>
        <v>9.6153846153846159E-3</v>
      </c>
      <c r="AA147">
        <f t="shared" ref="AA147:AK147" si="58">ABS(AA140-AA133)/AA132</f>
        <v>5.7692307692307696E-2</v>
      </c>
      <c r="AB147">
        <f t="shared" si="58"/>
        <v>0.15384615384615385</v>
      </c>
      <c r="AC147">
        <f t="shared" si="58"/>
        <v>0.15384615384615385</v>
      </c>
      <c r="AD147">
        <f t="shared" si="58"/>
        <v>9.6153846153846159E-2</v>
      </c>
      <c r="AE147">
        <f t="shared" si="58"/>
        <v>0.13461538461538461</v>
      </c>
      <c r="AF147">
        <f t="shared" si="58"/>
        <v>9.6153846153846159E-2</v>
      </c>
      <c r="AG147">
        <f t="shared" si="58"/>
        <v>0.11538461538461539</v>
      </c>
      <c r="AH147">
        <f t="shared" si="58"/>
        <v>4.807692307692308E-2</v>
      </c>
      <c r="AI147">
        <f t="shared" si="58"/>
        <v>0.13461538461538461</v>
      </c>
      <c r="AJ147">
        <f t="shared" si="58"/>
        <v>0.30769230769230771</v>
      </c>
      <c r="AK147">
        <f t="shared" si="58"/>
        <v>0.30769230769230771</v>
      </c>
      <c r="AL147" s="10">
        <f>AVERAGE(Z147:AG147)</f>
        <v>0.10216346153846154</v>
      </c>
    </row>
    <row r="148" spans="1:38" x14ac:dyDescent="0.25">
      <c r="W148" s="9"/>
      <c r="Y148" t="s">
        <v>2</v>
      </c>
      <c r="Z148">
        <f>ABS(Z135-Z141)/Z134</f>
        <v>3.1645569620252778E-3</v>
      </c>
      <c r="AA148">
        <f t="shared" ref="AA148:AJ148" si="59">ABS(AA135-AA141)/AA134</f>
        <v>1.8987341772152E-2</v>
      </c>
      <c r="AB148">
        <f t="shared" si="59"/>
        <v>6.3291139240506222E-2</v>
      </c>
      <c r="AC148">
        <f t="shared" si="59"/>
        <v>5.0632911392404445E-2</v>
      </c>
      <c r="AD148">
        <f t="shared" si="59"/>
        <v>3.1645569620253111E-2</v>
      </c>
      <c r="AE148">
        <f t="shared" si="59"/>
        <v>5.6962025316456E-2</v>
      </c>
      <c r="AF148">
        <f t="shared" si="59"/>
        <v>6.3291139240502226E-3</v>
      </c>
      <c r="AG148">
        <f t="shared" si="59"/>
        <v>1.2658227848100445E-2</v>
      </c>
      <c r="AH148">
        <f t="shared" si="59"/>
        <v>1.5822784810126889E-2</v>
      </c>
      <c r="AI148">
        <f t="shared" si="59"/>
        <v>6.3291139240515548E-3</v>
      </c>
      <c r="AJ148">
        <f t="shared" si="59"/>
        <v>1.2658227848100445E-2</v>
      </c>
      <c r="AK148" t="s">
        <v>3</v>
      </c>
      <c r="AL148" s="10">
        <f>AVERAGE(Z148:AF148)</f>
        <v>3.3001808318263895E-2</v>
      </c>
    </row>
    <row r="149" spans="1:38" x14ac:dyDescent="0.25">
      <c r="W149" s="9"/>
      <c r="AL149" s="10"/>
    </row>
    <row r="150" spans="1:38" x14ac:dyDescent="0.25">
      <c r="W150" s="9"/>
      <c r="AL150" s="10"/>
    </row>
    <row r="151" spans="1:38" x14ac:dyDescent="0.25">
      <c r="A151" s="10"/>
      <c r="W151" s="9"/>
      <c r="AL151" s="10"/>
    </row>
    <row r="152" spans="1:38" x14ac:dyDescent="0.25">
      <c r="W152" s="16"/>
      <c r="AG152" s="2"/>
      <c r="AL152" s="10"/>
    </row>
    <row r="153" spans="1:38" ht="15.75" x14ac:dyDescent="0.25">
      <c r="W153" s="29" t="s">
        <v>37</v>
      </c>
      <c r="X153" s="4"/>
      <c r="Y153" s="6" t="s">
        <v>0</v>
      </c>
      <c r="Z153" s="7">
        <v>260</v>
      </c>
      <c r="AA153" s="7">
        <v>130</v>
      </c>
      <c r="AB153" s="7">
        <v>260</v>
      </c>
      <c r="AC153" s="7">
        <v>390</v>
      </c>
      <c r="AD153" s="7">
        <v>260</v>
      </c>
      <c r="AE153" s="7">
        <v>130</v>
      </c>
      <c r="AF153" s="7">
        <v>260</v>
      </c>
      <c r="AG153" s="7">
        <v>390</v>
      </c>
      <c r="AH153" s="7">
        <v>260</v>
      </c>
      <c r="AI153" s="4"/>
      <c r="AJ153" s="4"/>
      <c r="AK153" s="6"/>
      <c r="AL153" s="8"/>
    </row>
    <row r="154" spans="1:38" x14ac:dyDescent="0.25">
      <c r="W154" s="9"/>
      <c r="Y154" t="s">
        <v>11</v>
      </c>
      <c r="Z154">
        <f>SUM($Z153:Z153)</f>
        <v>260</v>
      </c>
      <c r="AA154">
        <f>SUM($Z153:AA153)</f>
        <v>390</v>
      </c>
      <c r="AB154">
        <f>SUM($Z153:AB153)</f>
        <v>650</v>
      </c>
      <c r="AC154">
        <f>SUM($Z153:AC153)</f>
        <v>1040</v>
      </c>
      <c r="AD154">
        <f>SUM($Z153:AD153)</f>
        <v>1300</v>
      </c>
      <c r="AE154">
        <f>SUM($Z153:AE153)</f>
        <v>1430</v>
      </c>
      <c r="AF154">
        <f>SUM($Z153:AF153)</f>
        <v>1690</v>
      </c>
      <c r="AG154">
        <f>SUM($Z153:AG153)</f>
        <v>2080</v>
      </c>
      <c r="AH154">
        <f>SUM($Z153:AH153)</f>
        <v>2340</v>
      </c>
      <c r="AL154" s="10" t="s">
        <v>14</v>
      </c>
    </row>
    <row r="155" spans="1:38" x14ac:dyDescent="0.25">
      <c r="W155" s="9"/>
      <c r="Y155" t="s">
        <v>2</v>
      </c>
      <c r="Z155">
        <f t="shared" ref="Z155:AH155" si="60">Z153/$AH154</f>
        <v>0.1111111111111111</v>
      </c>
      <c r="AA155">
        <f t="shared" si="60"/>
        <v>5.5555555555555552E-2</v>
      </c>
      <c r="AB155">
        <f t="shared" si="60"/>
        <v>0.1111111111111111</v>
      </c>
      <c r="AC155">
        <f t="shared" si="60"/>
        <v>0.16666666666666666</v>
      </c>
      <c r="AD155">
        <f t="shared" si="60"/>
        <v>0.1111111111111111</v>
      </c>
      <c r="AE155">
        <f t="shared" si="60"/>
        <v>5.5555555555555552E-2</v>
      </c>
      <c r="AF155">
        <f t="shared" si="60"/>
        <v>0.1111111111111111</v>
      </c>
      <c r="AG155">
        <f t="shared" si="60"/>
        <v>0.16666666666666666</v>
      </c>
      <c r="AH155">
        <f t="shared" si="60"/>
        <v>0.1111111111111111</v>
      </c>
      <c r="AL155" s="10">
        <f>ABS(Z155-AA155)/2</f>
        <v>2.7777777777777776E-2</v>
      </c>
    </row>
    <row r="156" spans="1:38" x14ac:dyDescent="0.25">
      <c r="W156" s="9"/>
      <c r="Y156" t="s">
        <v>10</v>
      </c>
      <c r="Z156">
        <f>SUM($Z155:Z155)</f>
        <v>0.1111111111111111</v>
      </c>
      <c r="AA156">
        <f>SUM($Z155:AA155)</f>
        <v>0.16666666666666666</v>
      </c>
      <c r="AB156">
        <f>SUM($Z155:AB155)</f>
        <v>0.27777777777777779</v>
      </c>
      <c r="AC156">
        <f>SUM($Z155:AC155)</f>
        <v>0.44444444444444442</v>
      </c>
      <c r="AD156">
        <f>SUM($Z155:AD155)</f>
        <v>0.55555555555555558</v>
      </c>
      <c r="AE156">
        <f>SUM($Z155:AE155)</f>
        <v>0.61111111111111116</v>
      </c>
      <c r="AF156">
        <f>SUM($Z155:AF155)</f>
        <v>0.72222222222222232</v>
      </c>
      <c r="AG156">
        <f>SUM($Z155:AG155)</f>
        <v>0.88888888888888895</v>
      </c>
      <c r="AH156">
        <f>SUM($Z155:AH155)</f>
        <v>1</v>
      </c>
      <c r="AL156" s="10"/>
    </row>
    <row r="157" spans="1:38" x14ac:dyDescent="0.25">
      <c r="W157" s="9"/>
      <c r="AL157" s="10"/>
    </row>
    <row r="158" spans="1:38" x14ac:dyDescent="0.25">
      <c r="W158" s="9"/>
      <c r="AL158" s="10"/>
    </row>
    <row r="159" spans="1:38" x14ac:dyDescent="0.25">
      <c r="W159" s="9"/>
      <c r="X159" t="s">
        <v>6</v>
      </c>
      <c r="Y159" s="1" t="s">
        <v>15</v>
      </c>
      <c r="AL159" s="10"/>
    </row>
    <row r="160" spans="1:38" x14ac:dyDescent="0.25">
      <c r="W160" s="9"/>
      <c r="Y160" t="s">
        <v>1</v>
      </c>
      <c r="Z160" s="11">
        <v>250</v>
      </c>
      <c r="AA160" s="11">
        <v>140</v>
      </c>
      <c r="AB160" s="11">
        <v>245</v>
      </c>
      <c r="AC160" s="11">
        <v>400</v>
      </c>
      <c r="AD160" s="11">
        <v>270</v>
      </c>
      <c r="AE160" s="11">
        <v>120</v>
      </c>
      <c r="AF160" s="11">
        <v>250</v>
      </c>
      <c r="AG160" s="11">
        <v>380</v>
      </c>
      <c r="AH160" s="11">
        <v>265</v>
      </c>
      <c r="AL160" s="10"/>
    </row>
    <row r="161" spans="23:38" x14ac:dyDescent="0.25">
      <c r="W161" s="9"/>
      <c r="Y161" t="s">
        <v>16</v>
      </c>
      <c r="Z161">
        <f>SUM(Z160:$Z160)</f>
        <v>250</v>
      </c>
      <c r="AA161">
        <f>SUM($Z160:AA160)</f>
        <v>390</v>
      </c>
      <c r="AB161">
        <f>SUM($Z160:AB160)</f>
        <v>635</v>
      </c>
      <c r="AC161">
        <f>SUM($Z160:AC160)</f>
        <v>1035</v>
      </c>
      <c r="AD161">
        <f>SUM($Z160:AD160)</f>
        <v>1305</v>
      </c>
      <c r="AE161">
        <f>SUM($Z160:AE160)</f>
        <v>1425</v>
      </c>
      <c r="AF161">
        <f>SUM($Z160:AF160)</f>
        <v>1675</v>
      </c>
      <c r="AG161">
        <f>SUM($Z160:AG160)</f>
        <v>2055</v>
      </c>
      <c r="AH161">
        <f>SUM($Z160:AH160)</f>
        <v>2320</v>
      </c>
      <c r="AL161" s="10"/>
    </row>
    <row r="162" spans="23:38" x14ac:dyDescent="0.25">
      <c r="W162" s="9"/>
      <c r="Y162" t="s">
        <v>10</v>
      </c>
      <c r="Z162">
        <f t="shared" ref="Z162:AH162" si="61">Z161/$AH$161</f>
        <v>0.10775862068965517</v>
      </c>
      <c r="AA162">
        <f t="shared" si="61"/>
        <v>0.16810344827586207</v>
      </c>
      <c r="AB162">
        <f t="shared" si="61"/>
        <v>0.27370689655172414</v>
      </c>
      <c r="AC162">
        <f t="shared" si="61"/>
        <v>0.44612068965517243</v>
      </c>
      <c r="AD162">
        <f t="shared" si="61"/>
        <v>0.5625</v>
      </c>
      <c r="AE162">
        <f t="shared" si="61"/>
        <v>0.61422413793103448</v>
      </c>
      <c r="AF162">
        <f t="shared" si="61"/>
        <v>0.72198275862068961</v>
      </c>
      <c r="AG162">
        <f t="shared" si="61"/>
        <v>0.88577586206896552</v>
      </c>
      <c r="AH162">
        <f t="shared" si="61"/>
        <v>1</v>
      </c>
      <c r="AL162" s="10"/>
    </row>
    <row r="163" spans="23:38" x14ac:dyDescent="0.25">
      <c r="W163" s="9"/>
      <c r="AL163" s="12" t="s">
        <v>8</v>
      </c>
    </row>
    <row r="164" spans="23:38" x14ac:dyDescent="0.25">
      <c r="W164" s="9"/>
      <c r="Y164" t="s">
        <v>17</v>
      </c>
      <c r="Z164" t="str">
        <f t="shared" ref="Z164:AH164" si="62">IF(ABS(Z153-Z160)&lt;66,"correct","incorrect")</f>
        <v>correct</v>
      </c>
      <c r="AA164" t="str">
        <f t="shared" si="62"/>
        <v>correct</v>
      </c>
      <c r="AB164" t="str">
        <f t="shared" si="62"/>
        <v>correct</v>
      </c>
      <c r="AC164" t="str">
        <f t="shared" si="62"/>
        <v>correct</v>
      </c>
      <c r="AD164" t="str">
        <f t="shared" si="62"/>
        <v>correct</v>
      </c>
      <c r="AE164" t="str">
        <f t="shared" si="62"/>
        <v>correct</v>
      </c>
      <c r="AF164" t="str">
        <f t="shared" si="62"/>
        <v>correct</v>
      </c>
      <c r="AG164" t="str">
        <f t="shared" si="62"/>
        <v>correct</v>
      </c>
      <c r="AH164" t="str">
        <f t="shared" si="62"/>
        <v>correct</v>
      </c>
      <c r="AL164" s="10" t="str">
        <f>IF(COUNTIF(Z164:AH164,"incorrect")=0,"all correct","incorrect")</f>
        <v>all correct</v>
      </c>
    </row>
    <row r="165" spans="23:38" x14ac:dyDescent="0.25">
      <c r="W165" s="9"/>
      <c r="Y165" t="s">
        <v>18</v>
      </c>
      <c r="Z165" t="str">
        <f t="shared" ref="Z165:AH165" si="63">IF(ABS(Z162-Z156)&lt;ABS($AL155),"correct","incorrect")</f>
        <v>correct</v>
      </c>
      <c r="AA165" t="str">
        <f t="shared" si="63"/>
        <v>correct</v>
      </c>
      <c r="AB165" t="str">
        <f t="shared" si="63"/>
        <v>correct</v>
      </c>
      <c r="AC165" t="str">
        <f t="shared" si="63"/>
        <v>correct</v>
      </c>
      <c r="AD165" t="str">
        <f t="shared" si="63"/>
        <v>correct</v>
      </c>
      <c r="AE165" t="str">
        <f t="shared" si="63"/>
        <v>correct</v>
      </c>
      <c r="AF165" t="str">
        <f t="shared" si="63"/>
        <v>correct</v>
      </c>
      <c r="AG165" t="str">
        <f t="shared" si="63"/>
        <v>correct</v>
      </c>
      <c r="AH165" t="str">
        <f t="shared" si="63"/>
        <v>correct</v>
      </c>
      <c r="AL165" s="10" t="str">
        <f>IF(COUNTIF(Z165:AH165,"incorrect")=0,"all correct","incorrect")</f>
        <v>all correct</v>
      </c>
    </row>
    <row r="166" spans="23:38" x14ac:dyDescent="0.25">
      <c r="W166" s="9"/>
      <c r="AL166" s="10"/>
    </row>
    <row r="167" spans="23:38" x14ac:dyDescent="0.25">
      <c r="W167" s="9"/>
      <c r="Y167" s="1" t="s">
        <v>19</v>
      </c>
      <c r="AL167" s="12" t="s">
        <v>20</v>
      </c>
    </row>
    <row r="168" spans="23:38" x14ac:dyDescent="0.25">
      <c r="W168" s="9"/>
      <c r="Y168" t="s">
        <v>1</v>
      </c>
      <c r="Z168">
        <f t="shared" ref="Z168:AH168" si="64">ABS(Z161-Z154)/Z153</f>
        <v>3.8461538461538464E-2</v>
      </c>
      <c r="AA168">
        <f t="shared" si="64"/>
        <v>0</v>
      </c>
      <c r="AB168">
        <f t="shared" si="64"/>
        <v>5.7692307692307696E-2</v>
      </c>
      <c r="AC168">
        <f t="shared" si="64"/>
        <v>1.282051282051282E-2</v>
      </c>
      <c r="AD168">
        <f t="shared" si="64"/>
        <v>1.9230769230769232E-2</v>
      </c>
      <c r="AE168">
        <f t="shared" si="64"/>
        <v>3.8461538461538464E-2</v>
      </c>
      <c r="AF168">
        <f t="shared" si="64"/>
        <v>5.7692307692307696E-2</v>
      </c>
      <c r="AG168">
        <f t="shared" si="64"/>
        <v>6.4102564102564097E-2</v>
      </c>
      <c r="AH168">
        <f t="shared" si="64"/>
        <v>7.6923076923076927E-2</v>
      </c>
      <c r="AL168" s="10">
        <f>AVERAGE(Z168:AH168)</f>
        <v>4.0598290598290593E-2</v>
      </c>
    </row>
    <row r="169" spans="23:38" x14ac:dyDescent="0.25">
      <c r="W169" s="9"/>
      <c r="Y169" t="s">
        <v>2</v>
      </c>
      <c r="Z169">
        <f t="shared" ref="Z169:AG169" si="65">ABS(Z156-Z162)/Z155</f>
        <v>3.0172413793103453E-2</v>
      </c>
      <c r="AA169">
        <f t="shared" si="65"/>
        <v>2.586206896551746E-2</v>
      </c>
      <c r="AB169">
        <f t="shared" si="65"/>
        <v>3.6637931034482818E-2</v>
      </c>
      <c r="AC169">
        <f t="shared" si="65"/>
        <v>1.0057471264368067E-2</v>
      </c>
      <c r="AD169">
        <f t="shared" si="65"/>
        <v>6.2499999999999778E-2</v>
      </c>
      <c r="AE169">
        <f t="shared" si="65"/>
        <v>5.6034482758619664E-2</v>
      </c>
      <c r="AF169">
        <f t="shared" si="65"/>
        <v>2.1551724137943706E-3</v>
      </c>
      <c r="AG169">
        <f t="shared" si="65"/>
        <v>1.8678160919540554E-2</v>
      </c>
      <c r="AH169" t="s">
        <v>3</v>
      </c>
      <c r="AL169" s="10">
        <f>AVERAGE(Z169:AG169)</f>
        <v>3.0262212643678271E-2</v>
      </c>
    </row>
    <row r="170" spans="23:38" x14ac:dyDescent="0.25">
      <c r="W170" s="9"/>
      <c r="AL170" s="10"/>
    </row>
    <row r="171" spans="23:38" x14ac:dyDescent="0.25">
      <c r="W171" s="9"/>
      <c r="AL171" s="10"/>
    </row>
    <row r="172" spans="23:38" x14ac:dyDescent="0.25">
      <c r="W172" s="9"/>
      <c r="AL172" s="10"/>
    </row>
    <row r="173" spans="23:38" x14ac:dyDescent="0.25">
      <c r="W173" s="9"/>
      <c r="AL173" s="10"/>
    </row>
    <row r="174" spans="23:38" x14ac:dyDescent="0.25">
      <c r="W174" s="5" t="s">
        <v>38</v>
      </c>
      <c r="X174" s="4"/>
      <c r="Y174" s="6" t="s">
        <v>0</v>
      </c>
      <c r="Z174" s="7">
        <v>520</v>
      </c>
      <c r="AA174" s="7">
        <v>520</v>
      </c>
      <c r="AB174" s="7">
        <v>520</v>
      </c>
      <c r="AC174" s="7">
        <v>260</v>
      </c>
      <c r="AD174" s="7">
        <v>260</v>
      </c>
      <c r="AE174" s="7">
        <v>390</v>
      </c>
      <c r="AF174" s="7">
        <v>130</v>
      </c>
      <c r="AG174" s="7">
        <v>520</v>
      </c>
      <c r="AH174" s="4"/>
      <c r="AI174" s="4"/>
      <c r="AJ174" s="4"/>
      <c r="AK174" s="6"/>
      <c r="AL174" s="8"/>
    </row>
    <row r="175" spans="23:38" x14ac:dyDescent="0.25">
      <c r="W175" s="9"/>
      <c r="Y175" t="s">
        <v>11</v>
      </c>
      <c r="Z175">
        <f>SUM($Z174:Z174)</f>
        <v>520</v>
      </c>
      <c r="AA175">
        <f>SUM($Z174:AA174)</f>
        <v>1040</v>
      </c>
      <c r="AB175">
        <f>SUM($Z174:AB174)</f>
        <v>1560</v>
      </c>
      <c r="AC175">
        <f>SUM($Z174:AC174)</f>
        <v>1820</v>
      </c>
      <c r="AD175">
        <f>SUM($Z174:AD174)</f>
        <v>2080</v>
      </c>
      <c r="AE175">
        <f>SUM($Z174:AE174)</f>
        <v>2470</v>
      </c>
      <c r="AF175">
        <f>SUM($Z174:AF174)</f>
        <v>2600</v>
      </c>
      <c r="AG175">
        <f>SUM($Z174:AG174)</f>
        <v>3120</v>
      </c>
      <c r="AL175" s="10" t="s">
        <v>14</v>
      </c>
    </row>
    <row r="176" spans="23:38" x14ac:dyDescent="0.25">
      <c r="W176" s="9"/>
      <c r="Y176" t="s">
        <v>2</v>
      </c>
      <c r="Z176">
        <f t="shared" ref="Z176:AG176" si="66">Z174/$AG175</f>
        <v>0.16666666666666666</v>
      </c>
      <c r="AA176">
        <f t="shared" si="66"/>
        <v>0.16666666666666666</v>
      </c>
      <c r="AB176">
        <f t="shared" si="66"/>
        <v>0.16666666666666666</v>
      </c>
      <c r="AC176">
        <f t="shared" si="66"/>
        <v>8.3333333333333329E-2</v>
      </c>
      <c r="AD176">
        <f t="shared" si="66"/>
        <v>8.3333333333333329E-2</v>
      </c>
      <c r="AE176">
        <f t="shared" si="66"/>
        <v>0.125</v>
      </c>
      <c r="AF176">
        <f t="shared" si="66"/>
        <v>4.1666666666666664E-2</v>
      </c>
      <c r="AG176">
        <f t="shared" si="66"/>
        <v>0.16666666666666666</v>
      </c>
      <c r="AL176" s="10">
        <f>ABS(AD176-AF176)/2</f>
        <v>2.0833333333333332E-2</v>
      </c>
    </row>
    <row r="177" spans="23:38" x14ac:dyDescent="0.25">
      <c r="W177" s="9"/>
      <c r="Y177" t="s">
        <v>10</v>
      </c>
      <c r="Z177">
        <f>SUM($Z176:Z176)</f>
        <v>0.16666666666666666</v>
      </c>
      <c r="AA177">
        <f>SUM($Z176:AA176)</f>
        <v>0.33333333333333331</v>
      </c>
      <c r="AB177">
        <f>SUM($Z176:AB176)</f>
        <v>0.5</v>
      </c>
      <c r="AC177">
        <f>SUM($Z176:AC176)</f>
        <v>0.58333333333333337</v>
      </c>
      <c r="AD177">
        <f>SUM($Z176:AD176)</f>
        <v>0.66666666666666674</v>
      </c>
      <c r="AE177">
        <f>SUM($Z176:AE176)</f>
        <v>0.79166666666666674</v>
      </c>
      <c r="AF177">
        <f>SUM($Z176:AF176)</f>
        <v>0.83333333333333337</v>
      </c>
      <c r="AG177">
        <f>SUM($Z176:AG176)</f>
        <v>1</v>
      </c>
      <c r="AL177" s="10"/>
    </row>
    <row r="178" spans="23:38" x14ac:dyDescent="0.25">
      <c r="W178" s="9"/>
      <c r="AL178" s="10"/>
    </row>
    <row r="179" spans="23:38" x14ac:dyDescent="0.25">
      <c r="W179" s="9"/>
      <c r="AL179" s="10"/>
    </row>
    <row r="180" spans="23:38" x14ac:dyDescent="0.25">
      <c r="W180" s="9"/>
      <c r="X180" t="s">
        <v>6</v>
      </c>
      <c r="Y180" s="1" t="s">
        <v>15</v>
      </c>
      <c r="AL180" s="10"/>
    </row>
    <row r="181" spans="23:38" x14ac:dyDescent="0.25">
      <c r="W181" s="9"/>
      <c r="Y181" t="s">
        <v>1</v>
      </c>
      <c r="Z181" s="11">
        <v>530</v>
      </c>
      <c r="AA181" s="11">
        <v>510</v>
      </c>
      <c r="AB181" s="11">
        <v>525</v>
      </c>
      <c r="AC181" s="11">
        <v>250</v>
      </c>
      <c r="AD181" s="11">
        <v>270</v>
      </c>
      <c r="AE181" s="11">
        <v>375</v>
      </c>
      <c r="AF181" s="11">
        <v>120</v>
      </c>
      <c r="AG181" s="11">
        <v>515</v>
      </c>
      <c r="AL181" s="10"/>
    </row>
    <row r="182" spans="23:38" x14ac:dyDescent="0.25">
      <c r="W182" s="9"/>
      <c r="Y182" t="s">
        <v>16</v>
      </c>
      <c r="Z182">
        <f>SUM(Z181:$Z181)</f>
        <v>530</v>
      </c>
      <c r="AA182">
        <f>SUM($Z181:AA181)</f>
        <v>1040</v>
      </c>
      <c r="AB182">
        <f>SUM($Z181:AB181)</f>
        <v>1565</v>
      </c>
      <c r="AC182">
        <f>SUM($Z181:AC181)</f>
        <v>1815</v>
      </c>
      <c r="AD182">
        <f>SUM($Z181:AD181)</f>
        <v>2085</v>
      </c>
      <c r="AE182">
        <f>SUM($Z181:AE181)</f>
        <v>2460</v>
      </c>
      <c r="AF182">
        <f>SUM($Z181:AF181)</f>
        <v>2580</v>
      </c>
      <c r="AG182">
        <f>SUM($Z181:AG181)</f>
        <v>3095</v>
      </c>
      <c r="AL182" s="10"/>
    </row>
    <row r="183" spans="23:38" x14ac:dyDescent="0.25">
      <c r="W183" s="9"/>
      <c r="Y183" t="s">
        <v>10</v>
      </c>
      <c r="Z183">
        <f t="shared" ref="Z183:AG183" si="67">Z182/$AG$182</f>
        <v>0.17124394184168013</v>
      </c>
      <c r="AA183">
        <f t="shared" si="67"/>
        <v>0.3360258481421648</v>
      </c>
      <c r="AB183">
        <f t="shared" si="67"/>
        <v>0.50565428109854604</v>
      </c>
      <c r="AC183">
        <f t="shared" si="67"/>
        <v>0.58642972536348947</v>
      </c>
      <c r="AD183">
        <f t="shared" si="67"/>
        <v>0.67366720516962841</v>
      </c>
      <c r="AE183">
        <f t="shared" si="67"/>
        <v>0.79483037156704361</v>
      </c>
      <c r="AF183">
        <f t="shared" si="67"/>
        <v>0.83360258481421645</v>
      </c>
      <c r="AG183">
        <f t="shared" si="67"/>
        <v>1</v>
      </c>
      <c r="AL183" s="10"/>
    </row>
    <row r="184" spans="23:38" x14ac:dyDescent="0.25">
      <c r="W184" s="9"/>
      <c r="AL184" s="12" t="s">
        <v>8</v>
      </c>
    </row>
    <row r="185" spans="23:38" x14ac:dyDescent="0.25">
      <c r="W185" s="9"/>
      <c r="Y185" t="s">
        <v>17</v>
      </c>
      <c r="Z185" t="str">
        <f t="shared" ref="Z185:AG185" si="68">IF(ABS(Z174-Z181)&lt;66,"correct","incorrect")</f>
        <v>correct</v>
      </c>
      <c r="AA185" t="str">
        <f t="shared" si="68"/>
        <v>correct</v>
      </c>
      <c r="AB185" t="str">
        <f t="shared" si="68"/>
        <v>correct</v>
      </c>
      <c r="AC185" t="str">
        <f t="shared" si="68"/>
        <v>correct</v>
      </c>
      <c r="AD185" t="str">
        <f t="shared" si="68"/>
        <v>correct</v>
      </c>
      <c r="AE185" t="str">
        <f t="shared" si="68"/>
        <v>correct</v>
      </c>
      <c r="AF185" t="str">
        <f t="shared" si="68"/>
        <v>correct</v>
      </c>
      <c r="AG185" t="str">
        <f t="shared" si="68"/>
        <v>correct</v>
      </c>
      <c r="AL185" s="10" t="str">
        <f>IF(COUNTIF(Z185:AG185,"incorrect")=0,"all correct","incorrect")</f>
        <v>all correct</v>
      </c>
    </row>
    <row r="186" spans="23:38" x14ac:dyDescent="0.25">
      <c r="W186" s="9"/>
      <c r="Y186" t="s">
        <v>18</v>
      </c>
      <c r="Z186" t="str">
        <f t="shared" ref="Z186:AG186" si="69">IF(ABS(Z183-Z177)&lt;ABS($AL176),"correct","incorrect")</f>
        <v>correct</v>
      </c>
      <c r="AA186" t="str">
        <f t="shared" si="69"/>
        <v>correct</v>
      </c>
      <c r="AB186" t="str">
        <f t="shared" si="69"/>
        <v>correct</v>
      </c>
      <c r="AC186" t="str">
        <f t="shared" si="69"/>
        <v>correct</v>
      </c>
      <c r="AD186" t="str">
        <f t="shared" si="69"/>
        <v>correct</v>
      </c>
      <c r="AE186" t="str">
        <f t="shared" si="69"/>
        <v>correct</v>
      </c>
      <c r="AF186" t="str">
        <f t="shared" si="69"/>
        <v>correct</v>
      </c>
      <c r="AG186" t="str">
        <f t="shared" si="69"/>
        <v>correct</v>
      </c>
      <c r="AL186" s="10" t="str">
        <f>IF(COUNTIF(Z186:AG186,"incorrect")=0,"all correct","incorrect")</f>
        <v>all correct</v>
      </c>
    </row>
    <row r="187" spans="23:38" x14ac:dyDescent="0.25">
      <c r="W187" s="9"/>
      <c r="AL187" s="10"/>
    </row>
    <row r="188" spans="23:38" x14ac:dyDescent="0.25">
      <c r="W188" s="9"/>
      <c r="Y188" s="1" t="s">
        <v>19</v>
      </c>
      <c r="AL188" s="12" t="s">
        <v>20</v>
      </c>
    </row>
    <row r="189" spans="23:38" x14ac:dyDescent="0.25">
      <c r="W189" s="9"/>
      <c r="Y189" t="s">
        <v>1</v>
      </c>
      <c r="Z189">
        <f t="shared" ref="Z189:AG189" si="70">ABS(Z182-Z175)/Z174</f>
        <v>1.9230769230769232E-2</v>
      </c>
      <c r="AA189">
        <f t="shared" si="70"/>
        <v>0</v>
      </c>
      <c r="AB189">
        <f t="shared" si="70"/>
        <v>9.6153846153846159E-3</v>
      </c>
      <c r="AC189">
        <f t="shared" si="70"/>
        <v>1.9230769230769232E-2</v>
      </c>
      <c r="AD189">
        <f t="shared" si="70"/>
        <v>1.9230769230769232E-2</v>
      </c>
      <c r="AE189">
        <f t="shared" si="70"/>
        <v>2.564102564102564E-2</v>
      </c>
      <c r="AF189">
        <f t="shared" si="70"/>
        <v>0.15384615384615385</v>
      </c>
      <c r="AG189">
        <f t="shared" si="70"/>
        <v>4.807692307692308E-2</v>
      </c>
      <c r="AL189" s="10">
        <f>AVERAGE(Z189:AG189)</f>
        <v>3.685897435897436E-2</v>
      </c>
    </row>
    <row r="190" spans="23:38" x14ac:dyDescent="0.25">
      <c r="W190" s="9"/>
      <c r="Y190" t="s">
        <v>2</v>
      </c>
      <c r="Z190">
        <f t="shared" ref="Z190:AF190" si="71">ABS(Z177-Z183)/Z176</f>
        <v>2.7463651050080806E-2</v>
      </c>
      <c r="AA190">
        <f t="shared" si="71"/>
        <v>1.6155088852988886E-2</v>
      </c>
      <c r="AB190">
        <f t="shared" si="71"/>
        <v>3.3925686591276261E-2</v>
      </c>
      <c r="AC190">
        <f t="shared" si="71"/>
        <v>3.7156704361873238E-2</v>
      </c>
      <c r="AD190">
        <f t="shared" si="71"/>
        <v>8.4006462035540075E-2</v>
      </c>
      <c r="AE190">
        <f t="shared" si="71"/>
        <v>2.5309639203014989E-2</v>
      </c>
      <c r="AF190">
        <f t="shared" si="71"/>
        <v>6.4620355411939556E-3</v>
      </c>
      <c r="AG190" t="s">
        <v>3</v>
      </c>
      <c r="AL190" s="10">
        <f>AVERAGE(Z190:AF190)</f>
        <v>3.2925609662281176E-2</v>
      </c>
    </row>
    <row r="191" spans="23:38" x14ac:dyDescent="0.25">
      <c r="W191" s="9"/>
      <c r="AL191" s="10"/>
    </row>
    <row r="192" spans="23:38" x14ac:dyDescent="0.25">
      <c r="W192" s="9"/>
      <c r="AL192" s="10"/>
    </row>
    <row r="193" spans="1:38" x14ac:dyDescent="0.25">
      <c r="A193" s="10"/>
      <c r="W193" s="9"/>
      <c r="AL193" s="10"/>
    </row>
    <row r="194" spans="1:38" x14ac:dyDescent="0.25">
      <c r="W194" s="16"/>
      <c r="AL194" s="10"/>
    </row>
    <row r="195" spans="1:38" ht="15.75" x14ac:dyDescent="0.25">
      <c r="W195" s="15" t="s">
        <v>39</v>
      </c>
      <c r="X195" s="4"/>
      <c r="Y195" s="6" t="s">
        <v>0</v>
      </c>
      <c r="Z195" s="7">
        <v>520</v>
      </c>
      <c r="AA195" s="7">
        <v>520</v>
      </c>
      <c r="AB195" s="7">
        <v>520</v>
      </c>
      <c r="AC195" s="7">
        <v>260</v>
      </c>
      <c r="AD195" s="7">
        <v>260</v>
      </c>
      <c r="AE195" s="7">
        <v>520</v>
      </c>
      <c r="AF195" s="7">
        <v>520</v>
      </c>
      <c r="AG195" s="4"/>
      <c r="AH195" s="4"/>
      <c r="AI195" s="4"/>
      <c r="AJ195" s="4"/>
      <c r="AK195" s="6"/>
      <c r="AL195" s="8"/>
    </row>
    <row r="196" spans="1:38" x14ac:dyDescent="0.25">
      <c r="W196" s="9"/>
      <c r="Y196" t="s">
        <v>11</v>
      </c>
      <c r="Z196">
        <f>SUM($Z195:Z195)</f>
        <v>520</v>
      </c>
      <c r="AA196">
        <f>SUM($Z195:AA195)</f>
        <v>1040</v>
      </c>
      <c r="AB196">
        <f>SUM($Z195:AB195)</f>
        <v>1560</v>
      </c>
      <c r="AC196">
        <f>SUM($Z195:AC195)</f>
        <v>1820</v>
      </c>
      <c r="AD196">
        <f>SUM($Z195:AD195)</f>
        <v>2080</v>
      </c>
      <c r="AE196">
        <f>SUM($Z195:AE195)</f>
        <v>2600</v>
      </c>
      <c r="AF196">
        <f>SUM($Z195:AF195)</f>
        <v>3120</v>
      </c>
      <c r="AL196" s="10" t="s">
        <v>14</v>
      </c>
    </row>
    <row r="197" spans="1:38" x14ac:dyDescent="0.25">
      <c r="W197" s="9"/>
      <c r="Y197" t="s">
        <v>2</v>
      </c>
      <c r="Z197">
        <f t="shared" ref="Z197:AF197" si="72">Z195/$AF196</f>
        <v>0.16666666666666666</v>
      </c>
      <c r="AA197">
        <f t="shared" si="72"/>
        <v>0.16666666666666666</v>
      </c>
      <c r="AB197">
        <f t="shared" si="72"/>
        <v>0.16666666666666666</v>
      </c>
      <c r="AC197">
        <f t="shared" si="72"/>
        <v>8.3333333333333329E-2</v>
      </c>
      <c r="AD197">
        <f t="shared" si="72"/>
        <v>8.3333333333333329E-2</v>
      </c>
      <c r="AE197">
        <f t="shared" si="72"/>
        <v>0.16666666666666666</v>
      </c>
      <c r="AF197">
        <f t="shared" si="72"/>
        <v>0.16666666666666666</v>
      </c>
      <c r="AL197" s="10">
        <f>ABS(AD197-AF197)/2</f>
        <v>4.1666666666666664E-2</v>
      </c>
    </row>
    <row r="198" spans="1:38" x14ac:dyDescent="0.25">
      <c r="W198" s="9"/>
      <c r="Y198" t="s">
        <v>10</v>
      </c>
      <c r="Z198">
        <f>SUM($Z197:Z197)</f>
        <v>0.16666666666666666</v>
      </c>
      <c r="AA198">
        <f>SUM($Z197:AA197)</f>
        <v>0.33333333333333331</v>
      </c>
      <c r="AB198">
        <f>SUM($Z197:AB197)</f>
        <v>0.5</v>
      </c>
      <c r="AC198">
        <f>SUM($Z197:AC197)</f>
        <v>0.58333333333333337</v>
      </c>
      <c r="AD198">
        <f>SUM($Z197:AD197)</f>
        <v>0.66666666666666674</v>
      </c>
      <c r="AE198">
        <f>SUM($Z197:AE197)</f>
        <v>0.83333333333333337</v>
      </c>
      <c r="AF198">
        <f>SUM($Z197:AF197)</f>
        <v>1</v>
      </c>
      <c r="AL198" s="10"/>
    </row>
    <row r="199" spans="1:38" x14ac:dyDescent="0.25">
      <c r="W199" s="9"/>
      <c r="AL199" s="10"/>
    </row>
    <row r="200" spans="1:38" x14ac:dyDescent="0.25">
      <c r="W200" s="9"/>
      <c r="AL200" s="10"/>
    </row>
    <row r="201" spans="1:38" x14ac:dyDescent="0.25">
      <c r="W201" s="9"/>
      <c r="X201" t="s">
        <v>6</v>
      </c>
      <c r="Y201" s="1" t="s">
        <v>15</v>
      </c>
      <c r="AL201" s="10"/>
    </row>
    <row r="202" spans="1:38" x14ac:dyDescent="0.25">
      <c r="W202" s="9"/>
      <c r="Y202" t="s">
        <v>1</v>
      </c>
      <c r="Z202" s="11">
        <v>515</v>
      </c>
      <c r="AA202" s="11">
        <v>520</v>
      </c>
      <c r="AB202" s="11">
        <v>530</v>
      </c>
      <c r="AC202" s="11">
        <v>250</v>
      </c>
      <c r="AD202" s="11">
        <v>270</v>
      </c>
      <c r="AE202" s="11">
        <v>525</v>
      </c>
      <c r="AF202" s="11">
        <v>510</v>
      </c>
      <c r="AL202" s="10"/>
    </row>
    <row r="203" spans="1:38" x14ac:dyDescent="0.25">
      <c r="W203" s="9"/>
      <c r="Y203" t="s">
        <v>16</v>
      </c>
      <c r="Z203">
        <f>SUM(Z202:$Z202)</f>
        <v>515</v>
      </c>
      <c r="AA203">
        <f>SUM($Z202:AA202)</f>
        <v>1035</v>
      </c>
      <c r="AB203">
        <f>SUM($Z202:AB202)</f>
        <v>1565</v>
      </c>
      <c r="AC203">
        <f>SUM($Z202:AC202)</f>
        <v>1815</v>
      </c>
      <c r="AD203">
        <f>SUM($Z202:AD202)</f>
        <v>2085</v>
      </c>
      <c r="AE203">
        <f>SUM($Z202:AE202)</f>
        <v>2610</v>
      </c>
      <c r="AF203">
        <f>SUM($Z202:AF202)</f>
        <v>3120</v>
      </c>
      <c r="AL203" s="10"/>
    </row>
    <row r="204" spans="1:38" x14ac:dyDescent="0.25">
      <c r="W204" s="9"/>
      <c r="Y204" t="s">
        <v>10</v>
      </c>
      <c r="Z204">
        <f t="shared" ref="Z204:AF204" si="73">Z203/$AF$203</f>
        <v>0.16506410256410256</v>
      </c>
      <c r="AA204">
        <f t="shared" si="73"/>
        <v>0.33173076923076922</v>
      </c>
      <c r="AB204">
        <f t="shared" si="73"/>
        <v>0.5016025641025641</v>
      </c>
      <c r="AC204">
        <f t="shared" si="73"/>
        <v>0.58173076923076927</v>
      </c>
      <c r="AD204">
        <f t="shared" si="73"/>
        <v>0.66826923076923073</v>
      </c>
      <c r="AE204">
        <f t="shared" si="73"/>
        <v>0.83653846153846156</v>
      </c>
      <c r="AF204">
        <f t="shared" si="73"/>
        <v>1</v>
      </c>
      <c r="AL204" s="10"/>
    </row>
    <row r="205" spans="1:38" x14ac:dyDescent="0.25">
      <c r="W205" s="9"/>
      <c r="AL205" s="12" t="s">
        <v>8</v>
      </c>
    </row>
    <row r="206" spans="1:38" x14ac:dyDescent="0.25">
      <c r="W206" s="9"/>
      <c r="Y206" t="s">
        <v>17</v>
      </c>
      <c r="Z206" t="str">
        <f t="shared" ref="Z206:AF206" si="74">IF(ABS(Z195-Z202)&lt;131,"correct","incorrect")</f>
        <v>correct</v>
      </c>
      <c r="AA206" t="str">
        <f t="shared" si="74"/>
        <v>correct</v>
      </c>
      <c r="AB206" t="str">
        <f t="shared" si="74"/>
        <v>correct</v>
      </c>
      <c r="AC206" t="str">
        <f t="shared" si="74"/>
        <v>correct</v>
      </c>
      <c r="AD206" t="str">
        <f t="shared" si="74"/>
        <v>correct</v>
      </c>
      <c r="AE206" t="str">
        <f t="shared" si="74"/>
        <v>correct</v>
      </c>
      <c r="AF206" t="str">
        <f t="shared" si="74"/>
        <v>correct</v>
      </c>
      <c r="AL206" s="10" t="str">
        <f>IF(COUNTIF(Z206:AG206,"incorrect")=0,"all correct","incorrect")</f>
        <v>all correct</v>
      </c>
    </row>
    <row r="207" spans="1:38" x14ac:dyDescent="0.25">
      <c r="W207" s="9"/>
      <c r="Y207" t="s">
        <v>18</v>
      </c>
      <c r="Z207" t="str">
        <f t="shared" ref="Z207:AF207" si="75">IF(ABS(Z204-Z198)&lt;ABS($AL197),"correct","incorrect")</f>
        <v>correct</v>
      </c>
      <c r="AA207" t="str">
        <f t="shared" si="75"/>
        <v>correct</v>
      </c>
      <c r="AB207" t="str">
        <f t="shared" si="75"/>
        <v>correct</v>
      </c>
      <c r="AC207" t="str">
        <f t="shared" si="75"/>
        <v>correct</v>
      </c>
      <c r="AD207" t="str">
        <f t="shared" si="75"/>
        <v>correct</v>
      </c>
      <c r="AE207" t="str">
        <f t="shared" si="75"/>
        <v>correct</v>
      </c>
      <c r="AF207" t="str">
        <f t="shared" si="75"/>
        <v>correct</v>
      </c>
      <c r="AL207" s="10" t="str">
        <f>IF(COUNTIF(Z207:AG207,"incorrect")=0,"all correct","incorrect")</f>
        <v>all correct</v>
      </c>
    </row>
    <row r="208" spans="1:38" x14ac:dyDescent="0.25">
      <c r="W208" s="9"/>
      <c r="AL208" s="10"/>
    </row>
    <row r="209" spans="1:38" x14ac:dyDescent="0.25">
      <c r="W209" s="9"/>
      <c r="Y209" s="1" t="s">
        <v>19</v>
      </c>
      <c r="AL209" s="12" t="s">
        <v>20</v>
      </c>
    </row>
    <row r="210" spans="1:38" x14ac:dyDescent="0.25">
      <c r="W210" s="9"/>
      <c r="Y210" t="s">
        <v>1</v>
      </c>
      <c r="Z210">
        <f t="shared" ref="Z210:AF210" si="76">ABS(Z203-Z196)/Z195</f>
        <v>9.6153846153846159E-3</v>
      </c>
      <c r="AA210">
        <f t="shared" si="76"/>
        <v>9.6153846153846159E-3</v>
      </c>
      <c r="AB210">
        <f t="shared" si="76"/>
        <v>9.6153846153846159E-3</v>
      </c>
      <c r="AC210">
        <f t="shared" si="76"/>
        <v>1.9230769230769232E-2</v>
      </c>
      <c r="AD210">
        <f t="shared" si="76"/>
        <v>1.9230769230769232E-2</v>
      </c>
      <c r="AE210">
        <f t="shared" si="76"/>
        <v>1.9230769230769232E-2</v>
      </c>
      <c r="AF210">
        <f t="shared" si="76"/>
        <v>0</v>
      </c>
      <c r="AL210" s="10">
        <f>AVERAGE(Z210:AG210)</f>
        <v>1.2362637362637364E-2</v>
      </c>
    </row>
    <row r="211" spans="1:38" x14ac:dyDescent="0.25">
      <c r="W211" s="9"/>
      <c r="Y211" t="s">
        <v>2</v>
      </c>
      <c r="Z211">
        <f t="shared" ref="Z211:AE211" si="77">ABS(Z198-Z204)/Z197</f>
        <v>9.6153846153845812E-3</v>
      </c>
      <c r="AA211">
        <f t="shared" si="77"/>
        <v>9.6153846153845812E-3</v>
      </c>
      <c r="AB211">
        <f t="shared" si="77"/>
        <v>9.6153846153845812E-3</v>
      </c>
      <c r="AC211">
        <f t="shared" si="77"/>
        <v>1.9230769230769162E-2</v>
      </c>
      <c r="AD211">
        <f t="shared" si="77"/>
        <v>1.923076923076783E-2</v>
      </c>
      <c r="AE211">
        <f t="shared" si="77"/>
        <v>1.9230769230769162E-2</v>
      </c>
      <c r="AF211" t="s">
        <v>3</v>
      </c>
      <c r="AL211" s="10">
        <f>AVERAGE(Z211:AF211)</f>
        <v>1.442307692307665E-2</v>
      </c>
    </row>
    <row r="212" spans="1:38" x14ac:dyDescent="0.25">
      <c r="W212" s="9"/>
      <c r="AL212" s="10"/>
    </row>
    <row r="213" spans="1:38" x14ac:dyDescent="0.25">
      <c r="W213" s="9"/>
      <c r="AL213" s="10"/>
    </row>
    <row r="214" spans="1:38" x14ac:dyDescent="0.25">
      <c r="A214" s="10"/>
      <c r="W214" s="9"/>
      <c r="AL214" s="10"/>
    </row>
    <row r="215" spans="1:38" x14ac:dyDescent="0.25">
      <c r="W215" s="16"/>
      <c r="AL215" s="10"/>
    </row>
    <row r="216" spans="1:38" ht="15.75" x14ac:dyDescent="0.25">
      <c r="W216" s="30" t="s">
        <v>40</v>
      </c>
      <c r="X216" s="4"/>
      <c r="Y216" s="6" t="s">
        <v>0</v>
      </c>
      <c r="Z216" s="7">
        <v>260</v>
      </c>
      <c r="AA216" s="7">
        <v>130</v>
      </c>
      <c r="AB216" s="7">
        <v>130</v>
      </c>
      <c r="AC216" s="7">
        <v>390</v>
      </c>
      <c r="AD216" s="7">
        <v>130</v>
      </c>
      <c r="AE216" s="7">
        <v>260</v>
      </c>
      <c r="AF216" s="7">
        <v>260</v>
      </c>
      <c r="AG216" s="7">
        <v>260</v>
      </c>
      <c r="AH216" s="7">
        <v>130</v>
      </c>
      <c r="AI216" s="7">
        <v>130</v>
      </c>
      <c r="AJ216" s="4"/>
      <c r="AK216" s="6"/>
      <c r="AL216" s="8"/>
    </row>
    <row r="217" spans="1:38" x14ac:dyDescent="0.25">
      <c r="W217" s="9"/>
      <c r="Y217" t="s">
        <v>11</v>
      </c>
      <c r="Z217">
        <f>SUM($Z216:Z216)</f>
        <v>260</v>
      </c>
      <c r="AA217">
        <f>SUM($Z216:AA216)</f>
        <v>390</v>
      </c>
      <c r="AB217">
        <f>SUM($Z216:AB216)</f>
        <v>520</v>
      </c>
      <c r="AC217">
        <f>SUM($Z216:AC216)</f>
        <v>910</v>
      </c>
      <c r="AD217">
        <f>SUM($Z216:AD216)</f>
        <v>1040</v>
      </c>
      <c r="AE217">
        <f>SUM($Z216:AE216)</f>
        <v>1300</v>
      </c>
      <c r="AF217">
        <f>SUM($Z216:AF216)</f>
        <v>1560</v>
      </c>
      <c r="AG217">
        <f>SUM($Z216:AG216)</f>
        <v>1820</v>
      </c>
      <c r="AH217">
        <f>SUM($Z216:AH216)</f>
        <v>1950</v>
      </c>
      <c r="AI217">
        <f>SUM($Z216:AI216)</f>
        <v>2080</v>
      </c>
      <c r="AL217" s="10" t="s">
        <v>14</v>
      </c>
    </row>
    <row r="218" spans="1:38" x14ac:dyDescent="0.25">
      <c r="W218" s="9"/>
      <c r="Y218" t="s">
        <v>2</v>
      </c>
      <c r="Z218">
        <f t="shared" ref="Z218:AI218" si="78">Z216/$AI217</f>
        <v>0.125</v>
      </c>
      <c r="AA218">
        <f t="shared" si="78"/>
        <v>6.25E-2</v>
      </c>
      <c r="AB218">
        <f t="shared" si="78"/>
        <v>6.25E-2</v>
      </c>
      <c r="AC218">
        <f t="shared" si="78"/>
        <v>0.1875</v>
      </c>
      <c r="AD218">
        <f t="shared" si="78"/>
        <v>6.25E-2</v>
      </c>
      <c r="AE218">
        <f t="shared" si="78"/>
        <v>0.125</v>
      </c>
      <c r="AF218">
        <f t="shared" si="78"/>
        <v>0.125</v>
      </c>
      <c r="AG218">
        <f t="shared" si="78"/>
        <v>0.125</v>
      </c>
      <c r="AH218">
        <f t="shared" si="78"/>
        <v>6.25E-2</v>
      </c>
      <c r="AI218">
        <f t="shared" si="78"/>
        <v>6.25E-2</v>
      </c>
      <c r="AL218" s="10">
        <f>ABS(AD218-AF218)/2</f>
        <v>3.125E-2</v>
      </c>
    </row>
    <row r="219" spans="1:38" x14ac:dyDescent="0.25">
      <c r="W219" s="9"/>
      <c r="Y219" t="s">
        <v>10</v>
      </c>
      <c r="Z219">
        <f>SUM($Z218:Z218)</f>
        <v>0.125</v>
      </c>
      <c r="AA219">
        <f>SUM($Z218:AA218)</f>
        <v>0.1875</v>
      </c>
      <c r="AB219">
        <f>SUM($Z218:AB218)</f>
        <v>0.25</v>
      </c>
      <c r="AC219">
        <f>SUM($Z218:AC218)</f>
        <v>0.4375</v>
      </c>
      <c r="AD219">
        <f>SUM($Z218:AD218)</f>
        <v>0.5</v>
      </c>
      <c r="AE219">
        <f>SUM($Z218:AE218)</f>
        <v>0.625</v>
      </c>
      <c r="AF219">
        <f>SUM($Z218:AF218)</f>
        <v>0.75</v>
      </c>
      <c r="AG219">
        <f>SUM($Z218:AG218)</f>
        <v>0.875</v>
      </c>
      <c r="AH219">
        <f>SUM($Z218:AH218)</f>
        <v>0.9375</v>
      </c>
      <c r="AI219">
        <f>SUM($Z218:AI218)</f>
        <v>1</v>
      </c>
      <c r="AL219" s="10"/>
    </row>
    <row r="220" spans="1:38" x14ac:dyDescent="0.25">
      <c r="W220" s="9"/>
      <c r="AL220" s="10"/>
    </row>
    <row r="221" spans="1:38" x14ac:dyDescent="0.25">
      <c r="W221" s="9"/>
      <c r="AL221" s="10"/>
    </row>
    <row r="222" spans="1:38" x14ac:dyDescent="0.25">
      <c r="W222" s="9"/>
      <c r="X222" t="s">
        <v>6</v>
      </c>
      <c r="Y222" s="1" t="s">
        <v>15</v>
      </c>
      <c r="AL222" s="10"/>
    </row>
    <row r="223" spans="1:38" x14ac:dyDescent="0.25">
      <c r="W223" s="9"/>
      <c r="Y223" t="s">
        <v>1</v>
      </c>
      <c r="Z223" s="11">
        <v>245</v>
      </c>
      <c r="AA223" s="11">
        <v>155</v>
      </c>
      <c r="AB223" s="11">
        <v>135</v>
      </c>
      <c r="AC223" s="11">
        <v>380</v>
      </c>
      <c r="AD223" s="11">
        <v>140</v>
      </c>
      <c r="AE223" s="11">
        <v>250</v>
      </c>
      <c r="AF223" s="11">
        <v>270</v>
      </c>
      <c r="AG223" s="11">
        <v>260</v>
      </c>
      <c r="AH223" s="11">
        <v>125</v>
      </c>
      <c r="AI223" s="11">
        <v>120</v>
      </c>
      <c r="AL223" s="10"/>
    </row>
    <row r="224" spans="1:38" x14ac:dyDescent="0.25">
      <c r="W224" s="9"/>
      <c r="Y224" t="s">
        <v>16</v>
      </c>
      <c r="Z224">
        <f>SUM(Z223:$Z223)</f>
        <v>245</v>
      </c>
      <c r="AA224">
        <f>SUM($Z223:AA223)</f>
        <v>400</v>
      </c>
      <c r="AB224">
        <f>SUM($Z223:AB223)</f>
        <v>535</v>
      </c>
      <c r="AC224">
        <f>SUM($Z223:AC223)</f>
        <v>915</v>
      </c>
      <c r="AD224">
        <f>SUM($Z223:AD223)</f>
        <v>1055</v>
      </c>
      <c r="AE224">
        <f>SUM($Z223:AE223)</f>
        <v>1305</v>
      </c>
      <c r="AF224">
        <f>SUM($Z223:AF223)</f>
        <v>1575</v>
      </c>
      <c r="AG224">
        <f>SUM($Z223:AG223)</f>
        <v>1835</v>
      </c>
      <c r="AH224">
        <f>SUM($Z223:AH223)</f>
        <v>1960</v>
      </c>
      <c r="AI224">
        <f>SUM($Z223:AI223)</f>
        <v>2080</v>
      </c>
      <c r="AL224" s="10"/>
    </row>
    <row r="225" spans="1:38" x14ac:dyDescent="0.25">
      <c r="W225" s="9"/>
      <c r="Y225" t="s">
        <v>10</v>
      </c>
      <c r="Z225">
        <f t="shared" ref="Z225:AI225" si="79">Z224/$AI$224</f>
        <v>0.11778846153846154</v>
      </c>
      <c r="AA225">
        <f t="shared" si="79"/>
        <v>0.19230769230769232</v>
      </c>
      <c r="AB225">
        <f t="shared" si="79"/>
        <v>0.25721153846153844</v>
      </c>
      <c r="AC225">
        <f t="shared" si="79"/>
        <v>0.43990384615384615</v>
      </c>
      <c r="AD225">
        <f t="shared" si="79"/>
        <v>0.50721153846153844</v>
      </c>
      <c r="AE225">
        <f t="shared" si="79"/>
        <v>0.62740384615384615</v>
      </c>
      <c r="AF225">
        <f t="shared" si="79"/>
        <v>0.75721153846153844</v>
      </c>
      <c r="AG225">
        <f t="shared" si="79"/>
        <v>0.88221153846153844</v>
      </c>
      <c r="AH225">
        <f t="shared" si="79"/>
        <v>0.94230769230769229</v>
      </c>
      <c r="AI225">
        <f t="shared" si="79"/>
        <v>1</v>
      </c>
      <c r="AL225" s="10"/>
    </row>
    <row r="226" spans="1:38" x14ac:dyDescent="0.25">
      <c r="W226" s="9"/>
      <c r="AL226" s="12" t="s">
        <v>8</v>
      </c>
    </row>
    <row r="227" spans="1:38" x14ac:dyDescent="0.25">
      <c r="W227" s="9"/>
      <c r="Y227" t="s">
        <v>17</v>
      </c>
      <c r="Z227" t="str">
        <f t="shared" ref="Z227:AI227" si="80">IF(ABS(Z216-Z223)&lt;66,"correct","incorrect")</f>
        <v>correct</v>
      </c>
      <c r="AA227" t="str">
        <f t="shared" si="80"/>
        <v>correct</v>
      </c>
      <c r="AB227" t="str">
        <f t="shared" si="80"/>
        <v>correct</v>
      </c>
      <c r="AC227" t="str">
        <f t="shared" si="80"/>
        <v>correct</v>
      </c>
      <c r="AD227" t="str">
        <f t="shared" si="80"/>
        <v>correct</v>
      </c>
      <c r="AE227" t="str">
        <f t="shared" si="80"/>
        <v>correct</v>
      </c>
      <c r="AF227" t="str">
        <f t="shared" si="80"/>
        <v>correct</v>
      </c>
      <c r="AG227" t="str">
        <f t="shared" si="80"/>
        <v>correct</v>
      </c>
      <c r="AH227" t="str">
        <f t="shared" si="80"/>
        <v>correct</v>
      </c>
      <c r="AI227" t="str">
        <f t="shared" si="80"/>
        <v>correct</v>
      </c>
      <c r="AL227" s="10" t="str">
        <f>IF(COUNTIF(Z227:AI227,"incorrect")=0,"all correct","incorrect")</f>
        <v>all correct</v>
      </c>
    </row>
    <row r="228" spans="1:38" x14ac:dyDescent="0.25">
      <c r="W228" s="9"/>
      <c r="Y228" t="s">
        <v>18</v>
      </c>
      <c r="Z228" t="str">
        <f t="shared" ref="Z228:AI228" si="81">IF(ABS(Z225-Z219)&lt;ABS($AL218),"correct","incorrect")</f>
        <v>correct</v>
      </c>
      <c r="AA228" t="str">
        <f t="shared" si="81"/>
        <v>correct</v>
      </c>
      <c r="AB228" t="str">
        <f t="shared" si="81"/>
        <v>correct</v>
      </c>
      <c r="AC228" t="str">
        <f t="shared" si="81"/>
        <v>correct</v>
      </c>
      <c r="AD228" t="str">
        <f t="shared" si="81"/>
        <v>correct</v>
      </c>
      <c r="AE228" t="str">
        <f t="shared" si="81"/>
        <v>correct</v>
      </c>
      <c r="AF228" t="str">
        <f t="shared" si="81"/>
        <v>correct</v>
      </c>
      <c r="AG228" t="str">
        <f t="shared" si="81"/>
        <v>correct</v>
      </c>
      <c r="AH228" t="str">
        <f t="shared" si="81"/>
        <v>correct</v>
      </c>
      <c r="AI228" t="str">
        <f t="shared" si="81"/>
        <v>correct</v>
      </c>
      <c r="AL228" s="10" t="str">
        <f>IF(COUNTIF(Z228:AI228,"incorrect")=0,"all correct","incorrect")</f>
        <v>all correct</v>
      </c>
    </row>
    <row r="229" spans="1:38" x14ac:dyDescent="0.25">
      <c r="W229" s="9"/>
      <c r="AL229" s="10"/>
    </row>
    <row r="230" spans="1:38" x14ac:dyDescent="0.25">
      <c r="W230" s="9"/>
      <c r="Y230" s="1" t="s">
        <v>19</v>
      </c>
      <c r="AL230" s="12" t="s">
        <v>20</v>
      </c>
    </row>
    <row r="231" spans="1:38" x14ac:dyDescent="0.25">
      <c r="W231" s="9"/>
      <c r="Y231" t="s">
        <v>1</v>
      </c>
      <c r="Z231">
        <f t="shared" ref="Z231:AI231" si="82">ABS(Z224-Z217)/Z216</f>
        <v>5.7692307692307696E-2</v>
      </c>
      <c r="AA231">
        <f t="shared" si="82"/>
        <v>7.6923076923076927E-2</v>
      </c>
      <c r="AB231">
        <f t="shared" si="82"/>
        <v>0.11538461538461539</v>
      </c>
      <c r="AC231">
        <f t="shared" si="82"/>
        <v>1.282051282051282E-2</v>
      </c>
      <c r="AD231">
        <f t="shared" si="82"/>
        <v>0.11538461538461539</v>
      </c>
      <c r="AE231">
        <f t="shared" si="82"/>
        <v>1.9230769230769232E-2</v>
      </c>
      <c r="AF231">
        <f t="shared" si="82"/>
        <v>5.7692307692307696E-2</v>
      </c>
      <c r="AG231">
        <f t="shared" si="82"/>
        <v>5.7692307692307696E-2</v>
      </c>
      <c r="AH231">
        <f t="shared" si="82"/>
        <v>7.6923076923076927E-2</v>
      </c>
      <c r="AI231">
        <f t="shared" si="82"/>
        <v>0</v>
      </c>
      <c r="AL231" s="10">
        <f>AVERAGE(Z231:AI231)</f>
        <v>5.8974358974358966E-2</v>
      </c>
    </row>
    <row r="232" spans="1:38" x14ac:dyDescent="0.25">
      <c r="W232" s="9"/>
      <c r="Y232" t="s">
        <v>2</v>
      </c>
      <c r="Z232">
        <f t="shared" ref="Z232:AH232" si="83">ABS(Z219-Z225)/Z218</f>
        <v>5.7692307692307709E-2</v>
      </c>
      <c r="AA232">
        <f t="shared" si="83"/>
        <v>7.6923076923077094E-2</v>
      </c>
      <c r="AB232">
        <f t="shared" si="83"/>
        <v>0.11538461538461497</v>
      </c>
      <c r="AC232">
        <f t="shared" si="83"/>
        <v>1.2820512820512775E-2</v>
      </c>
      <c r="AD232">
        <f t="shared" si="83"/>
        <v>0.11538461538461497</v>
      </c>
      <c r="AE232">
        <f t="shared" si="83"/>
        <v>1.9230769230769162E-2</v>
      </c>
      <c r="AF232">
        <f t="shared" si="83"/>
        <v>5.7692307692307487E-2</v>
      </c>
      <c r="AG232">
        <f t="shared" si="83"/>
        <v>5.7692307692307487E-2</v>
      </c>
      <c r="AH232">
        <f t="shared" si="83"/>
        <v>7.692307692307665E-2</v>
      </c>
      <c r="AI232" t="s">
        <v>3</v>
      </c>
      <c r="AL232" s="10">
        <f>AVERAGE(Z232:AH232)</f>
        <v>6.5527065527065373E-2</v>
      </c>
    </row>
    <row r="233" spans="1:38" x14ac:dyDescent="0.25">
      <c r="W233" s="9"/>
      <c r="AL233" s="10"/>
    </row>
    <row r="234" spans="1:38" x14ac:dyDescent="0.25">
      <c r="W234" s="9"/>
      <c r="AL234" s="10"/>
    </row>
    <row r="235" spans="1:38" x14ac:dyDescent="0.25">
      <c r="A235" s="10"/>
      <c r="W235" s="9"/>
      <c r="AL235" s="10"/>
    </row>
    <row r="236" spans="1:38" x14ac:dyDescent="0.25">
      <c r="W236" s="16"/>
      <c r="AL236" s="10"/>
    </row>
    <row r="237" spans="1:38" ht="15.75" x14ac:dyDescent="0.25">
      <c r="W237" s="15" t="s">
        <v>41</v>
      </c>
      <c r="X237" s="4"/>
      <c r="Y237" s="6" t="s">
        <v>0</v>
      </c>
      <c r="Z237" s="7">
        <v>780</v>
      </c>
      <c r="AA237" s="7">
        <v>260</v>
      </c>
      <c r="AB237" s="7">
        <v>390</v>
      </c>
      <c r="AC237" s="7">
        <v>390</v>
      </c>
      <c r="AD237" s="7">
        <v>260</v>
      </c>
      <c r="AE237" s="7">
        <v>520</v>
      </c>
      <c r="AF237" s="7">
        <v>520</v>
      </c>
      <c r="AG237" s="4"/>
      <c r="AH237" s="6"/>
      <c r="AI237" s="6"/>
      <c r="AJ237" s="6"/>
      <c r="AK237" s="6"/>
      <c r="AL237" s="8"/>
    </row>
    <row r="238" spans="1:38" x14ac:dyDescent="0.25">
      <c r="W238" s="9"/>
      <c r="Y238" t="s">
        <v>11</v>
      </c>
      <c r="Z238">
        <f>SUM($Z237:Z237)</f>
        <v>780</v>
      </c>
      <c r="AA238">
        <f>SUM($Z237:AA237)</f>
        <v>1040</v>
      </c>
      <c r="AB238">
        <f>SUM($Z237:AB237)</f>
        <v>1430</v>
      </c>
      <c r="AC238">
        <f>SUM($Z237:AC237)</f>
        <v>1820</v>
      </c>
      <c r="AD238">
        <f>SUM($Z237:AD237)</f>
        <v>2080</v>
      </c>
      <c r="AE238">
        <f>SUM($Z237:AE237)</f>
        <v>2600</v>
      </c>
      <c r="AF238">
        <f>SUM($Z237:AF237)</f>
        <v>3120</v>
      </c>
      <c r="AH238" s="1"/>
      <c r="AI238" s="1"/>
      <c r="AJ238" s="1"/>
      <c r="AL238" s="10" t="s">
        <v>14</v>
      </c>
    </row>
    <row r="239" spans="1:38" x14ac:dyDescent="0.25">
      <c r="W239" s="9"/>
      <c r="Y239" t="s">
        <v>2</v>
      </c>
      <c r="Z239">
        <f t="shared" ref="Z239:AF239" si="84">Z237/$AF238</f>
        <v>0.25</v>
      </c>
      <c r="AA239">
        <f t="shared" si="84"/>
        <v>8.3333333333333329E-2</v>
      </c>
      <c r="AB239">
        <f t="shared" si="84"/>
        <v>0.125</v>
      </c>
      <c r="AC239">
        <f t="shared" si="84"/>
        <v>0.125</v>
      </c>
      <c r="AD239">
        <f t="shared" si="84"/>
        <v>8.3333333333333329E-2</v>
      </c>
      <c r="AE239">
        <f t="shared" si="84"/>
        <v>0.16666666666666666</v>
      </c>
      <c r="AF239">
        <f t="shared" si="84"/>
        <v>0.16666666666666666</v>
      </c>
      <c r="AL239" s="10">
        <f>ABS(AD239-AC239)/2</f>
        <v>2.0833333333333336E-2</v>
      </c>
    </row>
    <row r="240" spans="1:38" x14ac:dyDescent="0.25">
      <c r="W240" s="9"/>
      <c r="Y240" t="s">
        <v>10</v>
      </c>
      <c r="Z240">
        <f>SUM($Z239:Z239)</f>
        <v>0.25</v>
      </c>
      <c r="AA240">
        <f>SUM($Z239:AA239)</f>
        <v>0.33333333333333331</v>
      </c>
      <c r="AB240">
        <f>SUM($Z239:AB239)</f>
        <v>0.45833333333333331</v>
      </c>
      <c r="AC240">
        <f>SUM($Z239:AC239)</f>
        <v>0.58333333333333326</v>
      </c>
      <c r="AD240">
        <f>SUM($Z239:AD239)</f>
        <v>0.66666666666666663</v>
      </c>
      <c r="AE240">
        <f>SUM($Z239:AE239)</f>
        <v>0.83333333333333326</v>
      </c>
      <c r="AF240">
        <f>SUM($Z239:AF239)</f>
        <v>0.99999999999999989</v>
      </c>
      <c r="AL240" s="10"/>
    </row>
    <row r="241" spans="1:38" x14ac:dyDescent="0.25">
      <c r="W241" s="9"/>
      <c r="AL241" s="10"/>
    </row>
    <row r="242" spans="1:38" x14ac:dyDescent="0.25">
      <c r="W242" s="9"/>
      <c r="AL242" s="10"/>
    </row>
    <row r="243" spans="1:38" x14ac:dyDescent="0.25">
      <c r="W243" s="9"/>
      <c r="X243" t="s">
        <v>6</v>
      </c>
      <c r="Y243" s="1" t="s">
        <v>15</v>
      </c>
      <c r="AL243" s="10"/>
    </row>
    <row r="244" spans="1:38" x14ac:dyDescent="0.25">
      <c r="W244" s="9"/>
      <c r="Y244" t="s">
        <v>1</v>
      </c>
      <c r="Z244" s="11">
        <v>790</v>
      </c>
      <c r="AA244" s="11">
        <v>250</v>
      </c>
      <c r="AB244" s="11">
        <v>395</v>
      </c>
      <c r="AC244" s="11">
        <v>380</v>
      </c>
      <c r="AD244" s="11">
        <v>250</v>
      </c>
      <c r="AE244" s="11">
        <v>510</v>
      </c>
      <c r="AF244" s="11">
        <v>520</v>
      </c>
      <c r="AL244" s="10"/>
    </row>
    <row r="245" spans="1:38" x14ac:dyDescent="0.25">
      <c r="W245" s="9"/>
      <c r="Y245" t="s">
        <v>16</v>
      </c>
      <c r="Z245">
        <f>SUM(Z244:$Z244)</f>
        <v>790</v>
      </c>
      <c r="AA245">
        <f>SUM($Z244:AA244)</f>
        <v>1040</v>
      </c>
      <c r="AB245">
        <f>SUM($Z244:AB244)</f>
        <v>1435</v>
      </c>
      <c r="AC245">
        <f>SUM($Z244:AC244)</f>
        <v>1815</v>
      </c>
      <c r="AD245">
        <f>SUM($Z244:AD244)</f>
        <v>2065</v>
      </c>
      <c r="AE245">
        <f>SUM($Z244:AE244)</f>
        <v>2575</v>
      </c>
      <c r="AF245">
        <f>SUM($Z244:AF244)</f>
        <v>3095</v>
      </c>
      <c r="AL245" s="10"/>
    </row>
    <row r="246" spans="1:38" x14ac:dyDescent="0.25">
      <c r="W246" s="9"/>
      <c r="Y246" t="s">
        <v>10</v>
      </c>
      <c r="Z246">
        <f t="shared" ref="Z246:AF246" si="85">Z245/$AF$245</f>
        <v>0.25525040387722131</v>
      </c>
      <c r="AA246">
        <f t="shared" si="85"/>
        <v>0.3360258481421648</v>
      </c>
      <c r="AB246">
        <f t="shared" si="85"/>
        <v>0.46365105008077545</v>
      </c>
      <c r="AC246">
        <f t="shared" si="85"/>
        <v>0.58642972536348947</v>
      </c>
      <c r="AD246">
        <f t="shared" si="85"/>
        <v>0.6672051696284329</v>
      </c>
      <c r="AE246">
        <f t="shared" si="85"/>
        <v>0.83198707592891763</v>
      </c>
      <c r="AF246">
        <f t="shared" si="85"/>
        <v>1</v>
      </c>
      <c r="AL246" s="10"/>
    </row>
    <row r="247" spans="1:38" x14ac:dyDescent="0.25">
      <c r="W247" s="9"/>
      <c r="AL247" s="12" t="s">
        <v>8</v>
      </c>
    </row>
    <row r="248" spans="1:38" x14ac:dyDescent="0.25">
      <c r="W248" s="9"/>
      <c r="Y248" t="s">
        <v>17</v>
      </c>
      <c r="Z248" t="str">
        <f>IF(ABS(Z237-Z244)&lt;131,"correct","incorrect")</f>
        <v>correct</v>
      </c>
      <c r="AA248" t="str">
        <f t="shared" ref="AA248:AF248" si="86">IF(ABS(AA237-AA244)&lt;66,"correct","incorrect")</f>
        <v>correct</v>
      </c>
      <c r="AB248" t="str">
        <f t="shared" si="86"/>
        <v>correct</v>
      </c>
      <c r="AC248" t="str">
        <f t="shared" si="86"/>
        <v>correct</v>
      </c>
      <c r="AD248" t="str">
        <f t="shared" si="86"/>
        <v>correct</v>
      </c>
      <c r="AE248" t="str">
        <f t="shared" si="86"/>
        <v>correct</v>
      </c>
      <c r="AF248" t="str">
        <f t="shared" si="86"/>
        <v>correct</v>
      </c>
      <c r="AL248" s="10" t="str">
        <f>IF(COUNTIF(Z248:AF248,"incorrect")=0,"all correct","incorrect")</f>
        <v>all correct</v>
      </c>
    </row>
    <row r="249" spans="1:38" x14ac:dyDescent="0.25">
      <c r="W249" s="9"/>
      <c r="Y249" t="s">
        <v>18</v>
      </c>
      <c r="Z249" t="str">
        <f>IF(ABS(Z246-Z240)&lt;ABS((Z239-AE239)/2),"correct","incorrect")</f>
        <v>correct</v>
      </c>
      <c r="AA249" t="str">
        <f t="shared" ref="AA249:AF249" si="87">IF(ABS(AA246-AA240)&lt;ABS($AL239),"correct","incorrect")</f>
        <v>correct</v>
      </c>
      <c r="AB249" t="str">
        <f t="shared" si="87"/>
        <v>correct</v>
      </c>
      <c r="AC249" t="str">
        <f t="shared" si="87"/>
        <v>correct</v>
      </c>
      <c r="AD249" t="str">
        <f t="shared" si="87"/>
        <v>correct</v>
      </c>
      <c r="AE249" t="str">
        <f t="shared" si="87"/>
        <v>correct</v>
      </c>
      <c r="AF249" t="str">
        <f t="shared" si="87"/>
        <v>correct</v>
      </c>
      <c r="AL249" s="10" t="str">
        <f>IF(COUNTIF(Z249:AF249,"incorrect")=0,"all correct","incorrect")</f>
        <v>all correct</v>
      </c>
    </row>
    <row r="250" spans="1:38" x14ac:dyDescent="0.25">
      <c r="W250" s="9"/>
      <c r="AL250" s="10"/>
    </row>
    <row r="251" spans="1:38" x14ac:dyDescent="0.25">
      <c r="W251" s="9"/>
      <c r="Y251" s="1" t="s">
        <v>19</v>
      </c>
      <c r="AL251" s="12" t="s">
        <v>20</v>
      </c>
    </row>
    <row r="252" spans="1:38" x14ac:dyDescent="0.25">
      <c r="W252" s="9"/>
      <c r="Y252" t="s">
        <v>1</v>
      </c>
      <c r="Z252">
        <f t="shared" ref="Z252:AF252" si="88">ABS(Z245-Z238)/Z237</f>
        <v>1.282051282051282E-2</v>
      </c>
      <c r="AA252">
        <f t="shared" si="88"/>
        <v>0</v>
      </c>
      <c r="AB252">
        <f t="shared" si="88"/>
        <v>1.282051282051282E-2</v>
      </c>
      <c r="AC252">
        <f t="shared" si="88"/>
        <v>1.282051282051282E-2</v>
      </c>
      <c r="AD252">
        <f t="shared" si="88"/>
        <v>5.7692307692307696E-2</v>
      </c>
      <c r="AE252">
        <f t="shared" si="88"/>
        <v>4.807692307692308E-2</v>
      </c>
      <c r="AF252">
        <f t="shared" si="88"/>
        <v>4.807692307692308E-2</v>
      </c>
      <c r="AL252" s="10">
        <f>AVERAGE(Z252:AF252)</f>
        <v>2.7472527472527476E-2</v>
      </c>
    </row>
    <row r="253" spans="1:38" x14ac:dyDescent="0.25">
      <c r="W253" s="9"/>
      <c r="Y253" t="s">
        <v>2</v>
      </c>
      <c r="Z253">
        <f t="shared" ref="Z253:AE253" si="89">ABS(Z240-Z246)/Z239</f>
        <v>2.1001615508885241E-2</v>
      </c>
      <c r="AA253">
        <f t="shared" si="89"/>
        <v>3.2310177705977772E-2</v>
      </c>
      <c r="AB253">
        <f t="shared" si="89"/>
        <v>4.2541733979537089E-2</v>
      </c>
      <c r="AC253">
        <f t="shared" si="89"/>
        <v>2.4771136241249714E-2</v>
      </c>
      <c r="AD253">
        <f t="shared" si="89"/>
        <v>6.4620355411952879E-3</v>
      </c>
      <c r="AE253">
        <f t="shared" si="89"/>
        <v>8.0775444264937768E-3</v>
      </c>
      <c r="AF253" t="s">
        <v>3</v>
      </c>
      <c r="AL253" s="10">
        <f>AVERAGE(Z253:AE253)</f>
        <v>2.252737390055648E-2</v>
      </c>
    </row>
    <row r="254" spans="1:38" x14ac:dyDescent="0.25">
      <c r="W254" s="9"/>
      <c r="AL254" s="10"/>
    </row>
    <row r="255" spans="1:38" x14ac:dyDescent="0.25">
      <c r="W255" s="9"/>
      <c r="AL255" s="10"/>
    </row>
    <row r="256" spans="1:38" x14ac:dyDescent="0.25">
      <c r="A256" s="10"/>
      <c r="W256" s="9"/>
      <c r="AL256" s="10"/>
    </row>
    <row r="257" spans="23:38" ht="15.75" x14ac:dyDescent="0.25">
      <c r="W257" s="16"/>
      <c r="Z257" s="14"/>
      <c r="AL257" s="10"/>
    </row>
    <row r="258" spans="23:38" ht="15.75" x14ac:dyDescent="0.25">
      <c r="W258" s="15" t="s">
        <v>42</v>
      </c>
      <c r="X258" s="4"/>
      <c r="Y258" s="6" t="s">
        <v>0</v>
      </c>
      <c r="Z258" s="7">
        <v>390</v>
      </c>
      <c r="AA258" s="7">
        <v>130</v>
      </c>
      <c r="AB258" s="7">
        <v>260</v>
      </c>
      <c r="AC258" s="7">
        <v>260</v>
      </c>
      <c r="AD258" s="7">
        <v>390</v>
      </c>
      <c r="AE258" s="7">
        <v>130</v>
      </c>
      <c r="AF258" s="7">
        <v>260</v>
      </c>
      <c r="AG258" s="7">
        <v>260</v>
      </c>
      <c r="AH258" s="7">
        <v>520</v>
      </c>
      <c r="AI258" s="7">
        <v>390</v>
      </c>
      <c r="AJ258" s="7">
        <v>130</v>
      </c>
      <c r="AK258" s="6"/>
      <c r="AL258" s="8"/>
    </row>
    <row r="259" spans="23:38" x14ac:dyDescent="0.25">
      <c r="W259" s="9"/>
      <c r="Y259" t="s">
        <v>11</v>
      </c>
      <c r="Z259">
        <f>SUM($Z258:Z258)</f>
        <v>390</v>
      </c>
      <c r="AA259">
        <f>SUM($Z258:AA258)</f>
        <v>520</v>
      </c>
      <c r="AB259">
        <f>SUM($Z258:AB258)</f>
        <v>780</v>
      </c>
      <c r="AC259">
        <f>SUM($Z258:AC258)</f>
        <v>1040</v>
      </c>
      <c r="AD259">
        <f>SUM($Z258:AD258)</f>
        <v>1430</v>
      </c>
      <c r="AE259">
        <f>SUM($Z258:AE258)</f>
        <v>1560</v>
      </c>
      <c r="AF259">
        <f>SUM($Z258:AF258)</f>
        <v>1820</v>
      </c>
      <c r="AG259">
        <f>SUM($Z258:AG258)</f>
        <v>2080</v>
      </c>
      <c r="AH259">
        <f>SUM($Z258:AH258)</f>
        <v>2600</v>
      </c>
      <c r="AI259">
        <f>SUM($Z258:AI258)</f>
        <v>2990</v>
      </c>
      <c r="AJ259">
        <f>SUM($Z258:AJ258)</f>
        <v>3120</v>
      </c>
      <c r="AL259" s="10" t="s">
        <v>14</v>
      </c>
    </row>
    <row r="260" spans="23:38" x14ac:dyDescent="0.25">
      <c r="W260" s="9"/>
      <c r="Y260" t="s">
        <v>2</v>
      </c>
      <c r="Z260">
        <f t="shared" ref="Z260:AJ260" si="90">Z258/$AJ259</f>
        <v>0.125</v>
      </c>
      <c r="AA260">
        <f t="shared" si="90"/>
        <v>4.1666666666666664E-2</v>
      </c>
      <c r="AB260">
        <f t="shared" si="90"/>
        <v>8.3333333333333329E-2</v>
      </c>
      <c r="AC260">
        <f t="shared" si="90"/>
        <v>8.3333333333333329E-2</v>
      </c>
      <c r="AD260">
        <f t="shared" si="90"/>
        <v>0.125</v>
      </c>
      <c r="AE260">
        <f t="shared" si="90"/>
        <v>4.1666666666666664E-2</v>
      </c>
      <c r="AF260">
        <f t="shared" si="90"/>
        <v>8.3333333333333329E-2</v>
      </c>
      <c r="AG260">
        <f t="shared" si="90"/>
        <v>8.3333333333333329E-2</v>
      </c>
      <c r="AH260">
        <f t="shared" si="90"/>
        <v>0.16666666666666666</v>
      </c>
      <c r="AI260">
        <f t="shared" si="90"/>
        <v>0.125</v>
      </c>
      <c r="AJ260">
        <f t="shared" si="90"/>
        <v>4.1666666666666664E-2</v>
      </c>
      <c r="AL260" s="10">
        <f>ABS(AB260-AA260)/2</f>
        <v>2.0833333333333332E-2</v>
      </c>
    </row>
    <row r="261" spans="23:38" x14ac:dyDescent="0.25">
      <c r="W261" s="9"/>
      <c r="Y261" t="s">
        <v>10</v>
      </c>
      <c r="Z261">
        <f>SUM($Z260:Z260)</f>
        <v>0.125</v>
      </c>
      <c r="AA261">
        <f>SUM($Z260:AA260)</f>
        <v>0.16666666666666666</v>
      </c>
      <c r="AB261">
        <f>SUM($Z260:AB260)</f>
        <v>0.25</v>
      </c>
      <c r="AC261">
        <f>SUM($Z260:AC260)</f>
        <v>0.33333333333333331</v>
      </c>
      <c r="AD261">
        <f>SUM($Z260:AD260)</f>
        <v>0.45833333333333331</v>
      </c>
      <c r="AE261">
        <f>SUM($Z260:AE260)</f>
        <v>0.5</v>
      </c>
      <c r="AF261">
        <f>SUM($Z260:AF260)</f>
        <v>0.58333333333333337</v>
      </c>
      <c r="AG261">
        <f>SUM($Z260:AG260)</f>
        <v>0.66666666666666674</v>
      </c>
      <c r="AH261">
        <f>SUM($Z260:AH260)</f>
        <v>0.83333333333333337</v>
      </c>
      <c r="AI261">
        <f>SUM($Z260:AI260)</f>
        <v>0.95833333333333337</v>
      </c>
      <c r="AJ261">
        <f>SUM($Z260:AJ260)</f>
        <v>1</v>
      </c>
      <c r="AL261" s="10"/>
    </row>
    <row r="262" spans="23:38" x14ac:dyDescent="0.25">
      <c r="W262" s="9"/>
      <c r="AL262" s="10"/>
    </row>
    <row r="263" spans="23:38" x14ac:dyDescent="0.25">
      <c r="W263" s="9"/>
      <c r="AL263" s="10"/>
    </row>
    <row r="264" spans="23:38" x14ac:dyDescent="0.25">
      <c r="W264" s="9"/>
      <c r="X264" t="s">
        <v>6</v>
      </c>
      <c r="Y264" s="1" t="s">
        <v>15</v>
      </c>
      <c r="AL264" s="10"/>
    </row>
    <row r="265" spans="23:38" x14ac:dyDescent="0.25">
      <c r="W265" s="9"/>
      <c r="Y265" t="s">
        <v>1</v>
      </c>
      <c r="Z265" s="11">
        <v>400</v>
      </c>
      <c r="AA265" s="11">
        <v>135</v>
      </c>
      <c r="AB265" s="11">
        <v>275</v>
      </c>
      <c r="AC265" s="11">
        <v>255</v>
      </c>
      <c r="AD265" s="11">
        <v>390</v>
      </c>
      <c r="AE265" s="11">
        <v>135</v>
      </c>
      <c r="AF265" s="11">
        <v>255</v>
      </c>
      <c r="AG265" s="11">
        <v>260</v>
      </c>
      <c r="AH265" s="11">
        <v>525</v>
      </c>
      <c r="AI265" s="11">
        <v>395</v>
      </c>
      <c r="AJ265" s="11">
        <v>125</v>
      </c>
      <c r="AL265" s="10"/>
    </row>
    <row r="266" spans="23:38" x14ac:dyDescent="0.25">
      <c r="W266" s="9"/>
      <c r="Y266" t="s">
        <v>16</v>
      </c>
      <c r="Z266">
        <f>SUM(Z265:$Z265)</f>
        <v>400</v>
      </c>
      <c r="AA266">
        <f>SUM($Z265:AA265)</f>
        <v>535</v>
      </c>
      <c r="AB266">
        <f>SUM($Z265:AB265)</f>
        <v>810</v>
      </c>
      <c r="AC266">
        <f>SUM($Z265:AC265)</f>
        <v>1065</v>
      </c>
      <c r="AD266">
        <f>SUM($Z265:AD265)</f>
        <v>1455</v>
      </c>
      <c r="AE266">
        <f>SUM($Z265:AE265)</f>
        <v>1590</v>
      </c>
      <c r="AF266">
        <f>SUM($Z265:AF265)</f>
        <v>1845</v>
      </c>
      <c r="AG266">
        <f>SUM($Z265:AG265)</f>
        <v>2105</v>
      </c>
      <c r="AH266">
        <f>SUM($Z265:AH265)</f>
        <v>2630</v>
      </c>
      <c r="AI266">
        <f>SUM($Z265:AI265)</f>
        <v>3025</v>
      </c>
      <c r="AJ266">
        <f>SUM($Z265:AJ265)</f>
        <v>3150</v>
      </c>
      <c r="AL266" s="10"/>
    </row>
    <row r="267" spans="23:38" x14ac:dyDescent="0.25">
      <c r="W267" s="9"/>
      <c r="Y267" t="s">
        <v>10</v>
      </c>
      <c r="Z267">
        <f t="shared" ref="Z267:AJ267" si="91">Z266/$AJ$266</f>
        <v>0.12698412698412698</v>
      </c>
      <c r="AA267">
        <f t="shared" si="91"/>
        <v>0.16984126984126985</v>
      </c>
      <c r="AB267">
        <f t="shared" si="91"/>
        <v>0.25714285714285712</v>
      </c>
      <c r="AC267">
        <f t="shared" si="91"/>
        <v>0.33809523809523812</v>
      </c>
      <c r="AD267">
        <f t="shared" si="91"/>
        <v>0.46190476190476193</v>
      </c>
      <c r="AE267">
        <f t="shared" si="91"/>
        <v>0.50476190476190474</v>
      </c>
      <c r="AF267">
        <f t="shared" si="91"/>
        <v>0.58571428571428574</v>
      </c>
      <c r="AG267">
        <f t="shared" si="91"/>
        <v>0.66825396825396821</v>
      </c>
      <c r="AH267">
        <f t="shared" si="91"/>
        <v>0.83492063492063495</v>
      </c>
      <c r="AI267">
        <f t="shared" si="91"/>
        <v>0.96031746031746035</v>
      </c>
      <c r="AJ267">
        <f t="shared" si="91"/>
        <v>1</v>
      </c>
      <c r="AL267" s="10"/>
    </row>
    <row r="268" spans="23:38" x14ac:dyDescent="0.25">
      <c r="W268" s="9"/>
      <c r="AL268" s="12" t="s">
        <v>8</v>
      </c>
    </row>
    <row r="269" spans="23:38" x14ac:dyDescent="0.25">
      <c r="W269" s="9"/>
      <c r="Y269" t="s">
        <v>17</v>
      </c>
      <c r="Z269" t="str">
        <f>IF(ABS(Z258-Z265)&lt;66,"correct","incorrect")</f>
        <v>correct</v>
      </c>
      <c r="AA269" t="str">
        <f t="shared" ref="AA269:AJ269" si="92">IF(ABS(AA258-AA265)&lt;66,"correct","incorrect")</f>
        <v>correct</v>
      </c>
      <c r="AB269" t="str">
        <f t="shared" si="92"/>
        <v>correct</v>
      </c>
      <c r="AC269" t="str">
        <f t="shared" si="92"/>
        <v>correct</v>
      </c>
      <c r="AD269" t="str">
        <f t="shared" si="92"/>
        <v>correct</v>
      </c>
      <c r="AE269" t="str">
        <f t="shared" si="92"/>
        <v>correct</v>
      </c>
      <c r="AF269" t="str">
        <f t="shared" si="92"/>
        <v>correct</v>
      </c>
      <c r="AG269" t="str">
        <f t="shared" si="92"/>
        <v>correct</v>
      </c>
      <c r="AH269" t="str">
        <f t="shared" si="92"/>
        <v>correct</v>
      </c>
      <c r="AI269" t="str">
        <f t="shared" si="92"/>
        <v>correct</v>
      </c>
      <c r="AJ269" t="str">
        <f t="shared" si="92"/>
        <v>correct</v>
      </c>
      <c r="AL269" s="10" t="str">
        <f>IF(COUNTIF(Z269:AJ269,"incorrect")=0,"all correct","incorrect")</f>
        <v>all correct</v>
      </c>
    </row>
    <row r="270" spans="23:38" x14ac:dyDescent="0.25">
      <c r="W270" s="9"/>
      <c r="Y270" t="s">
        <v>18</v>
      </c>
      <c r="Z270" t="str">
        <f t="shared" ref="Z270:AJ270" si="93">IF(ABS(Z267-Z261)&lt;ABS($AL260),"correct","incorrect")</f>
        <v>correct</v>
      </c>
      <c r="AA270" t="str">
        <f t="shared" si="93"/>
        <v>correct</v>
      </c>
      <c r="AB270" t="str">
        <f t="shared" si="93"/>
        <v>correct</v>
      </c>
      <c r="AC270" t="str">
        <f t="shared" si="93"/>
        <v>correct</v>
      </c>
      <c r="AD270" t="str">
        <f t="shared" si="93"/>
        <v>correct</v>
      </c>
      <c r="AE270" t="str">
        <f t="shared" si="93"/>
        <v>correct</v>
      </c>
      <c r="AF270" t="str">
        <f t="shared" si="93"/>
        <v>correct</v>
      </c>
      <c r="AG270" t="str">
        <f t="shared" si="93"/>
        <v>correct</v>
      </c>
      <c r="AH270" t="str">
        <f t="shared" si="93"/>
        <v>correct</v>
      </c>
      <c r="AI270" t="str">
        <f t="shared" si="93"/>
        <v>correct</v>
      </c>
      <c r="AJ270" t="str">
        <f t="shared" si="93"/>
        <v>correct</v>
      </c>
      <c r="AL270" s="10" t="str">
        <f>IF(COUNTIF(Z270:AJ270,"incorrect")=0,"all correct","incorrect")</f>
        <v>all correct</v>
      </c>
    </row>
    <row r="271" spans="23:38" x14ac:dyDescent="0.25">
      <c r="W271" s="9"/>
      <c r="AL271" s="10"/>
    </row>
    <row r="272" spans="23:38" x14ac:dyDescent="0.25">
      <c r="W272" s="9"/>
      <c r="Y272" s="1" t="s">
        <v>19</v>
      </c>
      <c r="AL272" s="12" t="s">
        <v>20</v>
      </c>
    </row>
    <row r="273" spans="1:38" x14ac:dyDescent="0.25">
      <c r="W273" s="9"/>
      <c r="Y273" t="s">
        <v>1</v>
      </c>
      <c r="Z273">
        <f>ABS(Z266-Z259)/Z258</f>
        <v>2.564102564102564E-2</v>
      </c>
      <c r="AA273">
        <f t="shared" ref="AA273:AJ273" si="94">ABS(AA266-AA259)/AA258</f>
        <v>0.11538461538461539</v>
      </c>
      <c r="AB273">
        <f t="shared" si="94"/>
        <v>0.11538461538461539</v>
      </c>
      <c r="AC273">
        <f t="shared" si="94"/>
        <v>9.6153846153846159E-2</v>
      </c>
      <c r="AD273">
        <f t="shared" si="94"/>
        <v>6.4102564102564097E-2</v>
      </c>
      <c r="AE273">
        <f t="shared" si="94"/>
        <v>0.23076923076923078</v>
      </c>
      <c r="AF273">
        <f t="shared" si="94"/>
        <v>9.6153846153846159E-2</v>
      </c>
      <c r="AG273">
        <f t="shared" si="94"/>
        <v>9.6153846153846159E-2</v>
      </c>
      <c r="AH273">
        <f t="shared" si="94"/>
        <v>5.7692307692307696E-2</v>
      </c>
      <c r="AI273">
        <f t="shared" si="94"/>
        <v>8.9743589743589744E-2</v>
      </c>
      <c r="AJ273">
        <f t="shared" si="94"/>
        <v>0.23076923076923078</v>
      </c>
      <c r="AL273" s="10">
        <f>AVERAGE(Z273:AJ273)</f>
        <v>0.11072261072261071</v>
      </c>
    </row>
    <row r="274" spans="1:38" x14ac:dyDescent="0.25">
      <c r="W274" s="9"/>
      <c r="Y274" t="s">
        <v>2</v>
      </c>
      <c r="Z274">
        <f>ABS(Z261-Z267)/Z260</f>
        <v>1.5873015873015817E-2</v>
      </c>
      <c r="AA274">
        <f t="shared" ref="AA274:AI274" si="95">ABS(AA261-AA267)/AA260</f>
        <v>7.6190476190476586E-2</v>
      </c>
      <c r="AB274">
        <f t="shared" si="95"/>
        <v>8.571428571428541E-2</v>
      </c>
      <c r="AC274">
        <f t="shared" si="95"/>
        <v>5.7142857142857606E-2</v>
      </c>
      <c r="AD274">
        <f t="shared" si="95"/>
        <v>2.8571428571428914E-2</v>
      </c>
      <c r="AE274">
        <f t="shared" si="95"/>
        <v>0.11428571428571388</v>
      </c>
      <c r="AF274">
        <f t="shared" si="95"/>
        <v>2.857142857142847E-2</v>
      </c>
      <c r="AG274">
        <f t="shared" si="95"/>
        <v>1.9047619047617648E-2</v>
      </c>
      <c r="AH274">
        <f t="shared" si="95"/>
        <v>9.52380952380949E-3</v>
      </c>
      <c r="AI274">
        <f t="shared" si="95"/>
        <v>1.5873015873015817E-2</v>
      </c>
      <c r="AJ274" t="s">
        <v>3</v>
      </c>
      <c r="AL274" s="10">
        <f>AVERAGE(Z274:AI274)</f>
        <v>4.5079365079364962E-2</v>
      </c>
    </row>
    <row r="275" spans="1:38" x14ac:dyDescent="0.25">
      <c r="W275" s="9"/>
      <c r="AL275" s="10"/>
    </row>
    <row r="276" spans="1:38" x14ac:dyDescent="0.25">
      <c r="W276" s="9"/>
      <c r="AL276" s="10"/>
    </row>
    <row r="277" spans="1:38" x14ac:dyDescent="0.25">
      <c r="A277" s="10"/>
      <c r="W277" s="9"/>
      <c r="AL277" s="10"/>
    </row>
    <row r="278" spans="1:38" x14ac:dyDescent="0.25">
      <c r="W278" s="16"/>
      <c r="AG278" s="2"/>
      <c r="AL278" s="10"/>
    </row>
    <row r="279" spans="1:38" ht="15.75" x14ac:dyDescent="0.25">
      <c r="W279" s="15" t="s">
        <v>43</v>
      </c>
      <c r="X279" s="4"/>
      <c r="Y279" s="6" t="s">
        <v>0</v>
      </c>
      <c r="Z279" s="7">
        <v>520</v>
      </c>
      <c r="AA279" s="7">
        <v>260</v>
      </c>
      <c r="AB279" s="7">
        <v>130</v>
      </c>
      <c r="AC279" s="7">
        <v>130</v>
      </c>
      <c r="AD279" s="7">
        <v>260</v>
      </c>
      <c r="AE279" s="7">
        <v>520</v>
      </c>
      <c r="AF279" s="7">
        <v>260</v>
      </c>
      <c r="AG279" s="7">
        <v>130</v>
      </c>
      <c r="AH279" s="7">
        <v>390</v>
      </c>
      <c r="AI279" s="7">
        <v>260</v>
      </c>
      <c r="AJ279" s="7">
        <v>260</v>
      </c>
      <c r="AK279" s="6"/>
      <c r="AL279" s="8"/>
    </row>
    <row r="280" spans="1:38" x14ac:dyDescent="0.25">
      <c r="W280" s="9"/>
      <c r="Y280" t="s">
        <v>11</v>
      </c>
      <c r="Z280">
        <f>SUM($Z279:Z279)</f>
        <v>520</v>
      </c>
      <c r="AA280">
        <f>SUM($Z279:AA279)</f>
        <v>780</v>
      </c>
      <c r="AB280">
        <f>SUM($Z279:AB279)</f>
        <v>910</v>
      </c>
      <c r="AC280">
        <f>SUM($Z279:AC279)</f>
        <v>1040</v>
      </c>
      <c r="AD280">
        <f>SUM($Z279:AD279)</f>
        <v>1300</v>
      </c>
      <c r="AE280">
        <f>SUM($Z279:AE279)</f>
        <v>1820</v>
      </c>
      <c r="AF280">
        <f>SUM($Z279:AF279)</f>
        <v>2080</v>
      </c>
      <c r="AG280">
        <f>SUM($Z279:AG279)</f>
        <v>2210</v>
      </c>
      <c r="AH280">
        <f>SUM($Z279:AH279)</f>
        <v>2600</v>
      </c>
      <c r="AI280">
        <f>SUM($Z279:AI279)</f>
        <v>2860</v>
      </c>
      <c r="AJ280">
        <f>SUM($Z279:AJ279)</f>
        <v>3120</v>
      </c>
      <c r="AL280" s="10" t="s">
        <v>14</v>
      </c>
    </row>
    <row r="281" spans="1:38" x14ac:dyDescent="0.25">
      <c r="W281" s="9"/>
      <c r="Y281" t="s">
        <v>2</v>
      </c>
      <c r="Z281">
        <f t="shared" ref="Z281:AJ281" si="96">Z279/$AJ280</f>
        <v>0.16666666666666666</v>
      </c>
      <c r="AA281">
        <f t="shared" si="96"/>
        <v>8.3333333333333329E-2</v>
      </c>
      <c r="AB281">
        <f t="shared" si="96"/>
        <v>4.1666666666666664E-2</v>
      </c>
      <c r="AC281">
        <f t="shared" si="96"/>
        <v>4.1666666666666664E-2</v>
      </c>
      <c r="AD281">
        <f t="shared" si="96"/>
        <v>8.3333333333333329E-2</v>
      </c>
      <c r="AE281">
        <f t="shared" si="96"/>
        <v>0.16666666666666666</v>
      </c>
      <c r="AF281">
        <f t="shared" si="96"/>
        <v>8.3333333333333329E-2</v>
      </c>
      <c r="AG281">
        <f t="shared" si="96"/>
        <v>4.1666666666666664E-2</v>
      </c>
      <c r="AH281">
        <f t="shared" si="96"/>
        <v>0.125</v>
      </c>
      <c r="AI281">
        <f t="shared" si="96"/>
        <v>8.3333333333333329E-2</v>
      </c>
      <c r="AJ281">
        <f t="shared" si="96"/>
        <v>8.3333333333333329E-2</v>
      </c>
      <c r="AL281" s="10">
        <f>ABS(AD281-AC281)/2</f>
        <v>2.0833333333333332E-2</v>
      </c>
    </row>
    <row r="282" spans="1:38" x14ac:dyDescent="0.25">
      <c r="W282" s="9"/>
      <c r="Y282" t="s">
        <v>10</v>
      </c>
      <c r="Z282">
        <f>SUM($Z281:Z281)</f>
        <v>0.16666666666666666</v>
      </c>
      <c r="AA282">
        <f>SUM($Z281:AA281)</f>
        <v>0.25</v>
      </c>
      <c r="AB282">
        <f>SUM($Z281:AB281)</f>
        <v>0.29166666666666669</v>
      </c>
      <c r="AC282">
        <f>SUM($Z281:AC281)</f>
        <v>0.33333333333333337</v>
      </c>
      <c r="AD282">
        <f>SUM($Z281:AD281)</f>
        <v>0.41666666666666669</v>
      </c>
      <c r="AE282">
        <f>SUM($Z281:AE281)</f>
        <v>0.58333333333333337</v>
      </c>
      <c r="AF282">
        <f>SUM($Z281:AF281)</f>
        <v>0.66666666666666674</v>
      </c>
      <c r="AG282">
        <f>SUM($Z281:AG281)</f>
        <v>0.70833333333333337</v>
      </c>
      <c r="AH282">
        <f>SUM($Z281:AH281)</f>
        <v>0.83333333333333337</v>
      </c>
      <c r="AI282">
        <f>SUM($Z281:AI281)</f>
        <v>0.91666666666666674</v>
      </c>
      <c r="AJ282">
        <f>SUM($Z281:AJ281)</f>
        <v>1</v>
      </c>
      <c r="AL282" s="10"/>
    </row>
    <row r="283" spans="1:38" x14ac:dyDescent="0.25">
      <c r="W283" s="9"/>
      <c r="AL283" s="10"/>
    </row>
    <row r="284" spans="1:38" x14ac:dyDescent="0.25">
      <c r="W284" s="9"/>
      <c r="AL284" s="10"/>
    </row>
    <row r="285" spans="1:38" x14ac:dyDescent="0.25">
      <c r="W285" s="9"/>
      <c r="X285" t="s">
        <v>6</v>
      </c>
      <c r="Y285" s="1" t="s">
        <v>15</v>
      </c>
      <c r="AL285" s="10"/>
    </row>
    <row r="286" spans="1:38" x14ac:dyDescent="0.25">
      <c r="W286" s="9"/>
      <c r="Y286" t="s">
        <v>1</v>
      </c>
      <c r="Z286" s="11">
        <v>525</v>
      </c>
      <c r="AA286" s="11">
        <v>270</v>
      </c>
      <c r="AB286" s="11">
        <v>125</v>
      </c>
      <c r="AC286" s="11">
        <v>130</v>
      </c>
      <c r="AD286" s="11">
        <v>265</v>
      </c>
      <c r="AE286" s="11">
        <v>510</v>
      </c>
      <c r="AF286" s="11">
        <v>250</v>
      </c>
      <c r="AG286" s="11">
        <v>125</v>
      </c>
      <c r="AH286" s="11">
        <v>385</v>
      </c>
      <c r="AI286" s="11">
        <v>270</v>
      </c>
      <c r="AJ286" s="11">
        <v>250</v>
      </c>
      <c r="AL286" s="10"/>
    </row>
    <row r="287" spans="1:38" x14ac:dyDescent="0.25">
      <c r="W287" s="9"/>
      <c r="Y287" t="s">
        <v>16</v>
      </c>
      <c r="Z287">
        <f>SUM(Z286:$Z286)</f>
        <v>525</v>
      </c>
      <c r="AA287">
        <f>SUM($Z286:AA286)</f>
        <v>795</v>
      </c>
      <c r="AB287">
        <f>SUM($Z286:AB286)</f>
        <v>920</v>
      </c>
      <c r="AC287">
        <f>SUM($Z286:AC286)</f>
        <v>1050</v>
      </c>
      <c r="AD287">
        <f>SUM($Z286:AD286)</f>
        <v>1315</v>
      </c>
      <c r="AE287">
        <f>SUM($Z286:AE286)</f>
        <v>1825</v>
      </c>
      <c r="AF287">
        <f>SUM($Z286:AF286)</f>
        <v>2075</v>
      </c>
      <c r="AG287">
        <f>SUM($Z286:AG286)</f>
        <v>2200</v>
      </c>
      <c r="AH287">
        <f>SUM($Z286:AH286)</f>
        <v>2585</v>
      </c>
      <c r="AI287">
        <f>SUM($Z286:AI286)</f>
        <v>2855</v>
      </c>
      <c r="AJ287">
        <f>SUM($Z286:AJ286)</f>
        <v>3105</v>
      </c>
      <c r="AL287" s="10"/>
    </row>
    <row r="288" spans="1:38" x14ac:dyDescent="0.25">
      <c r="W288" s="9"/>
      <c r="Y288" t="s">
        <v>10</v>
      </c>
      <c r="Z288">
        <f t="shared" ref="Z288:AJ288" si="97">Z287/$AJ$287</f>
        <v>0.16908212560386474</v>
      </c>
      <c r="AA288">
        <f t="shared" si="97"/>
        <v>0.2560386473429952</v>
      </c>
      <c r="AB288">
        <f t="shared" si="97"/>
        <v>0.29629629629629628</v>
      </c>
      <c r="AC288">
        <f t="shared" si="97"/>
        <v>0.33816425120772947</v>
      </c>
      <c r="AD288">
        <f t="shared" si="97"/>
        <v>0.42351046698872785</v>
      </c>
      <c r="AE288">
        <f t="shared" si="97"/>
        <v>0.5877616747181964</v>
      </c>
      <c r="AF288">
        <f t="shared" si="97"/>
        <v>0.66827697262479868</v>
      </c>
      <c r="AG288">
        <f t="shared" si="97"/>
        <v>0.70853462157809988</v>
      </c>
      <c r="AH288">
        <f t="shared" si="97"/>
        <v>0.83252818035426734</v>
      </c>
      <c r="AI288">
        <f t="shared" si="97"/>
        <v>0.91948470209339772</v>
      </c>
      <c r="AJ288">
        <f t="shared" si="97"/>
        <v>1</v>
      </c>
      <c r="AL288" s="10"/>
    </row>
    <row r="289" spans="1:38" x14ac:dyDescent="0.25">
      <c r="W289" s="9"/>
      <c r="AL289" s="12" t="s">
        <v>8</v>
      </c>
    </row>
    <row r="290" spans="1:38" x14ac:dyDescent="0.25">
      <c r="W290" s="9"/>
      <c r="Y290" t="s">
        <v>17</v>
      </c>
      <c r="Z290" t="str">
        <f t="shared" ref="Z290:AJ290" si="98">IF(ABS(Z279-Z286)&lt;66,"correct","incorrect")</f>
        <v>correct</v>
      </c>
      <c r="AA290" t="str">
        <f t="shared" si="98"/>
        <v>correct</v>
      </c>
      <c r="AB290" t="str">
        <f t="shared" si="98"/>
        <v>correct</v>
      </c>
      <c r="AC290" t="str">
        <f t="shared" si="98"/>
        <v>correct</v>
      </c>
      <c r="AD290" t="str">
        <f t="shared" si="98"/>
        <v>correct</v>
      </c>
      <c r="AE290" t="str">
        <f t="shared" si="98"/>
        <v>correct</v>
      </c>
      <c r="AF290" t="str">
        <f t="shared" si="98"/>
        <v>correct</v>
      </c>
      <c r="AG290" t="str">
        <f t="shared" si="98"/>
        <v>correct</v>
      </c>
      <c r="AH290" t="str">
        <f t="shared" si="98"/>
        <v>correct</v>
      </c>
      <c r="AI290" t="str">
        <f t="shared" si="98"/>
        <v>correct</v>
      </c>
      <c r="AJ290" t="str">
        <f t="shared" si="98"/>
        <v>correct</v>
      </c>
      <c r="AL290" s="10" t="str">
        <f>IF(COUNTIF(Z290:AJ290,"incorrect")=0,"all correct","incorrect")</f>
        <v>all correct</v>
      </c>
    </row>
    <row r="291" spans="1:38" x14ac:dyDescent="0.25">
      <c r="W291" s="9"/>
      <c r="Y291" t="s">
        <v>18</v>
      </c>
      <c r="Z291" t="str">
        <f t="shared" ref="Z291:AJ291" si="99">IF(ABS(Z288-Z282)&lt;ABS($AL281),"correct","incorrect")</f>
        <v>correct</v>
      </c>
      <c r="AA291" t="str">
        <f t="shared" si="99"/>
        <v>correct</v>
      </c>
      <c r="AB291" t="str">
        <f t="shared" si="99"/>
        <v>correct</v>
      </c>
      <c r="AC291" t="str">
        <f t="shared" si="99"/>
        <v>correct</v>
      </c>
      <c r="AD291" t="str">
        <f t="shared" si="99"/>
        <v>correct</v>
      </c>
      <c r="AE291" t="str">
        <f t="shared" si="99"/>
        <v>correct</v>
      </c>
      <c r="AF291" t="str">
        <f t="shared" si="99"/>
        <v>correct</v>
      </c>
      <c r="AG291" t="str">
        <f t="shared" si="99"/>
        <v>correct</v>
      </c>
      <c r="AH291" t="str">
        <f t="shared" si="99"/>
        <v>correct</v>
      </c>
      <c r="AI291" t="str">
        <f t="shared" si="99"/>
        <v>correct</v>
      </c>
      <c r="AJ291" t="str">
        <f t="shared" si="99"/>
        <v>correct</v>
      </c>
      <c r="AL291" s="10" t="str">
        <f>IF(COUNTIF(Z291:AJ291,"incorrect")=0,"all correct","incorrect")</f>
        <v>all correct</v>
      </c>
    </row>
    <row r="292" spans="1:38" x14ac:dyDescent="0.25">
      <c r="W292" s="9"/>
      <c r="AL292" s="10"/>
    </row>
    <row r="293" spans="1:38" x14ac:dyDescent="0.25">
      <c r="W293" s="9"/>
      <c r="Y293" s="1" t="s">
        <v>19</v>
      </c>
      <c r="AL293" s="12" t="s">
        <v>20</v>
      </c>
    </row>
    <row r="294" spans="1:38" x14ac:dyDescent="0.25">
      <c r="W294" s="9"/>
      <c r="Y294" t="s">
        <v>1</v>
      </c>
      <c r="Z294">
        <f t="shared" ref="Z294:AJ294" si="100">ABS(Z287-Z280)/Z279</f>
        <v>9.6153846153846159E-3</v>
      </c>
      <c r="AA294">
        <f t="shared" si="100"/>
        <v>5.7692307692307696E-2</v>
      </c>
      <c r="AB294">
        <f t="shared" si="100"/>
        <v>7.6923076923076927E-2</v>
      </c>
      <c r="AC294">
        <f t="shared" si="100"/>
        <v>7.6923076923076927E-2</v>
      </c>
      <c r="AD294">
        <f t="shared" si="100"/>
        <v>5.7692307692307696E-2</v>
      </c>
      <c r="AE294">
        <f t="shared" si="100"/>
        <v>9.6153846153846159E-3</v>
      </c>
      <c r="AF294">
        <f t="shared" si="100"/>
        <v>1.9230769230769232E-2</v>
      </c>
      <c r="AG294">
        <f t="shared" si="100"/>
        <v>7.6923076923076927E-2</v>
      </c>
      <c r="AH294">
        <f t="shared" si="100"/>
        <v>3.8461538461538464E-2</v>
      </c>
      <c r="AI294">
        <f t="shared" si="100"/>
        <v>1.9230769230769232E-2</v>
      </c>
      <c r="AJ294">
        <f t="shared" si="100"/>
        <v>5.7692307692307696E-2</v>
      </c>
      <c r="AL294" s="10">
        <f>AVERAGE(Z294:AJ294)</f>
        <v>4.5454545454545456E-2</v>
      </c>
    </row>
    <row r="295" spans="1:38" x14ac:dyDescent="0.25">
      <c r="W295" s="9"/>
      <c r="Y295" t="s">
        <v>2</v>
      </c>
      <c r="Z295">
        <f t="shared" ref="Z295:AI295" si="101">ABS(Z282-Z288)/Z281</f>
        <v>1.449275362318847E-2</v>
      </c>
      <c r="AA295">
        <f t="shared" si="101"/>
        <v>7.2463768115942351E-2</v>
      </c>
      <c r="AB295">
        <f t="shared" si="101"/>
        <v>0.11111111111111027</v>
      </c>
      <c r="AC295">
        <f t="shared" si="101"/>
        <v>0.11594202898550643</v>
      </c>
      <c r="AD295">
        <f t="shared" si="101"/>
        <v>8.2125603864733998E-2</v>
      </c>
      <c r="AE295">
        <f t="shared" si="101"/>
        <v>2.6570048309178196E-2</v>
      </c>
      <c r="AF295">
        <f t="shared" si="101"/>
        <v>1.9323671497583295E-2</v>
      </c>
      <c r="AG295">
        <f t="shared" si="101"/>
        <v>4.8309178743961567E-3</v>
      </c>
      <c r="AH295">
        <f t="shared" si="101"/>
        <v>6.441223832528209E-3</v>
      </c>
      <c r="AI295">
        <f t="shared" si="101"/>
        <v>3.3816425120771765E-2</v>
      </c>
      <c r="AJ295" t="s">
        <v>3</v>
      </c>
      <c r="AL295" s="10">
        <f>AVERAGE(Z295:AJ295)</f>
        <v>4.8711755233493914E-2</v>
      </c>
    </row>
    <row r="296" spans="1:38" x14ac:dyDescent="0.25">
      <c r="W296" s="9"/>
      <c r="AL296" s="10"/>
    </row>
    <row r="297" spans="1:38" x14ac:dyDescent="0.25">
      <c r="W297" s="9"/>
      <c r="AL297" s="10"/>
    </row>
    <row r="298" spans="1:38" x14ac:dyDescent="0.25">
      <c r="A298" s="10"/>
      <c r="W298" s="9"/>
      <c r="AL298" s="10"/>
    </row>
    <row r="299" spans="1:38" x14ac:dyDescent="0.25">
      <c r="W299" s="16"/>
      <c r="AL299" s="10"/>
    </row>
    <row r="300" spans="1:38" ht="15.75" x14ac:dyDescent="0.25">
      <c r="W300" s="15" t="s">
        <v>44</v>
      </c>
      <c r="X300" s="4"/>
      <c r="Y300" s="6" t="s">
        <v>0</v>
      </c>
      <c r="Z300" s="7">
        <v>390</v>
      </c>
      <c r="AA300" s="7">
        <v>260</v>
      </c>
      <c r="AB300" s="7">
        <v>130</v>
      </c>
      <c r="AC300" s="7">
        <v>260</v>
      </c>
      <c r="AD300" s="7">
        <v>390</v>
      </c>
      <c r="AE300" s="7">
        <v>130</v>
      </c>
      <c r="AF300" s="7">
        <v>130</v>
      </c>
      <c r="AG300" s="7">
        <v>260</v>
      </c>
      <c r="AH300" s="7">
        <v>130</v>
      </c>
      <c r="AI300" s="7">
        <v>260</v>
      </c>
      <c r="AJ300" s="4"/>
      <c r="AK300" s="6"/>
      <c r="AL300" s="8"/>
    </row>
    <row r="301" spans="1:38" x14ac:dyDescent="0.25">
      <c r="W301" s="9"/>
      <c r="Y301" t="s">
        <v>11</v>
      </c>
      <c r="Z301">
        <f>SUM($Z300:Z300)</f>
        <v>390</v>
      </c>
      <c r="AA301">
        <f>SUM($Z300:AA300)</f>
        <v>650</v>
      </c>
      <c r="AB301">
        <f>SUM($Z300:AB300)</f>
        <v>780</v>
      </c>
      <c r="AC301">
        <f>SUM($Z300:AC300)</f>
        <v>1040</v>
      </c>
      <c r="AD301">
        <f>SUM($Z300:AD300)</f>
        <v>1430</v>
      </c>
      <c r="AE301">
        <f>SUM($Z300:AE300)</f>
        <v>1560</v>
      </c>
      <c r="AF301">
        <f>SUM($Z300:AF300)</f>
        <v>1690</v>
      </c>
      <c r="AG301">
        <f>SUM($Z300:AG300)</f>
        <v>1950</v>
      </c>
      <c r="AH301">
        <f>SUM($Z300:AH300)</f>
        <v>2080</v>
      </c>
      <c r="AI301">
        <f>SUM($Z300:AI300)</f>
        <v>2340</v>
      </c>
      <c r="AL301" s="10" t="s">
        <v>14</v>
      </c>
    </row>
    <row r="302" spans="1:38" x14ac:dyDescent="0.25">
      <c r="W302" s="9"/>
      <c r="Y302" t="s">
        <v>2</v>
      </c>
      <c r="Z302">
        <f t="shared" ref="Z302:AI302" si="102">Z300/$AI301</f>
        <v>0.16666666666666666</v>
      </c>
      <c r="AA302">
        <f t="shared" si="102"/>
        <v>0.1111111111111111</v>
      </c>
      <c r="AB302">
        <f t="shared" si="102"/>
        <v>5.5555555555555552E-2</v>
      </c>
      <c r="AC302">
        <f t="shared" si="102"/>
        <v>0.1111111111111111</v>
      </c>
      <c r="AD302">
        <f t="shared" si="102"/>
        <v>0.16666666666666666</v>
      </c>
      <c r="AE302">
        <f t="shared" si="102"/>
        <v>5.5555555555555552E-2</v>
      </c>
      <c r="AF302">
        <f t="shared" si="102"/>
        <v>5.5555555555555552E-2</v>
      </c>
      <c r="AG302">
        <f t="shared" si="102"/>
        <v>0.1111111111111111</v>
      </c>
      <c r="AH302">
        <f t="shared" si="102"/>
        <v>5.5555555555555552E-2</v>
      </c>
      <c r="AI302">
        <f t="shared" si="102"/>
        <v>0.1111111111111111</v>
      </c>
      <c r="AL302" s="10">
        <f>ABS(AC302-AB302)/2</f>
        <v>2.7777777777777776E-2</v>
      </c>
    </row>
    <row r="303" spans="1:38" x14ac:dyDescent="0.25">
      <c r="W303" s="9"/>
      <c r="Y303" t="s">
        <v>10</v>
      </c>
      <c r="Z303">
        <f>SUM($Z302:Z302)</f>
        <v>0.16666666666666666</v>
      </c>
      <c r="AA303">
        <f>SUM($Z302:AA302)</f>
        <v>0.27777777777777779</v>
      </c>
      <c r="AB303">
        <f>SUM($Z302:AB302)</f>
        <v>0.33333333333333337</v>
      </c>
      <c r="AC303">
        <f>SUM($Z302:AC302)</f>
        <v>0.44444444444444448</v>
      </c>
      <c r="AD303">
        <f>SUM($Z302:AD302)</f>
        <v>0.61111111111111116</v>
      </c>
      <c r="AE303">
        <f>SUM($Z302:AE302)</f>
        <v>0.66666666666666674</v>
      </c>
      <c r="AF303">
        <f>SUM($Z302:AF302)</f>
        <v>0.72222222222222232</v>
      </c>
      <c r="AG303">
        <f>SUM($Z302:AG302)</f>
        <v>0.83333333333333348</v>
      </c>
      <c r="AH303">
        <f>SUM($Z302:AH302)</f>
        <v>0.88888888888888906</v>
      </c>
      <c r="AI303">
        <f>SUM($Z302:AI302)</f>
        <v>1.0000000000000002</v>
      </c>
      <c r="AL303" s="10"/>
    </row>
    <row r="304" spans="1:38" x14ac:dyDescent="0.25">
      <c r="W304" s="9"/>
      <c r="AL304" s="10"/>
    </row>
    <row r="305" spans="1:38" x14ac:dyDescent="0.25">
      <c r="W305" s="9"/>
      <c r="AL305" s="10"/>
    </row>
    <row r="306" spans="1:38" x14ac:dyDescent="0.25">
      <c r="W306" s="9"/>
      <c r="X306" t="s">
        <v>6</v>
      </c>
      <c r="Y306" s="1" t="s">
        <v>15</v>
      </c>
      <c r="AL306" s="10"/>
    </row>
    <row r="307" spans="1:38" x14ac:dyDescent="0.25">
      <c r="W307" s="9"/>
      <c r="Y307" t="s">
        <v>1</v>
      </c>
      <c r="Z307" s="11">
        <v>380</v>
      </c>
      <c r="AA307" s="11">
        <v>255</v>
      </c>
      <c r="AB307" s="11">
        <v>120</v>
      </c>
      <c r="AC307" s="11">
        <v>250</v>
      </c>
      <c r="AD307" s="11">
        <v>405</v>
      </c>
      <c r="AE307" s="11">
        <v>135</v>
      </c>
      <c r="AF307" s="11">
        <v>140</v>
      </c>
      <c r="AG307" s="11">
        <v>275</v>
      </c>
      <c r="AH307" s="11">
        <v>125</v>
      </c>
      <c r="AI307" s="11">
        <v>265</v>
      </c>
      <c r="AL307" s="10"/>
    </row>
    <row r="308" spans="1:38" x14ac:dyDescent="0.25">
      <c r="W308" s="9"/>
      <c r="Y308" t="s">
        <v>16</v>
      </c>
      <c r="Z308">
        <f>SUM(Z307:$Z307)</f>
        <v>380</v>
      </c>
      <c r="AA308">
        <f>SUM($Z307:AA307)</f>
        <v>635</v>
      </c>
      <c r="AB308">
        <f>SUM($Z307:AB307)</f>
        <v>755</v>
      </c>
      <c r="AC308">
        <f>SUM($Z307:AC307)</f>
        <v>1005</v>
      </c>
      <c r="AD308">
        <f>SUM($Z307:AD307)</f>
        <v>1410</v>
      </c>
      <c r="AE308">
        <f>SUM($Z307:AE307)</f>
        <v>1545</v>
      </c>
      <c r="AF308">
        <f>SUM($Z307:AF307)</f>
        <v>1685</v>
      </c>
      <c r="AG308">
        <f>SUM($Z307:AG307)</f>
        <v>1960</v>
      </c>
      <c r="AH308">
        <f>SUM($Z307:AH307)</f>
        <v>2085</v>
      </c>
      <c r="AI308">
        <f>SUM($Z307:AI307)</f>
        <v>2350</v>
      </c>
      <c r="AL308" s="10"/>
    </row>
    <row r="309" spans="1:38" x14ac:dyDescent="0.25">
      <c r="W309" s="9"/>
      <c r="Y309" t="s">
        <v>10</v>
      </c>
      <c r="Z309">
        <f t="shared" ref="Z309:AI309" si="103">Z308/$AI$308</f>
        <v>0.16170212765957448</v>
      </c>
      <c r="AA309">
        <f t="shared" si="103"/>
        <v>0.27021276595744681</v>
      </c>
      <c r="AB309">
        <f t="shared" si="103"/>
        <v>0.32127659574468087</v>
      </c>
      <c r="AC309">
        <f t="shared" si="103"/>
        <v>0.42765957446808511</v>
      </c>
      <c r="AD309">
        <f t="shared" si="103"/>
        <v>0.6</v>
      </c>
      <c r="AE309">
        <f t="shared" si="103"/>
        <v>0.6574468085106383</v>
      </c>
      <c r="AF309">
        <f t="shared" si="103"/>
        <v>0.71702127659574466</v>
      </c>
      <c r="AG309">
        <f t="shared" si="103"/>
        <v>0.83404255319148934</v>
      </c>
      <c r="AH309">
        <f t="shared" si="103"/>
        <v>0.88723404255319149</v>
      </c>
      <c r="AI309">
        <f t="shared" si="103"/>
        <v>1</v>
      </c>
      <c r="AL309" s="10"/>
    </row>
    <row r="310" spans="1:38" x14ac:dyDescent="0.25">
      <c r="W310" s="9"/>
      <c r="AL310" s="12" t="s">
        <v>8</v>
      </c>
    </row>
    <row r="311" spans="1:38" x14ac:dyDescent="0.25">
      <c r="W311" s="9"/>
      <c r="Y311" t="s">
        <v>17</v>
      </c>
      <c r="Z311" t="str">
        <f t="shared" ref="Z311:AI311" si="104">IF(ABS(Z300-Z307)&lt;66,"correct","incorrect")</f>
        <v>correct</v>
      </c>
      <c r="AA311" t="str">
        <f t="shared" si="104"/>
        <v>correct</v>
      </c>
      <c r="AB311" t="str">
        <f t="shared" si="104"/>
        <v>correct</v>
      </c>
      <c r="AC311" t="str">
        <f t="shared" si="104"/>
        <v>correct</v>
      </c>
      <c r="AD311" t="str">
        <f t="shared" si="104"/>
        <v>correct</v>
      </c>
      <c r="AE311" t="str">
        <f t="shared" si="104"/>
        <v>correct</v>
      </c>
      <c r="AF311" t="str">
        <f t="shared" si="104"/>
        <v>correct</v>
      </c>
      <c r="AG311" t="str">
        <f t="shared" si="104"/>
        <v>correct</v>
      </c>
      <c r="AH311" t="str">
        <f t="shared" si="104"/>
        <v>correct</v>
      </c>
      <c r="AI311" t="str">
        <f t="shared" si="104"/>
        <v>correct</v>
      </c>
      <c r="AL311" s="10" t="str">
        <f>IF(COUNTIF(Z311:AI311,"incorrect")=0,"all correct","incorrect")</f>
        <v>all correct</v>
      </c>
    </row>
    <row r="312" spans="1:38" x14ac:dyDescent="0.25">
      <c r="W312" s="9"/>
      <c r="Y312" t="s">
        <v>18</v>
      </c>
      <c r="Z312" t="str">
        <f t="shared" ref="Z312:AI312" si="105">IF(ABS(Z309-Z303)&lt;ABS($AL302),"correct","incorrect")</f>
        <v>correct</v>
      </c>
      <c r="AA312" t="str">
        <f t="shared" si="105"/>
        <v>correct</v>
      </c>
      <c r="AB312" t="str">
        <f t="shared" si="105"/>
        <v>correct</v>
      </c>
      <c r="AC312" t="str">
        <f t="shared" si="105"/>
        <v>correct</v>
      </c>
      <c r="AD312" t="str">
        <f t="shared" si="105"/>
        <v>correct</v>
      </c>
      <c r="AE312" t="str">
        <f t="shared" si="105"/>
        <v>correct</v>
      </c>
      <c r="AF312" t="str">
        <f t="shared" si="105"/>
        <v>correct</v>
      </c>
      <c r="AG312" t="str">
        <f t="shared" si="105"/>
        <v>correct</v>
      </c>
      <c r="AH312" t="str">
        <f t="shared" si="105"/>
        <v>correct</v>
      </c>
      <c r="AI312" t="str">
        <f t="shared" si="105"/>
        <v>correct</v>
      </c>
      <c r="AL312" s="10" t="str">
        <f>IF(COUNTIF(Z312:AI312,"incorrect")=0,"all correct","incorrect")</f>
        <v>all correct</v>
      </c>
    </row>
    <row r="313" spans="1:38" x14ac:dyDescent="0.25">
      <c r="W313" s="9"/>
      <c r="AL313" s="10"/>
    </row>
    <row r="314" spans="1:38" x14ac:dyDescent="0.25">
      <c r="W314" s="9"/>
      <c r="Y314" s="1" t="s">
        <v>19</v>
      </c>
      <c r="AL314" s="12" t="s">
        <v>20</v>
      </c>
    </row>
    <row r="315" spans="1:38" x14ac:dyDescent="0.25">
      <c r="W315" s="9"/>
      <c r="Y315" t="s">
        <v>1</v>
      </c>
      <c r="Z315">
        <f t="shared" ref="Z315:AI315" si="106">ABS(Z308-Z301)/Z300</f>
        <v>2.564102564102564E-2</v>
      </c>
      <c r="AA315">
        <f t="shared" si="106"/>
        <v>5.7692307692307696E-2</v>
      </c>
      <c r="AB315">
        <f t="shared" si="106"/>
        <v>0.19230769230769232</v>
      </c>
      <c r="AC315">
        <f t="shared" si="106"/>
        <v>0.13461538461538461</v>
      </c>
      <c r="AD315">
        <f t="shared" si="106"/>
        <v>5.128205128205128E-2</v>
      </c>
      <c r="AE315">
        <f t="shared" si="106"/>
        <v>0.11538461538461539</v>
      </c>
      <c r="AF315">
        <f t="shared" si="106"/>
        <v>3.8461538461538464E-2</v>
      </c>
      <c r="AG315">
        <f t="shared" si="106"/>
        <v>3.8461538461538464E-2</v>
      </c>
      <c r="AH315">
        <f t="shared" si="106"/>
        <v>3.8461538461538464E-2</v>
      </c>
      <c r="AI315">
        <f t="shared" si="106"/>
        <v>3.8461538461538464E-2</v>
      </c>
      <c r="AL315" s="10">
        <f>AVERAGE(Z315:AI315)</f>
        <v>7.3076923076923067E-2</v>
      </c>
    </row>
    <row r="316" spans="1:38" x14ac:dyDescent="0.25">
      <c r="W316" s="9"/>
      <c r="Y316" t="s">
        <v>2</v>
      </c>
      <c r="Z316">
        <f t="shared" ref="Z316:AI316" si="107">ABS(Z303-Z309)/Z302</f>
        <v>2.9787234042553068E-2</v>
      </c>
      <c r="AA316">
        <f t="shared" si="107"/>
        <v>6.8085106382978822E-2</v>
      </c>
      <c r="AB316">
        <f t="shared" si="107"/>
        <v>0.21702127659574499</v>
      </c>
      <c r="AC316">
        <f t="shared" si="107"/>
        <v>0.15106382978723426</v>
      </c>
      <c r="AD316">
        <f t="shared" si="107"/>
        <v>6.6666666666667096E-2</v>
      </c>
      <c r="AE316">
        <f t="shared" si="107"/>
        <v>0.16595744680851188</v>
      </c>
      <c r="AF316">
        <f t="shared" si="107"/>
        <v>9.3617021276597878E-2</v>
      </c>
      <c r="AG316">
        <f t="shared" si="107"/>
        <v>6.3829787234027657E-3</v>
      </c>
      <c r="AH316">
        <f t="shared" si="107"/>
        <v>2.9787234042556232E-2</v>
      </c>
      <c r="AI316">
        <f t="shared" si="107"/>
        <v>1.9984014443252818E-15</v>
      </c>
      <c r="AL316" s="10">
        <f>AVERAGE(Z316:AI316)</f>
        <v>8.2836879432624896E-2</v>
      </c>
    </row>
    <row r="317" spans="1:38" x14ac:dyDescent="0.25">
      <c r="W317" s="9"/>
      <c r="AL317" s="10"/>
    </row>
    <row r="318" spans="1:38" x14ac:dyDescent="0.25">
      <c r="W318" s="9"/>
      <c r="AL318" s="10"/>
    </row>
    <row r="319" spans="1:38" x14ac:dyDescent="0.25">
      <c r="A319" s="10"/>
      <c r="W319" s="9"/>
      <c r="AL319" s="10"/>
    </row>
    <row r="320" spans="1:38" x14ac:dyDescent="0.25">
      <c r="W320" s="16"/>
      <c r="AL320" s="10"/>
    </row>
    <row r="321" spans="23:38" ht="15.75" x14ac:dyDescent="0.25">
      <c r="W321" s="15" t="s">
        <v>45</v>
      </c>
      <c r="X321" s="4"/>
      <c r="Y321" s="6" t="s">
        <v>0</v>
      </c>
      <c r="Z321" s="7">
        <v>650</v>
      </c>
      <c r="AA321" s="7">
        <v>260</v>
      </c>
      <c r="AB321" s="7">
        <v>130</v>
      </c>
      <c r="AC321" s="7">
        <v>390</v>
      </c>
      <c r="AD321" s="7">
        <v>130</v>
      </c>
      <c r="AE321" s="7">
        <v>260</v>
      </c>
      <c r="AF321" s="7">
        <v>260</v>
      </c>
      <c r="AG321" s="7">
        <v>650</v>
      </c>
      <c r="AH321" s="7">
        <v>260</v>
      </c>
      <c r="AI321" s="7">
        <v>130</v>
      </c>
      <c r="AJ321" s="7">
        <v>130</v>
      </c>
      <c r="AK321" s="6"/>
      <c r="AL321" s="8"/>
    </row>
    <row r="322" spans="23:38" x14ac:dyDescent="0.25">
      <c r="W322" s="9"/>
      <c r="Y322" t="s">
        <v>11</v>
      </c>
      <c r="Z322">
        <f>SUM($Z321:Z321)</f>
        <v>650</v>
      </c>
      <c r="AA322">
        <f>SUM($Z321:AA321)</f>
        <v>910</v>
      </c>
      <c r="AB322">
        <f>SUM($Z321:AB321)</f>
        <v>1040</v>
      </c>
      <c r="AC322">
        <f>SUM($Z321:AC321)</f>
        <v>1430</v>
      </c>
      <c r="AD322">
        <f>SUM($Z321:AD321)</f>
        <v>1560</v>
      </c>
      <c r="AE322">
        <f>SUM($Z321:AE321)</f>
        <v>1820</v>
      </c>
      <c r="AF322">
        <f>SUM($Z321:AF321)</f>
        <v>2080</v>
      </c>
      <c r="AG322">
        <f>SUM($Z321:AG321)</f>
        <v>2730</v>
      </c>
      <c r="AH322">
        <f>SUM($Z321:AH321)</f>
        <v>2990</v>
      </c>
      <c r="AI322">
        <f>SUM($Z321:AI321)</f>
        <v>3120</v>
      </c>
      <c r="AJ322">
        <f>SUM($Z321:AJ321)</f>
        <v>3250</v>
      </c>
      <c r="AL322" s="10" t="s">
        <v>14</v>
      </c>
    </row>
    <row r="323" spans="23:38" x14ac:dyDescent="0.25">
      <c r="W323" s="9"/>
      <c r="Y323" t="s">
        <v>2</v>
      </c>
      <c r="Z323">
        <f t="shared" ref="Z323:AJ323" si="108">Z321/$AJ322</f>
        <v>0.2</v>
      </c>
      <c r="AA323">
        <f t="shared" si="108"/>
        <v>0.08</v>
      </c>
      <c r="AB323">
        <f t="shared" si="108"/>
        <v>0.04</v>
      </c>
      <c r="AC323">
        <f t="shared" si="108"/>
        <v>0.12</v>
      </c>
      <c r="AD323">
        <f t="shared" si="108"/>
        <v>0.04</v>
      </c>
      <c r="AE323">
        <f t="shared" si="108"/>
        <v>0.08</v>
      </c>
      <c r="AF323">
        <f t="shared" si="108"/>
        <v>0.08</v>
      </c>
      <c r="AG323">
        <f t="shared" si="108"/>
        <v>0.2</v>
      </c>
      <c r="AH323">
        <f t="shared" si="108"/>
        <v>0.08</v>
      </c>
      <c r="AI323">
        <f t="shared" si="108"/>
        <v>0.04</v>
      </c>
      <c r="AJ323">
        <f t="shared" si="108"/>
        <v>0.04</v>
      </c>
      <c r="AL323" s="10">
        <f>ABS(AA323-AB323)/2</f>
        <v>0.02</v>
      </c>
    </row>
    <row r="324" spans="23:38" x14ac:dyDescent="0.25">
      <c r="W324" s="9"/>
      <c r="Y324" t="s">
        <v>10</v>
      </c>
      <c r="Z324">
        <f>SUM($Z323:Z323)</f>
        <v>0.2</v>
      </c>
      <c r="AA324">
        <f>SUM($Z323:AA323)</f>
        <v>0.28000000000000003</v>
      </c>
      <c r="AB324">
        <f>SUM($Z323:AB323)</f>
        <v>0.32</v>
      </c>
      <c r="AC324">
        <f>SUM($Z323:AC323)</f>
        <v>0.44</v>
      </c>
      <c r="AD324">
        <f>SUM($Z323:AD323)</f>
        <v>0.48</v>
      </c>
      <c r="AE324">
        <f>SUM($Z323:AE323)</f>
        <v>0.55999999999999994</v>
      </c>
      <c r="AF324">
        <f>SUM($Z323:AF323)</f>
        <v>0.6399999999999999</v>
      </c>
      <c r="AG324">
        <f>SUM($Z323:AG323)</f>
        <v>0.83999999999999986</v>
      </c>
      <c r="AH324">
        <f>SUM($Z323:AH323)</f>
        <v>0.91999999999999982</v>
      </c>
      <c r="AI324">
        <f>SUM($Z323:AI323)</f>
        <v>0.95999999999999985</v>
      </c>
      <c r="AJ324">
        <f>SUM($Z323:AJ323)</f>
        <v>0.99999999999999989</v>
      </c>
      <c r="AL324" s="10"/>
    </row>
    <row r="325" spans="23:38" x14ac:dyDescent="0.25">
      <c r="W325" s="9"/>
      <c r="AL325" s="10"/>
    </row>
    <row r="326" spans="23:38" x14ac:dyDescent="0.25">
      <c r="W326" s="9"/>
      <c r="AL326" s="10"/>
    </row>
    <row r="327" spans="23:38" x14ac:dyDescent="0.25">
      <c r="W327" s="9"/>
      <c r="X327" t="s">
        <v>6</v>
      </c>
      <c r="Y327" s="1" t="s">
        <v>15</v>
      </c>
      <c r="AL327" s="10"/>
    </row>
    <row r="328" spans="23:38" x14ac:dyDescent="0.25">
      <c r="W328" s="9"/>
      <c r="Y328" t="s">
        <v>1</v>
      </c>
      <c r="Z328" s="11">
        <v>665</v>
      </c>
      <c r="AA328" s="11">
        <v>245</v>
      </c>
      <c r="AB328" s="11">
        <v>140</v>
      </c>
      <c r="AC328" s="11">
        <v>390</v>
      </c>
      <c r="AD328" s="11">
        <v>125</v>
      </c>
      <c r="AE328" s="11">
        <v>270</v>
      </c>
      <c r="AF328" s="11">
        <v>265</v>
      </c>
      <c r="AG328" s="11">
        <v>655</v>
      </c>
      <c r="AH328" s="11">
        <v>255</v>
      </c>
      <c r="AI328" s="11">
        <v>135</v>
      </c>
      <c r="AJ328" s="11">
        <v>130</v>
      </c>
      <c r="AL328" s="10"/>
    </row>
    <row r="329" spans="23:38" x14ac:dyDescent="0.25">
      <c r="W329" s="9"/>
      <c r="Y329" t="s">
        <v>16</v>
      </c>
      <c r="Z329">
        <f>SUM(Z328:$Z328)</f>
        <v>665</v>
      </c>
      <c r="AA329">
        <f>SUM($Z328:AA328)</f>
        <v>910</v>
      </c>
      <c r="AB329">
        <f>SUM($Z328:AB328)</f>
        <v>1050</v>
      </c>
      <c r="AC329">
        <f>SUM($Z328:AC328)</f>
        <v>1440</v>
      </c>
      <c r="AD329">
        <f>SUM($Z328:AD328)</f>
        <v>1565</v>
      </c>
      <c r="AE329">
        <f>SUM($Z328:AE328)</f>
        <v>1835</v>
      </c>
      <c r="AF329">
        <f>SUM($Z328:AF328)</f>
        <v>2100</v>
      </c>
      <c r="AG329">
        <f>SUM($Z328:AG328)</f>
        <v>2755</v>
      </c>
      <c r="AH329">
        <f>SUM($Z328:AH328)</f>
        <v>3010</v>
      </c>
      <c r="AI329">
        <f>SUM($Z328:AI328)</f>
        <v>3145</v>
      </c>
      <c r="AJ329">
        <f>SUM($Z328:AJ328)</f>
        <v>3275</v>
      </c>
      <c r="AL329" s="10"/>
    </row>
    <row r="330" spans="23:38" x14ac:dyDescent="0.25">
      <c r="W330" s="9"/>
      <c r="Y330" t="s">
        <v>10</v>
      </c>
      <c r="Z330">
        <f t="shared" ref="Z330:AJ330" si="109">Z329/$AJ$329</f>
        <v>0.20305343511450383</v>
      </c>
      <c r="AA330">
        <f t="shared" si="109"/>
        <v>0.27786259541984731</v>
      </c>
      <c r="AB330">
        <f t="shared" si="109"/>
        <v>0.32061068702290074</v>
      </c>
      <c r="AC330">
        <f t="shared" si="109"/>
        <v>0.43969465648854961</v>
      </c>
      <c r="AD330">
        <f t="shared" si="109"/>
        <v>0.47786259541984732</v>
      </c>
      <c r="AE330">
        <f t="shared" si="109"/>
        <v>0.56030534351145034</v>
      </c>
      <c r="AF330">
        <f t="shared" si="109"/>
        <v>0.64122137404580148</v>
      </c>
      <c r="AG330">
        <f t="shared" si="109"/>
        <v>0.84122137404580155</v>
      </c>
      <c r="AH330">
        <f t="shared" si="109"/>
        <v>0.91908396946564885</v>
      </c>
      <c r="AI330">
        <f t="shared" si="109"/>
        <v>0.96030534351145036</v>
      </c>
      <c r="AJ330">
        <f t="shared" si="109"/>
        <v>1</v>
      </c>
      <c r="AL330" s="10"/>
    </row>
    <row r="331" spans="23:38" x14ac:dyDescent="0.25">
      <c r="W331" s="9"/>
      <c r="AL331" s="12" t="s">
        <v>8</v>
      </c>
    </row>
    <row r="332" spans="23:38" x14ac:dyDescent="0.25">
      <c r="W332" s="9"/>
      <c r="Y332" t="s">
        <v>17</v>
      </c>
      <c r="Z332" t="str">
        <f t="shared" ref="Z332:AJ332" si="110">IF(ABS(Z321-Z328)&lt;66,"correct","incorrect")</f>
        <v>correct</v>
      </c>
      <c r="AA332" t="str">
        <f t="shared" si="110"/>
        <v>correct</v>
      </c>
      <c r="AB332" t="str">
        <f t="shared" si="110"/>
        <v>correct</v>
      </c>
      <c r="AC332" t="str">
        <f t="shared" si="110"/>
        <v>correct</v>
      </c>
      <c r="AD332" t="str">
        <f t="shared" si="110"/>
        <v>correct</v>
      </c>
      <c r="AE332" t="str">
        <f t="shared" si="110"/>
        <v>correct</v>
      </c>
      <c r="AF332" t="str">
        <f t="shared" si="110"/>
        <v>correct</v>
      </c>
      <c r="AG332" t="str">
        <f t="shared" si="110"/>
        <v>correct</v>
      </c>
      <c r="AH332" t="str">
        <f t="shared" si="110"/>
        <v>correct</v>
      </c>
      <c r="AI332" t="str">
        <f t="shared" si="110"/>
        <v>correct</v>
      </c>
      <c r="AJ332" t="str">
        <f t="shared" si="110"/>
        <v>correct</v>
      </c>
      <c r="AL332" s="10" t="str">
        <f>IF(COUNTIF(Z332:AI332,"incorrect")=0,"all correct","incorrect")</f>
        <v>all correct</v>
      </c>
    </row>
    <row r="333" spans="23:38" x14ac:dyDescent="0.25">
      <c r="W333" s="9"/>
      <c r="Y333" t="s">
        <v>18</v>
      </c>
      <c r="Z333" t="str">
        <f t="shared" ref="Z333:AJ333" si="111">IF(ABS(Z330-Z324)&lt;ABS($AL323),"correct","incorrect")</f>
        <v>correct</v>
      </c>
      <c r="AA333" t="str">
        <f t="shared" si="111"/>
        <v>correct</v>
      </c>
      <c r="AB333" t="str">
        <f t="shared" si="111"/>
        <v>correct</v>
      </c>
      <c r="AC333" t="str">
        <f t="shared" si="111"/>
        <v>correct</v>
      </c>
      <c r="AD333" t="str">
        <f t="shared" si="111"/>
        <v>correct</v>
      </c>
      <c r="AE333" t="str">
        <f t="shared" si="111"/>
        <v>correct</v>
      </c>
      <c r="AF333" t="str">
        <f t="shared" si="111"/>
        <v>correct</v>
      </c>
      <c r="AG333" t="str">
        <f t="shared" si="111"/>
        <v>correct</v>
      </c>
      <c r="AH333" t="str">
        <f t="shared" si="111"/>
        <v>correct</v>
      </c>
      <c r="AI333" t="str">
        <f t="shared" si="111"/>
        <v>correct</v>
      </c>
      <c r="AJ333" t="str">
        <f t="shared" si="111"/>
        <v>correct</v>
      </c>
      <c r="AL333" s="10" t="str">
        <f>IF(COUNTIF(Z333:AI333,"incorrect")=0,"all correct","incorrect")</f>
        <v>all correct</v>
      </c>
    </row>
    <row r="334" spans="23:38" x14ac:dyDescent="0.25">
      <c r="W334" s="9"/>
      <c r="AL334" s="10"/>
    </row>
    <row r="335" spans="23:38" x14ac:dyDescent="0.25">
      <c r="W335" s="9"/>
      <c r="Y335" s="1" t="s">
        <v>19</v>
      </c>
      <c r="AL335" s="12" t="s">
        <v>20</v>
      </c>
    </row>
    <row r="336" spans="23:38" x14ac:dyDescent="0.25">
      <c r="W336" s="9"/>
      <c r="Y336" t="s">
        <v>1</v>
      </c>
      <c r="Z336">
        <f t="shared" ref="Z336:AJ336" si="112">ABS(Z329-Z322)/Z321</f>
        <v>2.3076923076923078E-2</v>
      </c>
      <c r="AA336">
        <f t="shared" si="112"/>
        <v>0</v>
      </c>
      <c r="AB336">
        <f t="shared" si="112"/>
        <v>7.6923076923076927E-2</v>
      </c>
      <c r="AC336">
        <f t="shared" si="112"/>
        <v>2.564102564102564E-2</v>
      </c>
      <c r="AD336">
        <f t="shared" si="112"/>
        <v>3.8461538461538464E-2</v>
      </c>
      <c r="AE336">
        <f t="shared" si="112"/>
        <v>5.7692307692307696E-2</v>
      </c>
      <c r="AF336">
        <f t="shared" si="112"/>
        <v>7.6923076923076927E-2</v>
      </c>
      <c r="AG336">
        <f t="shared" si="112"/>
        <v>3.8461538461538464E-2</v>
      </c>
      <c r="AH336">
        <f t="shared" si="112"/>
        <v>7.6923076923076927E-2</v>
      </c>
      <c r="AI336">
        <f t="shared" si="112"/>
        <v>0.19230769230769232</v>
      </c>
      <c r="AJ336">
        <f t="shared" si="112"/>
        <v>0.19230769230769232</v>
      </c>
      <c r="AL336" s="10">
        <f>AVERAGE(Z336:AJ336)</f>
        <v>7.2610722610722614E-2</v>
      </c>
    </row>
    <row r="337" spans="1:38" x14ac:dyDescent="0.25">
      <c r="W337" s="9"/>
      <c r="Y337" t="s">
        <v>2</v>
      </c>
      <c r="Z337">
        <f t="shared" ref="Z337:AI337" si="113">ABS(Z324-Z330)/Z323</f>
        <v>1.5267175572519082E-2</v>
      </c>
      <c r="AA337">
        <f t="shared" si="113"/>
        <v>2.6717557251908913E-2</v>
      </c>
      <c r="AB337">
        <f t="shared" si="113"/>
        <v>1.5267175572518388E-2</v>
      </c>
      <c r="AC337">
        <f t="shared" si="113"/>
        <v>2.5445292620866295E-3</v>
      </c>
      <c r="AD337">
        <f t="shared" si="113"/>
        <v>5.3435114503816439E-2</v>
      </c>
      <c r="AE337">
        <f t="shared" si="113"/>
        <v>3.8167938931299439E-3</v>
      </c>
      <c r="AF337">
        <f t="shared" si="113"/>
        <v>1.5267175572519776E-2</v>
      </c>
      <c r="AG337">
        <f t="shared" si="113"/>
        <v>6.1068702290084653E-3</v>
      </c>
      <c r="AH337">
        <f t="shared" si="113"/>
        <v>1.1450381679387056E-2</v>
      </c>
      <c r="AI337">
        <f t="shared" si="113"/>
        <v>7.6335877862626633E-3</v>
      </c>
      <c r="AJ337" t="s">
        <v>3</v>
      </c>
      <c r="AL337" s="10">
        <f>AVERAGE(Z337:AI337)</f>
        <v>1.5750636132315733E-2</v>
      </c>
    </row>
    <row r="338" spans="1:38" x14ac:dyDescent="0.25">
      <c r="W338" s="9"/>
      <c r="AL338" s="10"/>
    </row>
    <row r="339" spans="1:38" x14ac:dyDescent="0.25">
      <c r="W339" s="9"/>
      <c r="AL339" s="10"/>
    </row>
    <row r="340" spans="1:38" x14ac:dyDescent="0.25">
      <c r="A340" s="10"/>
      <c r="W340" s="9"/>
      <c r="AL340" s="10"/>
    </row>
    <row r="341" spans="1:38" ht="15.75" x14ac:dyDescent="0.25">
      <c r="W341" s="16"/>
      <c r="Z341" s="14" t="s">
        <v>21</v>
      </c>
      <c r="AL341" s="10"/>
    </row>
    <row r="342" spans="1:38" ht="15.75" x14ac:dyDescent="0.25">
      <c r="W342" s="15" t="s">
        <v>46</v>
      </c>
      <c r="X342" s="4"/>
      <c r="Y342" s="6" t="s">
        <v>0</v>
      </c>
      <c r="Z342" s="7">
        <v>520</v>
      </c>
      <c r="AA342" s="7">
        <v>260</v>
      </c>
      <c r="AB342" s="7">
        <v>260</v>
      </c>
      <c r="AC342" s="7">
        <v>520</v>
      </c>
      <c r="AD342" s="7">
        <v>260</v>
      </c>
      <c r="AE342" s="7">
        <v>260</v>
      </c>
      <c r="AF342" s="7">
        <v>520</v>
      </c>
      <c r="AG342" s="7">
        <v>520</v>
      </c>
      <c r="AH342" s="4"/>
      <c r="AI342" s="4"/>
      <c r="AJ342" s="4"/>
      <c r="AK342" s="6"/>
      <c r="AL342" s="8"/>
    </row>
    <row r="343" spans="1:38" x14ac:dyDescent="0.25">
      <c r="W343" s="9"/>
      <c r="Y343" t="s">
        <v>11</v>
      </c>
      <c r="Z343">
        <f>SUM($Z342:Z342)</f>
        <v>520</v>
      </c>
      <c r="AA343">
        <f>SUM($Z342:AA342)</f>
        <v>780</v>
      </c>
      <c r="AB343">
        <f>SUM($Z342:AB342)</f>
        <v>1040</v>
      </c>
      <c r="AC343">
        <f>SUM($Z342:AC342)</f>
        <v>1560</v>
      </c>
      <c r="AD343">
        <f>SUM($Z342:AD342)</f>
        <v>1820</v>
      </c>
      <c r="AE343">
        <f>SUM($Z342:AE342)</f>
        <v>2080</v>
      </c>
      <c r="AF343">
        <f>SUM($Z342:AF342)</f>
        <v>2600</v>
      </c>
      <c r="AG343">
        <f>SUM($Z342:AG342)</f>
        <v>3120</v>
      </c>
      <c r="AL343" s="10" t="s">
        <v>14</v>
      </c>
    </row>
    <row r="344" spans="1:38" x14ac:dyDescent="0.25">
      <c r="W344" s="9"/>
      <c r="Y344" t="s">
        <v>2</v>
      </c>
      <c r="Z344">
        <f t="shared" ref="Z344:AG344" si="114">Z342/$AG343</f>
        <v>0.16666666666666666</v>
      </c>
      <c r="AA344">
        <f t="shared" si="114"/>
        <v>8.3333333333333329E-2</v>
      </c>
      <c r="AB344">
        <f t="shared" si="114"/>
        <v>8.3333333333333329E-2</v>
      </c>
      <c r="AC344">
        <f t="shared" si="114"/>
        <v>0.16666666666666666</v>
      </c>
      <c r="AD344">
        <f t="shared" si="114"/>
        <v>8.3333333333333329E-2</v>
      </c>
      <c r="AE344">
        <f t="shared" si="114"/>
        <v>8.3333333333333329E-2</v>
      </c>
      <c r="AF344">
        <f t="shared" si="114"/>
        <v>0.16666666666666666</v>
      </c>
      <c r="AG344">
        <f t="shared" si="114"/>
        <v>0.16666666666666666</v>
      </c>
      <c r="AL344" s="10">
        <f>ABS(Z344-AA344)/2</f>
        <v>4.1666666666666664E-2</v>
      </c>
    </row>
    <row r="345" spans="1:38" x14ac:dyDescent="0.25">
      <c r="W345" s="9"/>
      <c r="Y345" t="s">
        <v>10</v>
      </c>
      <c r="Z345">
        <f>SUM(Z344:$Z344)</f>
        <v>0.16666666666666666</v>
      </c>
      <c r="AA345">
        <f>SUM($Z344:AA344)</f>
        <v>0.25</v>
      </c>
      <c r="AB345">
        <f>SUM($Z344:AB344)</f>
        <v>0.33333333333333331</v>
      </c>
      <c r="AC345">
        <f>SUM($Z344:AC344)</f>
        <v>0.5</v>
      </c>
      <c r="AD345">
        <f>SUM($Z344:AD344)</f>
        <v>0.58333333333333337</v>
      </c>
      <c r="AE345">
        <f>SUM($Z344:AE344)</f>
        <v>0.66666666666666674</v>
      </c>
      <c r="AF345">
        <f>SUM($Z344:AF344)</f>
        <v>0.83333333333333337</v>
      </c>
      <c r="AG345">
        <f>SUM($Z344:AG344)</f>
        <v>1</v>
      </c>
      <c r="AL345" s="10"/>
    </row>
    <row r="346" spans="1:38" x14ac:dyDescent="0.25">
      <c r="W346" s="9"/>
      <c r="AL346" s="10"/>
    </row>
    <row r="347" spans="1:38" x14ac:dyDescent="0.25">
      <c r="W347" s="9"/>
      <c r="AL347" s="10"/>
    </row>
    <row r="348" spans="1:38" x14ac:dyDescent="0.25">
      <c r="W348" s="9"/>
      <c r="X348" t="s">
        <v>6</v>
      </c>
      <c r="Y348" s="1" t="s">
        <v>15</v>
      </c>
      <c r="AL348" s="10"/>
    </row>
    <row r="349" spans="1:38" x14ac:dyDescent="0.25">
      <c r="W349" s="9"/>
      <c r="Y349" t="s">
        <v>1</v>
      </c>
      <c r="Z349" s="11">
        <v>530</v>
      </c>
      <c r="AA349" s="11">
        <v>270</v>
      </c>
      <c r="AB349" s="11">
        <v>265</v>
      </c>
      <c r="AC349" s="11">
        <v>515</v>
      </c>
      <c r="AD349" s="11">
        <v>265</v>
      </c>
      <c r="AE349" s="11">
        <v>255</v>
      </c>
      <c r="AF349" s="11">
        <v>535</v>
      </c>
      <c r="AG349" s="11">
        <v>510</v>
      </c>
      <c r="AL349" s="10"/>
    </row>
    <row r="350" spans="1:38" x14ac:dyDescent="0.25">
      <c r="W350" s="9"/>
      <c r="Y350" t="s">
        <v>16</v>
      </c>
      <c r="Z350">
        <f>SUM($Z349:Z349)</f>
        <v>530</v>
      </c>
      <c r="AA350">
        <f>SUM($Z349:AA349)</f>
        <v>800</v>
      </c>
      <c r="AB350">
        <f>SUM($Z349:AB349)</f>
        <v>1065</v>
      </c>
      <c r="AC350">
        <f>SUM($Z349:AC349)</f>
        <v>1580</v>
      </c>
      <c r="AD350">
        <f>SUM($Z349:AD349)</f>
        <v>1845</v>
      </c>
      <c r="AE350">
        <f>SUM($Z349:AE349)</f>
        <v>2100</v>
      </c>
      <c r="AF350">
        <f>SUM($Z349:AF349)</f>
        <v>2635</v>
      </c>
      <c r="AG350">
        <f>SUM($Z349:AG349)</f>
        <v>3145</v>
      </c>
      <c r="AL350" s="10"/>
    </row>
    <row r="351" spans="1:38" x14ac:dyDescent="0.25">
      <c r="W351" s="9"/>
      <c r="Y351" t="s">
        <v>10</v>
      </c>
      <c r="Z351">
        <f t="shared" ref="Z351:AG351" si="115">Z350/$AG350</f>
        <v>0.16852146263910969</v>
      </c>
      <c r="AA351">
        <f t="shared" si="115"/>
        <v>0.25437201907790141</v>
      </c>
      <c r="AB351">
        <f t="shared" si="115"/>
        <v>0.33863275039745627</v>
      </c>
      <c r="AC351">
        <f t="shared" si="115"/>
        <v>0.50238473767885528</v>
      </c>
      <c r="AD351">
        <f t="shared" si="115"/>
        <v>0.58664546899841019</v>
      </c>
      <c r="AE351">
        <f t="shared" si="115"/>
        <v>0.66772655007949122</v>
      </c>
      <c r="AF351">
        <f t="shared" si="115"/>
        <v>0.83783783783783783</v>
      </c>
      <c r="AG351">
        <f t="shared" si="115"/>
        <v>1</v>
      </c>
      <c r="AL351" s="10"/>
    </row>
    <row r="352" spans="1:38" x14ac:dyDescent="0.25">
      <c r="W352" s="9"/>
      <c r="AL352" s="12" t="s">
        <v>8</v>
      </c>
    </row>
    <row r="353" spans="1:38" x14ac:dyDescent="0.25">
      <c r="W353" s="9"/>
      <c r="Y353" t="s">
        <v>17</v>
      </c>
      <c r="Z353" t="str">
        <f>IF(ABS(Z342-Z349)&lt;131,"correct","incorrect")</f>
        <v>correct</v>
      </c>
      <c r="AA353" t="str">
        <f t="shared" ref="AA353:AG353" si="116">IF(ABS(AA342-AA349)&lt;131,"correct","incorrect")</f>
        <v>correct</v>
      </c>
      <c r="AB353" t="str">
        <f t="shared" si="116"/>
        <v>correct</v>
      </c>
      <c r="AC353" t="str">
        <f t="shared" si="116"/>
        <v>correct</v>
      </c>
      <c r="AD353" t="str">
        <f t="shared" si="116"/>
        <v>correct</v>
      </c>
      <c r="AE353" t="str">
        <f t="shared" si="116"/>
        <v>correct</v>
      </c>
      <c r="AF353" t="str">
        <f t="shared" si="116"/>
        <v>correct</v>
      </c>
      <c r="AG353" t="str">
        <f t="shared" si="116"/>
        <v>correct</v>
      </c>
      <c r="AL353" s="10" t="str">
        <f>IF(COUNTIF(Z353:AG353,"incorrect")=0,"all correct","incorrect")</f>
        <v>all correct</v>
      </c>
    </row>
    <row r="354" spans="1:38" x14ac:dyDescent="0.25">
      <c r="W354" s="9"/>
      <c r="Y354" t="s">
        <v>18</v>
      </c>
      <c r="Z354" t="str">
        <f t="shared" ref="Z354:AG354" si="117">IF(ABS(Z351-Z345)&lt;ABS($AL344),"correct","incorrect")</f>
        <v>correct</v>
      </c>
      <c r="AA354" t="str">
        <f t="shared" si="117"/>
        <v>correct</v>
      </c>
      <c r="AB354" t="str">
        <f t="shared" si="117"/>
        <v>correct</v>
      </c>
      <c r="AC354" t="str">
        <f t="shared" si="117"/>
        <v>correct</v>
      </c>
      <c r="AD354" t="str">
        <f t="shared" si="117"/>
        <v>correct</v>
      </c>
      <c r="AE354" t="str">
        <f t="shared" si="117"/>
        <v>correct</v>
      </c>
      <c r="AF354" t="str">
        <f t="shared" si="117"/>
        <v>correct</v>
      </c>
      <c r="AG354" t="str">
        <f t="shared" si="117"/>
        <v>correct</v>
      </c>
      <c r="AL354" s="10" t="str">
        <f>IF(COUNTIF(Z354:AG354,"incorrect")=0,"all correct","incorrect")</f>
        <v>all correct</v>
      </c>
    </row>
    <row r="355" spans="1:38" x14ac:dyDescent="0.25">
      <c r="W355" s="9"/>
      <c r="AL355" s="10"/>
    </row>
    <row r="356" spans="1:38" x14ac:dyDescent="0.25">
      <c r="W356" s="9"/>
      <c r="Y356" s="1" t="s">
        <v>19</v>
      </c>
      <c r="AL356" s="12" t="s">
        <v>20</v>
      </c>
    </row>
    <row r="357" spans="1:38" x14ac:dyDescent="0.25">
      <c r="W357" s="9"/>
      <c r="Y357" t="s">
        <v>1</v>
      </c>
      <c r="Z357">
        <f t="shared" ref="Z357:AG357" si="118">ABS(Z350-Z343)/Z342</f>
        <v>1.9230769230769232E-2</v>
      </c>
      <c r="AA357">
        <f t="shared" si="118"/>
        <v>7.6923076923076927E-2</v>
      </c>
      <c r="AB357">
        <f t="shared" si="118"/>
        <v>9.6153846153846159E-2</v>
      </c>
      <c r="AC357">
        <f t="shared" si="118"/>
        <v>3.8461538461538464E-2</v>
      </c>
      <c r="AD357">
        <f t="shared" si="118"/>
        <v>9.6153846153846159E-2</v>
      </c>
      <c r="AE357">
        <f t="shared" si="118"/>
        <v>7.6923076923076927E-2</v>
      </c>
      <c r="AF357">
        <f t="shared" si="118"/>
        <v>6.7307692307692304E-2</v>
      </c>
      <c r="AG357">
        <f t="shared" si="118"/>
        <v>4.807692307692308E-2</v>
      </c>
      <c r="AL357" s="10">
        <f>AVERAGE(Z357:AG357)</f>
        <v>6.4903846153846159E-2</v>
      </c>
    </row>
    <row r="358" spans="1:38" x14ac:dyDescent="0.25">
      <c r="W358" s="9"/>
      <c r="Y358" t="s">
        <v>2</v>
      </c>
      <c r="Z358">
        <f t="shared" ref="Z358:AF358" si="119">ABS(Z345-Z351)/Z344</f>
        <v>1.1128775834658211E-2</v>
      </c>
      <c r="AA358">
        <f t="shared" si="119"/>
        <v>5.2464228934816948E-2</v>
      </c>
      <c r="AB358">
        <f t="shared" si="119"/>
        <v>6.3593004769475492E-2</v>
      </c>
      <c r="AC358">
        <f t="shared" si="119"/>
        <v>1.4308426073131653E-2</v>
      </c>
      <c r="AD358">
        <f t="shared" si="119"/>
        <v>3.9745627980921849E-2</v>
      </c>
      <c r="AE358">
        <f t="shared" si="119"/>
        <v>1.2718600953893766E-2</v>
      </c>
      <c r="AF358">
        <f t="shared" si="119"/>
        <v>2.7027027027026751E-2</v>
      </c>
      <c r="AG358" t="s">
        <v>3</v>
      </c>
      <c r="AL358" s="10">
        <f>AVERAGE(Z358:AF358)</f>
        <v>3.1569384510560669E-2</v>
      </c>
    </row>
    <row r="359" spans="1:38" x14ac:dyDescent="0.25">
      <c r="W359" s="9"/>
      <c r="AL359" s="10"/>
    </row>
    <row r="360" spans="1:38" x14ac:dyDescent="0.25">
      <c r="W360" s="9"/>
      <c r="AL360" s="10"/>
    </row>
    <row r="361" spans="1:38" x14ac:dyDescent="0.25">
      <c r="A361" s="10"/>
      <c r="W361" s="9"/>
      <c r="AL361" s="10"/>
    </row>
    <row r="362" spans="1:38" ht="15.75" x14ac:dyDescent="0.25">
      <c r="W362" s="16"/>
      <c r="Z362" s="14" t="s">
        <v>22</v>
      </c>
      <c r="AG362" s="2"/>
      <c r="AL362" s="10"/>
    </row>
    <row r="363" spans="1:38" ht="15.75" x14ac:dyDescent="0.25">
      <c r="W363" s="15" t="s">
        <v>47</v>
      </c>
      <c r="X363" s="4"/>
      <c r="Y363" s="6" t="s">
        <v>0</v>
      </c>
      <c r="Z363" s="7">
        <v>390</v>
      </c>
      <c r="AA363" s="7">
        <v>130</v>
      </c>
      <c r="AB363" s="7">
        <v>260</v>
      </c>
      <c r="AC363" s="7">
        <v>520</v>
      </c>
      <c r="AD363" s="7">
        <v>260</v>
      </c>
      <c r="AE363" s="7">
        <v>130</v>
      </c>
      <c r="AF363" s="7">
        <v>390</v>
      </c>
      <c r="AG363" s="6"/>
      <c r="AH363" s="4"/>
      <c r="AI363" s="4"/>
      <c r="AJ363" s="4"/>
      <c r="AK363" s="6"/>
      <c r="AL363" s="8"/>
    </row>
    <row r="364" spans="1:38" x14ac:dyDescent="0.25">
      <c r="W364" s="9"/>
      <c r="Y364" t="s">
        <v>11</v>
      </c>
      <c r="Z364">
        <f>SUM($Z363:Z363)</f>
        <v>390</v>
      </c>
      <c r="AA364">
        <f>SUM($Z363:AA363)</f>
        <v>520</v>
      </c>
      <c r="AB364">
        <f>SUM($Z363:AB363)</f>
        <v>780</v>
      </c>
      <c r="AC364">
        <f>SUM($Z363:AC363)</f>
        <v>1300</v>
      </c>
      <c r="AD364">
        <f>SUM($Z363:AD363)</f>
        <v>1560</v>
      </c>
      <c r="AE364">
        <f>SUM($Z363:AE363)</f>
        <v>1690</v>
      </c>
      <c r="AF364">
        <f>SUM($Z363:AF363)</f>
        <v>2080</v>
      </c>
      <c r="AL364" s="10" t="s">
        <v>14</v>
      </c>
    </row>
    <row r="365" spans="1:38" x14ac:dyDescent="0.25">
      <c r="W365" s="9"/>
      <c r="Y365" t="s">
        <v>2</v>
      </c>
      <c r="Z365">
        <f t="shared" ref="Z365:AF365" si="120">Z363/$AF364</f>
        <v>0.1875</v>
      </c>
      <c r="AA365">
        <f t="shared" si="120"/>
        <v>6.25E-2</v>
      </c>
      <c r="AB365">
        <f t="shared" si="120"/>
        <v>0.125</v>
      </c>
      <c r="AC365">
        <f t="shared" si="120"/>
        <v>0.25</v>
      </c>
      <c r="AD365">
        <f t="shared" si="120"/>
        <v>0.125</v>
      </c>
      <c r="AE365">
        <f t="shared" si="120"/>
        <v>6.25E-2</v>
      </c>
      <c r="AF365">
        <f t="shared" si="120"/>
        <v>0.1875</v>
      </c>
      <c r="AL365" s="10">
        <f>ABS(AB365-AA365)/2</f>
        <v>3.125E-2</v>
      </c>
    </row>
    <row r="366" spans="1:38" x14ac:dyDescent="0.25">
      <c r="W366" s="9"/>
      <c r="Y366" t="s">
        <v>10</v>
      </c>
      <c r="Z366">
        <f>SUM(Z365:$Z365)</f>
        <v>0.1875</v>
      </c>
      <c r="AA366">
        <f>SUM($Z365:AA365)</f>
        <v>0.25</v>
      </c>
      <c r="AB366">
        <f>SUM($Z365:AB365)</f>
        <v>0.375</v>
      </c>
      <c r="AC366">
        <f>SUM($Z365:AC365)</f>
        <v>0.625</v>
      </c>
      <c r="AD366">
        <f>SUM($Z365:AD365)</f>
        <v>0.75</v>
      </c>
      <c r="AE366">
        <f>SUM($Z365:AE365)</f>
        <v>0.8125</v>
      </c>
      <c r="AF366">
        <f>SUM($Z365:AF365)</f>
        <v>1</v>
      </c>
      <c r="AL366" s="10"/>
    </row>
    <row r="367" spans="1:38" x14ac:dyDescent="0.25">
      <c r="W367" s="9"/>
      <c r="AL367" s="10"/>
    </row>
    <row r="368" spans="1:38" x14ac:dyDescent="0.25">
      <c r="W368" s="9"/>
      <c r="AL368" s="10"/>
    </row>
    <row r="369" spans="23:38" x14ac:dyDescent="0.25">
      <c r="W369" s="9"/>
      <c r="X369" t="s">
        <v>6</v>
      </c>
      <c r="Y369" s="1" t="s">
        <v>15</v>
      </c>
      <c r="AL369" s="10"/>
    </row>
    <row r="370" spans="23:38" x14ac:dyDescent="0.25">
      <c r="W370" s="9"/>
      <c r="Y370" t="s">
        <v>1</v>
      </c>
      <c r="Z370" s="11">
        <v>380</v>
      </c>
      <c r="AA370" s="11">
        <v>135</v>
      </c>
      <c r="AB370" s="11">
        <v>270</v>
      </c>
      <c r="AC370" s="11">
        <v>530</v>
      </c>
      <c r="AD370" s="11">
        <v>265</v>
      </c>
      <c r="AE370" s="11">
        <v>130</v>
      </c>
      <c r="AF370" s="11">
        <v>395</v>
      </c>
      <c r="AL370" s="10"/>
    </row>
    <row r="371" spans="23:38" x14ac:dyDescent="0.25">
      <c r="W371" s="9"/>
      <c r="Y371" t="s">
        <v>16</v>
      </c>
      <c r="Z371">
        <f>SUM($Z370:Z370)</f>
        <v>380</v>
      </c>
      <c r="AA371">
        <f>SUM($Z370:AA370)</f>
        <v>515</v>
      </c>
      <c r="AB371">
        <f>SUM($Z370:AB370)</f>
        <v>785</v>
      </c>
      <c r="AC371">
        <f>SUM($Z370:AC370)</f>
        <v>1315</v>
      </c>
      <c r="AD371">
        <f>SUM($Z370:AD370)</f>
        <v>1580</v>
      </c>
      <c r="AE371">
        <f>SUM($Z370:AE370)</f>
        <v>1710</v>
      </c>
      <c r="AF371">
        <f>SUM($Z370:AF370)</f>
        <v>2105</v>
      </c>
      <c r="AL371" s="10"/>
    </row>
    <row r="372" spans="23:38" x14ac:dyDescent="0.25">
      <c r="W372" s="9"/>
      <c r="Y372" t="s">
        <v>10</v>
      </c>
      <c r="Z372">
        <f t="shared" ref="Z372:AF372" si="121">Z371/$AF371</f>
        <v>0.18052256532066507</v>
      </c>
      <c r="AA372">
        <f t="shared" si="121"/>
        <v>0.24465558194774348</v>
      </c>
      <c r="AB372">
        <f t="shared" si="121"/>
        <v>0.37292161520190026</v>
      </c>
      <c r="AC372">
        <f t="shared" si="121"/>
        <v>0.62470308788598572</v>
      </c>
      <c r="AD372">
        <f t="shared" si="121"/>
        <v>0.75059382422802845</v>
      </c>
      <c r="AE372">
        <f t="shared" si="121"/>
        <v>0.81235154394299292</v>
      </c>
      <c r="AF372">
        <f t="shared" si="121"/>
        <v>1</v>
      </c>
      <c r="AL372" s="10"/>
    </row>
    <row r="373" spans="23:38" x14ac:dyDescent="0.25">
      <c r="W373" s="9"/>
      <c r="AL373" s="12" t="s">
        <v>8</v>
      </c>
    </row>
    <row r="374" spans="23:38" x14ac:dyDescent="0.25">
      <c r="W374" s="9"/>
      <c r="Y374" t="s">
        <v>17</v>
      </c>
      <c r="Z374" t="str">
        <f>IF(ABS(Z363-Z370)&lt;66,"correct","incorrect")</f>
        <v>correct</v>
      </c>
      <c r="AA374" t="str">
        <f t="shared" ref="AA374:AF374" si="122">IF(ABS(AA363-AA370)&lt;66,"correct","incorrect")</f>
        <v>correct</v>
      </c>
      <c r="AB374" t="str">
        <f t="shared" si="122"/>
        <v>correct</v>
      </c>
      <c r="AC374" t="str">
        <f t="shared" si="122"/>
        <v>correct</v>
      </c>
      <c r="AD374" t="str">
        <f t="shared" si="122"/>
        <v>correct</v>
      </c>
      <c r="AE374" t="str">
        <f t="shared" si="122"/>
        <v>correct</v>
      </c>
      <c r="AF374" t="str">
        <f t="shared" si="122"/>
        <v>correct</v>
      </c>
      <c r="AL374" s="10" t="str">
        <f>IF(COUNTIF(Z374:AF374,"incorrect")=0,"all correct","incorrect")</f>
        <v>all correct</v>
      </c>
    </row>
    <row r="375" spans="23:38" x14ac:dyDescent="0.25">
      <c r="W375" s="9"/>
      <c r="Y375" t="s">
        <v>18</v>
      </c>
      <c r="Z375" t="str">
        <f t="shared" ref="Z375:AF375" si="123">IF(ABS(Z372-Z366)&lt;ABS($AL365),"correct","incorrect")</f>
        <v>correct</v>
      </c>
      <c r="AA375" t="str">
        <f t="shared" si="123"/>
        <v>correct</v>
      </c>
      <c r="AB375" t="str">
        <f t="shared" si="123"/>
        <v>correct</v>
      </c>
      <c r="AC375" t="str">
        <f t="shared" si="123"/>
        <v>correct</v>
      </c>
      <c r="AD375" t="str">
        <f t="shared" si="123"/>
        <v>correct</v>
      </c>
      <c r="AE375" t="str">
        <f t="shared" si="123"/>
        <v>correct</v>
      </c>
      <c r="AF375" t="str">
        <f t="shared" si="123"/>
        <v>correct</v>
      </c>
      <c r="AL375" s="10" t="str">
        <f>IF(COUNTIF(Z375:AF375,"incorrect")=0,"all correct","incorrect")</f>
        <v>all correct</v>
      </c>
    </row>
    <row r="376" spans="23:38" x14ac:dyDescent="0.25">
      <c r="W376" s="9"/>
      <c r="AL376" s="10"/>
    </row>
    <row r="377" spans="23:38" x14ac:dyDescent="0.25">
      <c r="W377" s="9"/>
      <c r="Y377" s="1" t="s">
        <v>19</v>
      </c>
      <c r="AL377" s="12" t="s">
        <v>20</v>
      </c>
    </row>
    <row r="378" spans="23:38" x14ac:dyDescent="0.25">
      <c r="W378" s="9"/>
      <c r="Y378" t="s">
        <v>1</v>
      </c>
      <c r="Z378">
        <f t="shared" ref="Z378:AF378" si="124">ABS(Z371-Z364)/Z363</f>
        <v>2.564102564102564E-2</v>
      </c>
      <c r="AA378">
        <f t="shared" si="124"/>
        <v>3.8461538461538464E-2</v>
      </c>
      <c r="AB378">
        <f t="shared" si="124"/>
        <v>1.9230769230769232E-2</v>
      </c>
      <c r="AC378">
        <f t="shared" si="124"/>
        <v>2.8846153846153848E-2</v>
      </c>
      <c r="AD378">
        <f t="shared" si="124"/>
        <v>7.6923076923076927E-2</v>
      </c>
      <c r="AE378">
        <f t="shared" si="124"/>
        <v>0.15384615384615385</v>
      </c>
      <c r="AF378">
        <f t="shared" si="124"/>
        <v>6.4102564102564097E-2</v>
      </c>
      <c r="AL378" s="10">
        <f>AVERAGE(Z378:AF378)</f>
        <v>5.8150183150183152E-2</v>
      </c>
    </row>
    <row r="379" spans="23:38" x14ac:dyDescent="0.25">
      <c r="W379" s="9"/>
      <c r="Y379" t="s">
        <v>2</v>
      </c>
      <c r="Z379">
        <f t="shared" ref="Z379:AE379" si="125">ABS(Z366-Z372)/Z365</f>
        <v>3.7212984956452942E-2</v>
      </c>
      <c r="AA379">
        <f t="shared" si="125"/>
        <v>8.5510688836104354E-2</v>
      </c>
      <c r="AB379">
        <f t="shared" si="125"/>
        <v>1.6627078384797933E-2</v>
      </c>
      <c r="AC379">
        <f t="shared" si="125"/>
        <v>1.1876484560571221E-3</v>
      </c>
      <c r="AD379">
        <f t="shared" si="125"/>
        <v>4.7505938242276002E-3</v>
      </c>
      <c r="AE379">
        <f t="shared" si="125"/>
        <v>2.375296912113356E-3</v>
      </c>
      <c r="AF379" t="s">
        <v>3</v>
      </c>
      <c r="AL379" s="10">
        <f>AVERAGE(Z379:AE379)</f>
        <v>2.461071522829222E-2</v>
      </c>
    </row>
    <row r="380" spans="23:38" x14ac:dyDescent="0.25">
      <c r="W380" s="9"/>
      <c r="AL380" s="10"/>
    </row>
    <row r="381" spans="23:38" x14ac:dyDescent="0.25">
      <c r="W381" s="9"/>
      <c r="AL381" s="10"/>
    </row>
    <row r="382" spans="23:38" x14ac:dyDescent="0.25">
      <c r="W382" s="9"/>
      <c r="AL382" s="10"/>
    </row>
    <row r="383" spans="23:38" x14ac:dyDescent="0.25">
      <c r="W383" s="16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113"/>
  <sheetViews>
    <sheetView tabSelected="1" topLeftCell="H78" zoomScale="70" zoomScaleNormal="70" workbookViewId="0">
      <selection activeCell="Q88" sqref="Q88"/>
    </sheetView>
  </sheetViews>
  <sheetFormatPr baseColWidth="10" defaultRowHeight="15" x14ac:dyDescent="0.25"/>
  <sheetData>
    <row r="2" spans="1:28" x14ac:dyDescent="0.25">
      <c r="A2" s="1"/>
      <c r="B2" s="1" t="s">
        <v>13</v>
      </c>
    </row>
    <row r="4" spans="1:28" x14ac:dyDescent="0.25">
      <c r="A4" s="10"/>
      <c r="B4" s="1" t="s">
        <v>9</v>
      </c>
      <c r="P4" s="1" t="s">
        <v>4</v>
      </c>
    </row>
    <row r="5" spans="1:28" x14ac:dyDescent="0.25">
      <c r="P5" s="2"/>
    </row>
    <row r="6" spans="1:28" ht="15.75" x14ac:dyDescent="0.25">
      <c r="A6" s="1"/>
      <c r="B6" s="27" t="s">
        <v>24</v>
      </c>
      <c r="C6" s="4"/>
      <c r="D6" s="7">
        <v>465</v>
      </c>
      <c r="E6" s="7">
        <v>465</v>
      </c>
      <c r="F6" s="7">
        <v>465</v>
      </c>
      <c r="G6" s="7">
        <v>465</v>
      </c>
      <c r="H6" s="7">
        <v>465</v>
      </c>
      <c r="I6" s="7">
        <v>465</v>
      </c>
      <c r="J6" s="7">
        <v>465</v>
      </c>
      <c r="K6" s="6"/>
      <c r="L6" s="8"/>
      <c r="O6" s="10"/>
      <c r="P6" s="15" t="s">
        <v>48</v>
      </c>
      <c r="Q6" s="6"/>
      <c r="R6" s="7">
        <v>588</v>
      </c>
      <c r="S6" s="7">
        <v>588</v>
      </c>
      <c r="T6" s="7">
        <v>588</v>
      </c>
      <c r="U6" s="7">
        <v>588</v>
      </c>
      <c r="V6" s="7">
        <v>588</v>
      </c>
      <c r="W6" s="7">
        <v>588</v>
      </c>
      <c r="X6" s="7">
        <v>588</v>
      </c>
      <c r="Y6" s="6"/>
      <c r="Z6" s="8"/>
    </row>
    <row r="7" spans="1:28" x14ac:dyDescent="0.25">
      <c r="B7" s="9"/>
      <c r="L7" s="10"/>
      <c r="P7" s="9"/>
      <c r="Z7" s="10"/>
      <c r="AB7" s="18"/>
    </row>
    <row r="8" spans="1:28" x14ac:dyDescent="0.25">
      <c r="B8" s="9"/>
      <c r="C8" t="s">
        <v>6</v>
      </c>
      <c r="D8" s="11">
        <v>440</v>
      </c>
      <c r="E8" s="11">
        <v>450</v>
      </c>
      <c r="F8" s="11">
        <v>460</v>
      </c>
      <c r="G8" s="11">
        <v>470</v>
      </c>
      <c r="H8" s="11">
        <v>465</v>
      </c>
      <c r="I8" s="11">
        <v>460</v>
      </c>
      <c r="J8" s="11">
        <v>465</v>
      </c>
      <c r="L8" s="1" t="s">
        <v>5</v>
      </c>
      <c r="P8" s="9"/>
      <c r="Q8" t="s">
        <v>6</v>
      </c>
      <c r="R8" s="11">
        <v>588</v>
      </c>
      <c r="S8" s="11">
        <v>560</v>
      </c>
      <c r="T8" s="11">
        <v>580</v>
      </c>
      <c r="U8" s="11">
        <v>570</v>
      </c>
      <c r="V8" s="11">
        <v>580</v>
      </c>
      <c r="W8" s="11">
        <v>519</v>
      </c>
      <c r="X8" s="11">
        <v>580</v>
      </c>
      <c r="Z8" s="1" t="s">
        <v>5</v>
      </c>
      <c r="AB8" s="18"/>
    </row>
    <row r="9" spans="1:28" x14ac:dyDescent="0.25">
      <c r="B9" s="9"/>
      <c r="C9" t="s">
        <v>7</v>
      </c>
      <c r="D9">
        <f t="shared" ref="D9:J9" si="0">ABS(D6-D8)/D6</f>
        <v>5.3763440860215055E-2</v>
      </c>
      <c r="E9">
        <f t="shared" si="0"/>
        <v>3.2258064516129031E-2</v>
      </c>
      <c r="F9">
        <f t="shared" si="0"/>
        <v>1.0752688172043012E-2</v>
      </c>
      <c r="G9">
        <f t="shared" si="0"/>
        <v>1.0752688172043012E-2</v>
      </c>
      <c r="H9">
        <f t="shared" si="0"/>
        <v>0</v>
      </c>
      <c r="I9">
        <f t="shared" si="0"/>
        <v>1.0752688172043012E-2</v>
      </c>
      <c r="J9">
        <f t="shared" si="0"/>
        <v>0</v>
      </c>
      <c r="L9" s="10">
        <f>AVERAGE(D9:J9)</f>
        <v>1.689708141321045E-2</v>
      </c>
      <c r="P9" s="9"/>
      <c r="Q9" t="s">
        <v>7</v>
      </c>
      <c r="R9">
        <f t="shared" ref="R9:X9" si="1">ABS(R6-R8)/R6</f>
        <v>0</v>
      </c>
      <c r="S9">
        <f t="shared" si="1"/>
        <v>4.7619047619047616E-2</v>
      </c>
      <c r="T9">
        <f t="shared" si="1"/>
        <v>1.3605442176870748E-2</v>
      </c>
      <c r="U9">
        <f t="shared" si="1"/>
        <v>3.0612244897959183E-2</v>
      </c>
      <c r="V9">
        <f t="shared" si="1"/>
        <v>1.3605442176870748E-2</v>
      </c>
      <c r="W9">
        <f t="shared" si="1"/>
        <v>0.11734693877551021</v>
      </c>
      <c r="X9">
        <f t="shared" si="1"/>
        <v>1.3605442176870748E-2</v>
      </c>
      <c r="Z9" s="10">
        <f>AVERAGE(R9:X9)</f>
        <v>3.3770651117589888E-2</v>
      </c>
      <c r="AB9" s="18"/>
    </row>
    <row r="10" spans="1:28" x14ac:dyDescent="0.25">
      <c r="B10" s="9"/>
      <c r="L10" s="10"/>
      <c r="P10" s="9"/>
      <c r="Z10" s="10"/>
    </row>
    <row r="11" spans="1:28" x14ac:dyDescent="0.25">
      <c r="B11" s="9"/>
      <c r="L11" s="10"/>
      <c r="P11" s="9"/>
      <c r="Z11" s="10"/>
    </row>
    <row r="12" spans="1:28" x14ac:dyDescent="0.25">
      <c r="A12" s="1"/>
      <c r="B12" s="5" t="s">
        <v>25</v>
      </c>
      <c r="C12" s="4"/>
      <c r="D12" s="7">
        <v>517</v>
      </c>
      <c r="E12" s="7">
        <v>517</v>
      </c>
      <c r="F12" s="7">
        <v>517</v>
      </c>
      <c r="G12" s="7">
        <v>517</v>
      </c>
      <c r="H12" s="7">
        <v>517</v>
      </c>
      <c r="I12" s="7">
        <v>517</v>
      </c>
      <c r="J12" s="7">
        <v>517</v>
      </c>
      <c r="K12" s="6"/>
      <c r="L12" s="8"/>
      <c r="M12" s="21"/>
      <c r="P12" s="5" t="s">
        <v>49</v>
      </c>
      <c r="Q12" s="6"/>
      <c r="R12" s="7">
        <v>545</v>
      </c>
      <c r="S12" s="7">
        <v>545</v>
      </c>
      <c r="T12" s="7">
        <v>545</v>
      </c>
      <c r="U12" s="7">
        <v>545</v>
      </c>
      <c r="V12" s="7">
        <v>545</v>
      </c>
      <c r="W12" s="7">
        <v>545</v>
      </c>
      <c r="X12" s="7">
        <v>545</v>
      </c>
      <c r="Y12" s="6"/>
      <c r="Z12" s="8"/>
    </row>
    <row r="13" spans="1:28" x14ac:dyDescent="0.25">
      <c r="B13" s="9"/>
      <c r="L13" s="10"/>
      <c r="M13" s="26"/>
      <c r="P13" s="17"/>
      <c r="Z13" s="10"/>
    </row>
    <row r="14" spans="1:28" x14ac:dyDescent="0.25">
      <c r="B14" s="9"/>
      <c r="C14" t="s">
        <v>6</v>
      </c>
      <c r="D14" s="11">
        <v>510</v>
      </c>
      <c r="E14" s="11">
        <v>510</v>
      </c>
      <c r="F14" s="11">
        <v>515</v>
      </c>
      <c r="G14" s="11">
        <v>520</v>
      </c>
      <c r="H14" s="11">
        <v>515</v>
      </c>
      <c r="I14" s="11">
        <v>525</v>
      </c>
      <c r="J14" s="31">
        <v>515</v>
      </c>
      <c r="K14" s="26"/>
      <c r="L14" s="1" t="s">
        <v>5</v>
      </c>
      <c r="M14" s="25"/>
      <c r="P14" s="17"/>
      <c r="Q14" t="s">
        <v>6</v>
      </c>
      <c r="R14" s="11">
        <v>530</v>
      </c>
      <c r="S14" s="11">
        <v>540</v>
      </c>
      <c r="T14" s="11">
        <v>545</v>
      </c>
      <c r="U14" s="11">
        <v>550</v>
      </c>
      <c r="V14" s="11">
        <v>560</v>
      </c>
      <c r="W14" s="11">
        <v>520</v>
      </c>
      <c r="X14" s="11">
        <v>530</v>
      </c>
      <c r="Z14" s="1" t="s">
        <v>5</v>
      </c>
    </row>
    <row r="15" spans="1:28" x14ac:dyDescent="0.25">
      <c r="B15" s="9"/>
      <c r="C15" t="s">
        <v>7</v>
      </c>
      <c r="D15">
        <f t="shared" ref="D15:J15" si="2">ABS(D12-D14)/D12</f>
        <v>1.3539651837524178E-2</v>
      </c>
      <c r="E15">
        <f t="shared" si="2"/>
        <v>1.3539651837524178E-2</v>
      </c>
      <c r="F15">
        <f t="shared" si="2"/>
        <v>3.8684719535783366E-3</v>
      </c>
      <c r="G15">
        <f t="shared" si="2"/>
        <v>5.8027079303675051E-3</v>
      </c>
      <c r="H15">
        <f t="shared" si="2"/>
        <v>3.8684719535783366E-3</v>
      </c>
      <c r="I15">
        <f t="shared" si="2"/>
        <v>1.5473887814313346E-2</v>
      </c>
      <c r="J15" s="24">
        <f t="shared" si="2"/>
        <v>3.8684719535783366E-3</v>
      </c>
      <c r="L15" s="10">
        <f>AVERAGE(D15:J15)</f>
        <v>8.5659021829234596E-3</v>
      </c>
      <c r="M15" s="23"/>
      <c r="P15" s="17"/>
      <c r="Q15" t="s">
        <v>7</v>
      </c>
      <c r="R15">
        <f t="shared" ref="R15:X15" si="3">ABS(R12-R14)/R12</f>
        <v>2.7522935779816515E-2</v>
      </c>
      <c r="S15">
        <f t="shared" si="3"/>
        <v>9.1743119266055051E-3</v>
      </c>
      <c r="T15">
        <f t="shared" si="3"/>
        <v>0</v>
      </c>
      <c r="U15">
        <f t="shared" si="3"/>
        <v>9.1743119266055051E-3</v>
      </c>
      <c r="V15">
        <f t="shared" si="3"/>
        <v>2.7522935779816515E-2</v>
      </c>
      <c r="W15">
        <f t="shared" si="3"/>
        <v>4.5871559633027525E-2</v>
      </c>
      <c r="X15">
        <f t="shared" si="3"/>
        <v>2.7522935779816515E-2</v>
      </c>
      <c r="Z15" s="10">
        <f>AVERAGE(R15:X15)</f>
        <v>2.0969855832241154E-2</v>
      </c>
    </row>
    <row r="16" spans="1:28" x14ac:dyDescent="0.25">
      <c r="B16" s="9"/>
      <c r="J16" s="22"/>
      <c r="K16" s="21"/>
      <c r="L16" s="20"/>
      <c r="M16" s="19"/>
      <c r="P16" s="9"/>
      <c r="Z16" s="10"/>
    </row>
    <row r="17" spans="1:26" x14ac:dyDescent="0.25">
      <c r="B17" s="9"/>
      <c r="L17" s="10"/>
      <c r="P17" s="9"/>
      <c r="Z17" s="10"/>
    </row>
    <row r="18" spans="1:26" x14ac:dyDescent="0.25">
      <c r="A18" s="1"/>
      <c r="B18" s="5" t="s">
        <v>26</v>
      </c>
      <c r="C18" s="4"/>
      <c r="D18" s="7">
        <v>495</v>
      </c>
      <c r="E18" s="7">
        <v>495</v>
      </c>
      <c r="F18" s="7">
        <v>495</v>
      </c>
      <c r="G18" s="7">
        <v>495</v>
      </c>
      <c r="H18" s="7">
        <v>495</v>
      </c>
      <c r="I18" s="7">
        <v>495</v>
      </c>
      <c r="J18" s="7">
        <v>495</v>
      </c>
      <c r="K18" s="6"/>
      <c r="L18" s="8"/>
      <c r="P18" s="5" t="s">
        <v>50</v>
      </c>
      <c r="Q18" s="6"/>
      <c r="R18" s="7">
        <v>550</v>
      </c>
      <c r="S18" s="7">
        <v>550</v>
      </c>
      <c r="T18" s="7">
        <v>550</v>
      </c>
      <c r="U18" s="7">
        <v>550</v>
      </c>
      <c r="V18" s="7">
        <v>550</v>
      </c>
      <c r="W18" s="7">
        <v>550</v>
      </c>
      <c r="X18" s="7">
        <v>550</v>
      </c>
      <c r="Y18" s="6"/>
      <c r="Z18" s="8"/>
    </row>
    <row r="19" spans="1:26" x14ac:dyDescent="0.25">
      <c r="B19" s="9"/>
      <c r="L19" s="10"/>
      <c r="P19" s="17"/>
      <c r="Z19" s="10"/>
    </row>
    <row r="20" spans="1:26" x14ac:dyDescent="0.25">
      <c r="B20" s="9"/>
      <c r="C20" t="s">
        <v>6</v>
      </c>
      <c r="D20" s="11">
        <v>490</v>
      </c>
      <c r="E20" s="11">
        <v>495</v>
      </c>
      <c r="F20" s="11">
        <v>500</v>
      </c>
      <c r="G20" s="11">
        <v>485</v>
      </c>
      <c r="H20" s="11">
        <v>505</v>
      </c>
      <c r="I20" s="11">
        <v>500</v>
      </c>
      <c r="J20" s="11">
        <v>495</v>
      </c>
      <c r="L20" s="1" t="s">
        <v>5</v>
      </c>
      <c r="P20" s="17"/>
      <c r="Q20" t="s">
        <v>6</v>
      </c>
      <c r="R20" s="11">
        <v>530</v>
      </c>
      <c r="S20" s="11">
        <v>540</v>
      </c>
      <c r="T20" s="11">
        <v>545</v>
      </c>
      <c r="U20" s="11">
        <v>550</v>
      </c>
      <c r="V20" s="11">
        <v>560</v>
      </c>
      <c r="W20" s="11">
        <v>520</v>
      </c>
      <c r="X20" s="11">
        <v>530</v>
      </c>
      <c r="Z20" s="1" t="s">
        <v>5</v>
      </c>
    </row>
    <row r="21" spans="1:26" x14ac:dyDescent="0.25">
      <c r="B21" s="9"/>
      <c r="C21" t="s">
        <v>7</v>
      </c>
      <c r="D21">
        <f t="shared" ref="D21:J21" si="4">ABS(D18-D20)/D18</f>
        <v>1.0101010101010102E-2</v>
      </c>
      <c r="E21">
        <f t="shared" si="4"/>
        <v>0</v>
      </c>
      <c r="F21">
        <f t="shared" si="4"/>
        <v>1.0101010101010102E-2</v>
      </c>
      <c r="G21">
        <f t="shared" si="4"/>
        <v>2.0202020202020204E-2</v>
      </c>
      <c r="H21">
        <f t="shared" si="4"/>
        <v>2.0202020202020204E-2</v>
      </c>
      <c r="I21">
        <f t="shared" si="4"/>
        <v>1.0101010101010102E-2</v>
      </c>
      <c r="J21">
        <f t="shared" si="4"/>
        <v>0</v>
      </c>
      <c r="L21" s="10">
        <f>AVERAGE(D21:J21)</f>
        <v>1.01010101010101E-2</v>
      </c>
      <c r="P21" s="17"/>
      <c r="Q21" t="s">
        <v>7</v>
      </c>
      <c r="R21">
        <f t="shared" ref="R21:X21" si="5">ABS(R18-R20)/R18</f>
        <v>3.6363636363636362E-2</v>
      </c>
      <c r="S21">
        <f t="shared" si="5"/>
        <v>1.8181818181818181E-2</v>
      </c>
      <c r="T21">
        <f t="shared" si="5"/>
        <v>9.0909090909090905E-3</v>
      </c>
      <c r="U21">
        <f t="shared" si="5"/>
        <v>0</v>
      </c>
      <c r="V21">
        <f t="shared" si="5"/>
        <v>1.8181818181818181E-2</v>
      </c>
      <c r="W21">
        <f t="shared" si="5"/>
        <v>5.4545454545454543E-2</v>
      </c>
      <c r="X21">
        <f t="shared" si="5"/>
        <v>3.6363636363636362E-2</v>
      </c>
      <c r="Z21" s="10">
        <f>AVERAGE(R21:X21)</f>
        <v>2.4675324675324677E-2</v>
      </c>
    </row>
    <row r="22" spans="1:26" x14ac:dyDescent="0.25">
      <c r="B22" s="9"/>
      <c r="L22" s="10"/>
      <c r="P22" s="9"/>
      <c r="Z22" s="10"/>
    </row>
    <row r="23" spans="1:26" x14ac:dyDescent="0.25">
      <c r="B23" s="16"/>
      <c r="C23" s="2"/>
      <c r="D23" s="2"/>
      <c r="E23" s="2"/>
      <c r="F23" s="2"/>
      <c r="G23" s="2"/>
      <c r="H23" s="2"/>
      <c r="I23" s="2"/>
      <c r="J23" s="2"/>
      <c r="K23" s="2"/>
      <c r="L23" s="3"/>
      <c r="P23" s="9"/>
      <c r="Z23" s="10"/>
    </row>
    <row r="24" spans="1:26" x14ac:dyDescent="0.25">
      <c r="P24" s="5" t="s">
        <v>51</v>
      </c>
      <c r="Q24" s="6"/>
      <c r="R24" s="7">
        <v>461</v>
      </c>
      <c r="S24" s="7">
        <v>461</v>
      </c>
      <c r="T24" s="7">
        <v>461</v>
      </c>
      <c r="U24" s="7">
        <v>461</v>
      </c>
      <c r="V24" s="7">
        <v>461</v>
      </c>
      <c r="W24" s="7">
        <v>461</v>
      </c>
      <c r="X24" s="7">
        <v>461</v>
      </c>
      <c r="Y24" s="6"/>
      <c r="Z24" s="8"/>
    </row>
    <row r="25" spans="1:26" x14ac:dyDescent="0.25">
      <c r="P25" s="17"/>
      <c r="Z25" s="10"/>
    </row>
    <row r="26" spans="1:26" x14ac:dyDescent="0.25">
      <c r="P26" s="17"/>
      <c r="Q26" t="s">
        <v>6</v>
      </c>
      <c r="R26" s="11">
        <v>460</v>
      </c>
      <c r="S26" s="11">
        <v>450</v>
      </c>
      <c r="T26" s="11">
        <v>455</v>
      </c>
      <c r="U26" s="11">
        <v>465</v>
      </c>
      <c r="V26" s="11">
        <v>470</v>
      </c>
      <c r="W26" s="11">
        <v>460</v>
      </c>
      <c r="X26" s="11">
        <v>465</v>
      </c>
      <c r="Z26" s="1" t="s">
        <v>5</v>
      </c>
    </row>
    <row r="27" spans="1:26" x14ac:dyDescent="0.25">
      <c r="P27" s="17"/>
      <c r="Q27" t="s">
        <v>7</v>
      </c>
      <c r="R27">
        <f t="shared" ref="R27:X27" si="6">ABS(R24-R26)/R24</f>
        <v>2.1691973969631237E-3</v>
      </c>
      <c r="S27">
        <f t="shared" si="6"/>
        <v>2.3861171366594359E-2</v>
      </c>
      <c r="T27">
        <f t="shared" si="6"/>
        <v>1.3015184381778741E-2</v>
      </c>
      <c r="U27">
        <f t="shared" si="6"/>
        <v>8.6767895878524948E-3</v>
      </c>
      <c r="V27">
        <f t="shared" si="6"/>
        <v>1.9522776572668113E-2</v>
      </c>
      <c r="W27">
        <f t="shared" si="6"/>
        <v>2.1691973969631237E-3</v>
      </c>
      <c r="X27">
        <f t="shared" si="6"/>
        <v>8.6767895878524948E-3</v>
      </c>
      <c r="Z27" s="10">
        <f>AVERAGE(R27:X27)</f>
        <v>1.1155872327238922E-2</v>
      </c>
    </row>
    <row r="28" spans="1:26" x14ac:dyDescent="0.25">
      <c r="A28" s="1"/>
      <c r="P28" s="9"/>
      <c r="Z28" s="10"/>
    </row>
    <row r="29" spans="1:26" x14ac:dyDescent="0.25">
      <c r="P29" s="9"/>
      <c r="Z29" s="10"/>
    </row>
    <row r="30" spans="1:26" x14ac:dyDescent="0.25">
      <c r="P30" s="5" t="s">
        <v>52</v>
      </c>
      <c r="Q30" s="6"/>
      <c r="R30" s="7">
        <v>524</v>
      </c>
      <c r="S30" s="7">
        <v>524</v>
      </c>
      <c r="T30" s="7">
        <v>524</v>
      </c>
      <c r="U30" s="7">
        <v>524</v>
      </c>
      <c r="V30" s="7">
        <v>524</v>
      </c>
      <c r="W30" s="7">
        <v>524</v>
      </c>
      <c r="X30" s="7">
        <v>524</v>
      </c>
      <c r="Y30" s="6"/>
      <c r="Z30" s="8"/>
    </row>
    <row r="31" spans="1:26" x14ac:dyDescent="0.25">
      <c r="P31" s="17"/>
      <c r="Z31" s="10"/>
    </row>
    <row r="32" spans="1:26" x14ac:dyDescent="0.25">
      <c r="P32" s="17"/>
      <c r="Q32" t="s">
        <v>6</v>
      </c>
      <c r="R32" s="11">
        <v>520</v>
      </c>
      <c r="S32" s="11">
        <v>520</v>
      </c>
      <c r="T32" s="11">
        <v>525</v>
      </c>
      <c r="U32" s="11">
        <v>530</v>
      </c>
      <c r="V32" s="11">
        <v>520</v>
      </c>
      <c r="W32" s="11">
        <v>525</v>
      </c>
      <c r="X32" s="11">
        <v>530</v>
      </c>
      <c r="Z32" s="1" t="s">
        <v>5</v>
      </c>
    </row>
    <row r="33" spans="1:26" x14ac:dyDescent="0.25">
      <c r="P33" s="17"/>
      <c r="Q33" t="s">
        <v>7</v>
      </c>
      <c r="R33">
        <f t="shared" ref="R33" si="7">ABS(R30-R32)/R30</f>
        <v>7.6335877862595417E-3</v>
      </c>
      <c r="S33">
        <f t="shared" ref="S33" si="8">ABS(S30-S32)/S30</f>
        <v>7.6335877862595417E-3</v>
      </c>
      <c r="T33">
        <f t="shared" ref="T33" si="9">ABS(T30-T32)/T30</f>
        <v>1.9083969465648854E-3</v>
      </c>
      <c r="U33">
        <f t="shared" ref="U33" si="10">ABS(U30-U32)/U30</f>
        <v>1.1450381679389313E-2</v>
      </c>
      <c r="V33">
        <f t="shared" ref="V33" si="11">ABS(V30-V32)/V30</f>
        <v>7.6335877862595417E-3</v>
      </c>
      <c r="W33">
        <f t="shared" ref="W33" si="12">ABS(W30-W32)/W30</f>
        <v>1.9083969465648854E-3</v>
      </c>
      <c r="X33">
        <f t="shared" ref="X33" si="13">ABS(X30-X32)/X30</f>
        <v>1.1450381679389313E-2</v>
      </c>
      <c r="Z33" s="10">
        <f>AVERAGE(R33:X33)</f>
        <v>7.0883315158124316E-3</v>
      </c>
    </row>
    <row r="34" spans="1:26" x14ac:dyDescent="0.25">
      <c r="A34" s="1"/>
      <c r="P34" s="9"/>
      <c r="Z34" s="10"/>
    </row>
    <row r="35" spans="1:26" x14ac:dyDescent="0.25">
      <c r="A35" s="1"/>
      <c r="P35" s="9"/>
      <c r="Z35" s="10"/>
    </row>
    <row r="36" spans="1:26" x14ac:dyDescent="0.25">
      <c r="A36" s="1"/>
      <c r="P36" s="5" t="s">
        <v>53</v>
      </c>
      <c r="Q36" s="6"/>
      <c r="R36" s="7">
        <v>530</v>
      </c>
      <c r="S36" s="7">
        <v>530</v>
      </c>
      <c r="T36" s="7">
        <v>530</v>
      </c>
      <c r="U36" s="7">
        <v>530</v>
      </c>
      <c r="V36" s="7">
        <v>530</v>
      </c>
      <c r="W36" s="7">
        <v>530</v>
      </c>
      <c r="X36" s="7">
        <v>530</v>
      </c>
      <c r="Y36" s="6"/>
      <c r="Z36" s="8"/>
    </row>
    <row r="37" spans="1:26" x14ac:dyDescent="0.25">
      <c r="A37" s="1"/>
      <c r="P37" s="17"/>
      <c r="Z37" s="10"/>
    </row>
    <row r="38" spans="1:26" x14ac:dyDescent="0.25">
      <c r="P38" s="17"/>
      <c r="Q38" t="s">
        <v>6</v>
      </c>
      <c r="R38" s="11">
        <v>520</v>
      </c>
      <c r="S38" s="11">
        <v>520</v>
      </c>
      <c r="T38" s="11">
        <v>525</v>
      </c>
      <c r="U38" s="11">
        <v>530</v>
      </c>
      <c r="V38" s="11">
        <v>520</v>
      </c>
      <c r="W38" s="11">
        <v>525</v>
      </c>
      <c r="X38" s="11">
        <v>530</v>
      </c>
      <c r="Z38" s="1" t="s">
        <v>5</v>
      </c>
    </row>
    <row r="39" spans="1:26" x14ac:dyDescent="0.25">
      <c r="P39" s="17"/>
      <c r="Q39" t="s">
        <v>7</v>
      </c>
      <c r="R39">
        <f t="shared" ref="R39" si="14">ABS(R36-R38)/R36</f>
        <v>1.8867924528301886E-2</v>
      </c>
      <c r="S39">
        <f t="shared" ref="S39" si="15">ABS(S36-S38)/S36</f>
        <v>1.8867924528301886E-2</v>
      </c>
      <c r="T39">
        <f t="shared" ref="T39" si="16">ABS(T36-T38)/T36</f>
        <v>9.433962264150943E-3</v>
      </c>
      <c r="U39">
        <f t="shared" ref="U39" si="17">ABS(U36-U38)/U36</f>
        <v>0</v>
      </c>
      <c r="V39">
        <f t="shared" ref="V39" si="18">ABS(V36-V38)/V36</f>
        <v>1.8867924528301886E-2</v>
      </c>
      <c r="W39">
        <f t="shared" ref="W39" si="19">ABS(W36-W38)/W36</f>
        <v>9.433962264150943E-3</v>
      </c>
      <c r="X39">
        <f t="shared" ref="X39" si="20">ABS(X36-X38)/X36</f>
        <v>0</v>
      </c>
      <c r="Z39" s="10">
        <f>AVERAGE(R39:X39)</f>
        <v>1.0781671159029648E-2</v>
      </c>
    </row>
    <row r="40" spans="1:26" x14ac:dyDescent="0.25">
      <c r="A40" s="1"/>
      <c r="P40" s="9"/>
      <c r="Z40" s="10"/>
    </row>
    <row r="41" spans="1:26" x14ac:dyDescent="0.25">
      <c r="A41" s="1"/>
      <c r="P41" s="9"/>
      <c r="Z41" s="10"/>
    </row>
    <row r="42" spans="1:26" x14ac:dyDescent="0.25">
      <c r="A42" s="1"/>
      <c r="P42" s="5" t="s">
        <v>54</v>
      </c>
      <c r="Q42" s="6"/>
      <c r="R42" s="7">
        <v>512</v>
      </c>
      <c r="S42" s="7">
        <v>512</v>
      </c>
      <c r="T42" s="7">
        <v>512</v>
      </c>
      <c r="U42" s="7">
        <v>512</v>
      </c>
      <c r="V42" s="7">
        <v>512</v>
      </c>
      <c r="W42" s="7">
        <v>512</v>
      </c>
      <c r="X42" s="7">
        <v>512</v>
      </c>
      <c r="Y42" s="6"/>
      <c r="Z42" s="8"/>
    </row>
    <row r="43" spans="1:26" x14ac:dyDescent="0.25">
      <c r="A43" s="1"/>
      <c r="P43" s="9"/>
      <c r="Z43" s="10"/>
    </row>
    <row r="44" spans="1:26" x14ac:dyDescent="0.25">
      <c r="P44" s="9"/>
      <c r="Q44" t="s">
        <v>6</v>
      </c>
      <c r="R44" s="11">
        <v>500</v>
      </c>
      <c r="S44" s="11">
        <v>510</v>
      </c>
      <c r="T44" s="11">
        <v>505</v>
      </c>
      <c r="U44" s="11">
        <v>515</v>
      </c>
      <c r="V44" s="11">
        <v>510</v>
      </c>
      <c r="W44" s="11">
        <v>520</v>
      </c>
      <c r="X44" s="11">
        <v>520</v>
      </c>
      <c r="Z44" s="1" t="s">
        <v>5</v>
      </c>
    </row>
    <row r="45" spans="1:26" x14ac:dyDescent="0.25">
      <c r="P45" s="9"/>
      <c r="Q45" t="s">
        <v>7</v>
      </c>
      <c r="R45">
        <f t="shared" ref="R45:X45" si="21">ABS(R42-R44)/R42</f>
        <v>2.34375E-2</v>
      </c>
      <c r="S45">
        <f t="shared" si="21"/>
        <v>3.90625E-3</v>
      </c>
      <c r="T45">
        <f t="shared" si="21"/>
        <v>1.3671875E-2</v>
      </c>
      <c r="U45">
        <f t="shared" si="21"/>
        <v>5.859375E-3</v>
      </c>
      <c r="V45">
        <f t="shared" si="21"/>
        <v>3.90625E-3</v>
      </c>
      <c r="W45">
        <f t="shared" si="21"/>
        <v>1.5625E-2</v>
      </c>
      <c r="X45">
        <f t="shared" si="21"/>
        <v>1.5625E-2</v>
      </c>
      <c r="Z45" s="10">
        <f>AVERAGE(R45:X45)</f>
        <v>1.171875E-2</v>
      </c>
    </row>
    <row r="46" spans="1:26" x14ac:dyDescent="0.25">
      <c r="A46" s="1"/>
      <c r="P46" s="9"/>
      <c r="Z46" s="10"/>
    </row>
    <row r="47" spans="1:26" x14ac:dyDescent="0.25">
      <c r="P47" s="9"/>
      <c r="Z47" s="10"/>
    </row>
    <row r="48" spans="1:26" x14ac:dyDescent="0.25">
      <c r="P48" s="5" t="s">
        <v>55</v>
      </c>
      <c r="Q48" s="6"/>
      <c r="R48" s="7">
        <v>600</v>
      </c>
      <c r="S48" s="7">
        <v>600</v>
      </c>
      <c r="T48" s="7">
        <v>600</v>
      </c>
      <c r="U48" s="7">
        <v>600</v>
      </c>
      <c r="V48" s="7">
        <v>600</v>
      </c>
      <c r="W48" s="7">
        <v>600</v>
      </c>
      <c r="X48" s="7">
        <v>600</v>
      </c>
      <c r="Y48" s="6"/>
      <c r="Z48" s="8"/>
    </row>
    <row r="49" spans="1:26" x14ac:dyDescent="0.25">
      <c r="P49" s="9"/>
      <c r="Z49" s="10"/>
    </row>
    <row r="50" spans="1:26" x14ac:dyDescent="0.25">
      <c r="P50" s="9"/>
      <c r="Q50" t="s">
        <v>6</v>
      </c>
      <c r="R50" s="11">
        <v>610</v>
      </c>
      <c r="S50" s="11">
        <v>605</v>
      </c>
      <c r="T50" s="11">
        <v>580</v>
      </c>
      <c r="U50" s="11">
        <v>590</v>
      </c>
      <c r="V50" s="11">
        <v>605</v>
      </c>
      <c r="W50" s="11">
        <v>610</v>
      </c>
      <c r="X50" s="11">
        <v>595</v>
      </c>
      <c r="Z50" s="1" t="s">
        <v>5</v>
      </c>
    </row>
    <row r="51" spans="1:26" x14ac:dyDescent="0.25">
      <c r="P51" s="9"/>
      <c r="Q51" t="s">
        <v>7</v>
      </c>
      <c r="R51">
        <f t="shared" ref="R51:X51" si="22">ABS(R48-R50)/R48</f>
        <v>1.6666666666666666E-2</v>
      </c>
      <c r="S51">
        <f t="shared" si="22"/>
        <v>8.3333333333333332E-3</v>
      </c>
      <c r="T51">
        <f t="shared" si="22"/>
        <v>3.3333333333333333E-2</v>
      </c>
      <c r="U51">
        <f t="shared" si="22"/>
        <v>1.6666666666666666E-2</v>
      </c>
      <c r="V51">
        <f t="shared" si="22"/>
        <v>8.3333333333333332E-3</v>
      </c>
      <c r="W51">
        <f t="shared" si="22"/>
        <v>1.6666666666666666E-2</v>
      </c>
      <c r="X51">
        <f t="shared" si="22"/>
        <v>8.3333333333333332E-3</v>
      </c>
      <c r="Z51" s="10">
        <f>AVERAGE(R51:X51)</f>
        <v>1.5476190476190475E-2</v>
      </c>
    </row>
    <row r="52" spans="1:26" x14ac:dyDescent="0.25">
      <c r="A52" s="1"/>
      <c r="P52" s="9"/>
      <c r="Z52" s="10"/>
    </row>
    <row r="53" spans="1:26" x14ac:dyDescent="0.25">
      <c r="P53" s="9"/>
      <c r="Z53" s="10"/>
    </row>
    <row r="54" spans="1:26" x14ac:dyDescent="0.25">
      <c r="P54" s="5" t="s">
        <v>56</v>
      </c>
      <c r="Q54" s="6"/>
      <c r="R54" s="7">
        <v>500</v>
      </c>
      <c r="S54" s="7">
        <v>500</v>
      </c>
      <c r="T54" s="7">
        <v>500</v>
      </c>
      <c r="U54" s="7">
        <v>500</v>
      </c>
      <c r="V54" s="7">
        <v>500</v>
      </c>
      <c r="W54" s="7">
        <v>500</v>
      </c>
      <c r="X54" s="7">
        <v>500</v>
      </c>
      <c r="Y54" s="6"/>
      <c r="Z54" s="8"/>
    </row>
    <row r="55" spans="1:26" x14ac:dyDescent="0.25">
      <c r="P55" s="9"/>
      <c r="Z55" s="10"/>
    </row>
    <row r="56" spans="1:26" x14ac:dyDescent="0.25">
      <c r="P56" s="9"/>
      <c r="Q56" t="s">
        <v>6</v>
      </c>
      <c r="R56" s="11">
        <v>490</v>
      </c>
      <c r="S56" s="11">
        <v>485</v>
      </c>
      <c r="T56" s="11">
        <v>495</v>
      </c>
      <c r="U56" s="11">
        <v>480</v>
      </c>
      <c r="V56" s="11">
        <v>500</v>
      </c>
      <c r="W56" s="11">
        <v>480</v>
      </c>
      <c r="X56" s="11">
        <v>485</v>
      </c>
      <c r="Z56" s="1" t="s">
        <v>5</v>
      </c>
    </row>
    <row r="57" spans="1:26" x14ac:dyDescent="0.25">
      <c r="P57" s="9"/>
      <c r="Q57" t="s">
        <v>7</v>
      </c>
      <c r="R57">
        <f t="shared" ref="R57:X57" si="23">ABS(R54-R56)/R54</f>
        <v>0.02</v>
      </c>
      <c r="S57">
        <f t="shared" si="23"/>
        <v>0.03</v>
      </c>
      <c r="T57">
        <f t="shared" si="23"/>
        <v>0.01</v>
      </c>
      <c r="U57">
        <f t="shared" si="23"/>
        <v>0.04</v>
      </c>
      <c r="V57">
        <f t="shared" si="23"/>
        <v>0</v>
      </c>
      <c r="W57">
        <f t="shared" si="23"/>
        <v>0.04</v>
      </c>
      <c r="X57">
        <f t="shared" si="23"/>
        <v>0.03</v>
      </c>
      <c r="Z57" s="10">
        <f>AVERAGE(R57:X57)</f>
        <v>2.4285714285714289E-2</v>
      </c>
    </row>
    <row r="58" spans="1:26" x14ac:dyDescent="0.25">
      <c r="A58" s="1"/>
      <c r="P58" s="9"/>
      <c r="Z58" s="10"/>
    </row>
    <row r="59" spans="1:26" x14ac:dyDescent="0.25">
      <c r="P59" s="9"/>
      <c r="Z59" s="10"/>
    </row>
    <row r="60" spans="1:26" x14ac:dyDescent="0.25">
      <c r="P60" s="5" t="s">
        <v>57</v>
      </c>
      <c r="Q60" s="6"/>
      <c r="R60" s="7">
        <v>480</v>
      </c>
      <c r="S60" s="7">
        <v>480</v>
      </c>
      <c r="T60" s="7">
        <v>480</v>
      </c>
      <c r="U60" s="7">
        <v>480</v>
      </c>
      <c r="V60" s="7">
        <v>480</v>
      </c>
      <c r="W60" s="7">
        <v>480</v>
      </c>
      <c r="X60" s="7">
        <v>480</v>
      </c>
      <c r="Y60" s="6"/>
      <c r="Z60" s="8"/>
    </row>
    <row r="61" spans="1:26" x14ac:dyDescent="0.25">
      <c r="P61" s="9"/>
      <c r="Z61" s="10"/>
    </row>
    <row r="62" spans="1:26" x14ac:dyDescent="0.25">
      <c r="P62" s="9"/>
      <c r="Q62" t="s">
        <v>6</v>
      </c>
      <c r="R62" s="11">
        <v>460</v>
      </c>
      <c r="S62" s="11">
        <v>470</v>
      </c>
      <c r="T62" s="11">
        <v>465</v>
      </c>
      <c r="U62" s="11">
        <v>475</v>
      </c>
      <c r="V62" s="11">
        <v>480</v>
      </c>
      <c r="W62" s="11">
        <v>470</v>
      </c>
      <c r="X62" s="11">
        <v>485</v>
      </c>
      <c r="Z62" s="1" t="s">
        <v>5</v>
      </c>
    </row>
    <row r="63" spans="1:26" x14ac:dyDescent="0.25">
      <c r="P63" s="9"/>
      <c r="Q63" t="s">
        <v>7</v>
      </c>
      <c r="R63">
        <f t="shared" ref="R63:X63" si="24">ABS(R60-R62)/R60</f>
        <v>4.1666666666666664E-2</v>
      </c>
      <c r="S63">
        <f t="shared" si="24"/>
        <v>2.0833333333333332E-2</v>
      </c>
      <c r="T63">
        <f t="shared" si="24"/>
        <v>3.125E-2</v>
      </c>
      <c r="U63">
        <f t="shared" si="24"/>
        <v>1.0416666666666666E-2</v>
      </c>
      <c r="V63">
        <f t="shared" si="24"/>
        <v>0</v>
      </c>
      <c r="W63">
        <f t="shared" si="24"/>
        <v>2.0833333333333332E-2</v>
      </c>
      <c r="X63">
        <f t="shared" si="24"/>
        <v>1.0416666666666666E-2</v>
      </c>
      <c r="Z63" s="10">
        <f>AVERAGE(R63:X63)</f>
        <v>1.9345238095238092E-2</v>
      </c>
    </row>
    <row r="64" spans="1:26" x14ac:dyDescent="0.25">
      <c r="A64" s="1"/>
      <c r="P64" s="9"/>
      <c r="Z64" s="10"/>
    </row>
    <row r="65" spans="1:26" x14ac:dyDescent="0.25">
      <c r="P65" s="9"/>
      <c r="Z65" s="10"/>
    </row>
    <row r="66" spans="1:26" x14ac:dyDescent="0.25">
      <c r="P66" s="5" t="s">
        <v>58</v>
      </c>
      <c r="Q66" s="6"/>
      <c r="R66" s="7">
        <v>486</v>
      </c>
      <c r="S66" s="7">
        <v>486</v>
      </c>
      <c r="T66" s="7">
        <v>486</v>
      </c>
      <c r="U66" s="7">
        <v>486</v>
      </c>
      <c r="V66" s="7">
        <v>486</v>
      </c>
      <c r="W66" s="7">
        <v>486</v>
      </c>
      <c r="X66" s="7">
        <v>486</v>
      </c>
      <c r="Y66" s="6"/>
      <c r="Z66" s="8"/>
    </row>
    <row r="67" spans="1:26" x14ac:dyDescent="0.25">
      <c r="P67" s="9"/>
      <c r="Z67" s="10"/>
    </row>
    <row r="68" spans="1:26" x14ac:dyDescent="0.25">
      <c r="P68" s="9"/>
      <c r="Q68" t="s">
        <v>6</v>
      </c>
      <c r="R68" s="11">
        <v>460</v>
      </c>
      <c r="S68" s="11">
        <v>470</v>
      </c>
      <c r="T68" s="11">
        <v>465</v>
      </c>
      <c r="U68" s="11">
        <v>475</v>
      </c>
      <c r="V68" s="11">
        <v>480</v>
      </c>
      <c r="W68" s="11">
        <v>470</v>
      </c>
      <c r="X68" s="11">
        <v>485</v>
      </c>
      <c r="Z68" s="1" t="s">
        <v>5</v>
      </c>
    </row>
    <row r="69" spans="1:26" x14ac:dyDescent="0.25">
      <c r="P69" s="9"/>
      <c r="Q69" t="s">
        <v>7</v>
      </c>
      <c r="R69">
        <f t="shared" ref="R69:X69" si="25">ABS(R66-R68)/R66</f>
        <v>5.3497942386831275E-2</v>
      </c>
      <c r="S69">
        <f t="shared" si="25"/>
        <v>3.292181069958848E-2</v>
      </c>
      <c r="T69">
        <f t="shared" si="25"/>
        <v>4.3209876543209874E-2</v>
      </c>
      <c r="U69">
        <f t="shared" si="25"/>
        <v>2.2633744855967079E-2</v>
      </c>
      <c r="V69">
        <f t="shared" si="25"/>
        <v>1.2345679012345678E-2</v>
      </c>
      <c r="W69">
        <f t="shared" si="25"/>
        <v>3.292181069958848E-2</v>
      </c>
      <c r="X69">
        <f t="shared" si="25"/>
        <v>2.05761316872428E-3</v>
      </c>
      <c r="Z69" s="10">
        <f>AVERAGE(R69:X69)</f>
        <v>2.8512639623750731E-2</v>
      </c>
    </row>
    <row r="70" spans="1:26" x14ac:dyDescent="0.25">
      <c r="A70" s="1"/>
      <c r="P70" s="9"/>
      <c r="Z70" s="10"/>
    </row>
    <row r="71" spans="1:26" x14ac:dyDescent="0.25">
      <c r="P71" s="9"/>
      <c r="Z71" s="10"/>
    </row>
    <row r="72" spans="1:26" x14ac:dyDescent="0.25">
      <c r="P72" s="5" t="s">
        <v>59</v>
      </c>
      <c r="Q72" s="6"/>
      <c r="R72" s="7">
        <v>560</v>
      </c>
      <c r="S72" s="7">
        <v>560</v>
      </c>
      <c r="T72" s="7">
        <v>560</v>
      </c>
      <c r="U72" s="7">
        <v>560</v>
      </c>
      <c r="V72" s="7">
        <v>560</v>
      </c>
      <c r="W72" s="7">
        <v>560</v>
      </c>
      <c r="X72" s="7">
        <v>560</v>
      </c>
      <c r="Y72" s="6"/>
      <c r="Z72" s="8"/>
    </row>
    <row r="73" spans="1:26" x14ac:dyDescent="0.25">
      <c r="P73" s="9"/>
      <c r="Z73" s="10"/>
    </row>
    <row r="74" spans="1:26" x14ac:dyDescent="0.25">
      <c r="P74" s="9"/>
      <c r="Q74" t="s">
        <v>6</v>
      </c>
      <c r="R74" s="11">
        <v>570</v>
      </c>
      <c r="S74" s="11">
        <v>575</v>
      </c>
      <c r="T74" s="11">
        <v>565</v>
      </c>
      <c r="U74" s="11">
        <v>550</v>
      </c>
      <c r="V74" s="11">
        <v>560</v>
      </c>
      <c r="W74" s="11">
        <v>555</v>
      </c>
      <c r="X74" s="11">
        <v>570</v>
      </c>
      <c r="Z74" s="1" t="s">
        <v>5</v>
      </c>
    </row>
    <row r="75" spans="1:26" x14ac:dyDescent="0.25">
      <c r="P75" s="9"/>
      <c r="Q75" t="s">
        <v>7</v>
      </c>
      <c r="R75">
        <f t="shared" ref="R75:X75" si="26">ABS(R72-R74)/R72</f>
        <v>1.7857142857142856E-2</v>
      </c>
      <c r="S75">
        <f t="shared" si="26"/>
        <v>2.6785714285714284E-2</v>
      </c>
      <c r="T75">
        <f t="shared" si="26"/>
        <v>8.9285714285714281E-3</v>
      </c>
      <c r="U75">
        <f t="shared" si="26"/>
        <v>1.7857142857142856E-2</v>
      </c>
      <c r="V75">
        <f t="shared" si="26"/>
        <v>0</v>
      </c>
      <c r="W75">
        <f t="shared" si="26"/>
        <v>8.9285714285714281E-3</v>
      </c>
      <c r="X75">
        <f t="shared" si="26"/>
        <v>1.7857142857142856E-2</v>
      </c>
      <c r="Z75" s="10">
        <f>AVERAGE(R75:X75)</f>
        <v>1.4030612244897957E-2</v>
      </c>
    </row>
    <row r="76" spans="1:26" x14ac:dyDescent="0.25">
      <c r="A76" s="1"/>
      <c r="P76" s="9"/>
      <c r="Z76" s="10"/>
    </row>
    <row r="77" spans="1:26" x14ac:dyDescent="0.25">
      <c r="P77" s="9"/>
      <c r="Z77" s="10"/>
    </row>
    <row r="78" spans="1:26" x14ac:dyDescent="0.25">
      <c r="P78" s="5" t="s">
        <v>60</v>
      </c>
      <c r="Q78" s="6"/>
      <c r="R78" s="7">
        <v>540</v>
      </c>
      <c r="S78" s="7">
        <v>540</v>
      </c>
      <c r="T78" s="7">
        <v>540</v>
      </c>
      <c r="U78" s="7">
        <v>540</v>
      </c>
      <c r="V78" s="7">
        <v>540</v>
      </c>
      <c r="W78" s="7">
        <v>540</v>
      </c>
      <c r="X78" s="7">
        <v>540</v>
      </c>
      <c r="Y78" s="6"/>
      <c r="Z78" s="8"/>
    </row>
    <row r="79" spans="1:26" x14ac:dyDescent="0.25">
      <c r="P79" s="9"/>
      <c r="Z79" s="10"/>
    </row>
    <row r="80" spans="1:26" x14ac:dyDescent="0.25">
      <c r="P80" s="9"/>
      <c r="Q80" t="s">
        <v>6</v>
      </c>
      <c r="R80" s="11">
        <v>525</v>
      </c>
      <c r="S80" s="11">
        <v>555</v>
      </c>
      <c r="T80" s="11">
        <v>545</v>
      </c>
      <c r="U80" s="11">
        <v>550</v>
      </c>
      <c r="V80" s="11">
        <v>535</v>
      </c>
      <c r="W80" s="11">
        <v>560</v>
      </c>
      <c r="X80" s="11">
        <v>540</v>
      </c>
      <c r="Z80" s="1" t="s">
        <v>5</v>
      </c>
    </row>
    <row r="81" spans="1:26" x14ac:dyDescent="0.25">
      <c r="P81" s="9"/>
      <c r="Q81" t="s">
        <v>7</v>
      </c>
      <c r="R81">
        <f t="shared" ref="R81:X81" si="27">ABS(R78-R80)/R78</f>
        <v>2.7777777777777776E-2</v>
      </c>
      <c r="S81">
        <f t="shared" si="27"/>
        <v>2.7777777777777776E-2</v>
      </c>
      <c r="T81">
        <f t="shared" si="27"/>
        <v>9.2592592592592587E-3</v>
      </c>
      <c r="U81">
        <f t="shared" si="27"/>
        <v>1.8518518518518517E-2</v>
      </c>
      <c r="V81">
        <f t="shared" si="27"/>
        <v>9.2592592592592587E-3</v>
      </c>
      <c r="W81">
        <f t="shared" si="27"/>
        <v>3.7037037037037035E-2</v>
      </c>
      <c r="X81">
        <f t="shared" si="27"/>
        <v>0</v>
      </c>
      <c r="Z81" s="10">
        <f>AVERAGE(R81:X81)</f>
        <v>1.8518518518518517E-2</v>
      </c>
    </row>
    <row r="82" spans="1:26" x14ac:dyDescent="0.25">
      <c r="A82" s="1"/>
      <c r="P82" s="9"/>
      <c r="Z82" s="10"/>
    </row>
    <row r="83" spans="1:26" x14ac:dyDescent="0.25">
      <c r="P83" s="9"/>
      <c r="Z83" s="10"/>
    </row>
    <row r="84" spans="1:26" x14ac:dyDescent="0.25">
      <c r="P84" s="5" t="s">
        <v>61</v>
      </c>
      <c r="Q84" s="6"/>
      <c r="R84" s="7">
        <v>526</v>
      </c>
      <c r="S84" s="7">
        <v>526</v>
      </c>
      <c r="T84" s="7">
        <v>526</v>
      </c>
      <c r="U84" s="7">
        <v>526</v>
      </c>
      <c r="V84" s="7">
        <v>526</v>
      </c>
      <c r="W84" s="7">
        <v>526</v>
      </c>
      <c r="X84" s="7">
        <v>526</v>
      </c>
      <c r="Y84" s="6"/>
      <c r="Z84" s="8"/>
    </row>
    <row r="85" spans="1:26" x14ac:dyDescent="0.25">
      <c r="P85" s="9"/>
      <c r="Z85" s="10"/>
    </row>
    <row r="86" spans="1:26" x14ac:dyDescent="0.25">
      <c r="P86" s="9"/>
      <c r="Q86" t="s">
        <v>6</v>
      </c>
      <c r="R86" s="11">
        <v>530</v>
      </c>
      <c r="S86" s="11">
        <v>525</v>
      </c>
      <c r="T86" s="11">
        <v>515</v>
      </c>
      <c r="U86" s="11">
        <v>520</v>
      </c>
      <c r="V86" s="11">
        <v>515</v>
      </c>
      <c r="W86" s="11">
        <v>525</v>
      </c>
      <c r="X86" s="11">
        <v>515</v>
      </c>
      <c r="Z86" s="1" t="s">
        <v>5</v>
      </c>
    </row>
    <row r="87" spans="1:26" x14ac:dyDescent="0.25">
      <c r="P87" s="9"/>
      <c r="Q87" t="s">
        <v>7</v>
      </c>
      <c r="R87">
        <f t="shared" ref="R87:X87" si="28">ABS(R84-R86)/R84</f>
        <v>7.6045627376425855E-3</v>
      </c>
      <c r="S87">
        <f t="shared" si="28"/>
        <v>1.9011406844106464E-3</v>
      </c>
      <c r="T87">
        <f t="shared" si="28"/>
        <v>2.0912547528517109E-2</v>
      </c>
      <c r="U87">
        <f t="shared" si="28"/>
        <v>1.1406844106463879E-2</v>
      </c>
      <c r="V87">
        <f t="shared" si="28"/>
        <v>2.0912547528517109E-2</v>
      </c>
      <c r="W87">
        <f t="shared" si="28"/>
        <v>1.9011406844106464E-3</v>
      </c>
      <c r="X87">
        <f t="shared" si="28"/>
        <v>2.0912547528517109E-2</v>
      </c>
      <c r="Z87" s="10">
        <f>AVERAGE(R87:X87)</f>
        <v>1.2221618685497012E-2</v>
      </c>
    </row>
    <row r="88" spans="1:26" x14ac:dyDescent="0.25">
      <c r="A88" s="1"/>
      <c r="P88" s="9"/>
      <c r="Z88" s="10"/>
    </row>
    <row r="89" spans="1:26" x14ac:dyDescent="0.25">
      <c r="P89" s="9"/>
      <c r="Z89" s="10"/>
    </row>
    <row r="90" spans="1:26" x14ac:dyDescent="0.25">
      <c r="P90" s="5" t="s">
        <v>62</v>
      </c>
      <c r="Q90" s="6"/>
      <c r="R90" s="7">
        <v>533</v>
      </c>
      <c r="S90" s="7">
        <v>533</v>
      </c>
      <c r="T90" s="7">
        <v>533</v>
      </c>
      <c r="U90" s="7">
        <v>533</v>
      </c>
      <c r="V90" s="7">
        <v>533</v>
      </c>
      <c r="W90" s="7">
        <v>533</v>
      </c>
      <c r="X90" s="7">
        <v>533</v>
      </c>
      <c r="Y90" s="6"/>
      <c r="Z90" s="8"/>
    </row>
    <row r="91" spans="1:26" x14ac:dyDescent="0.25">
      <c r="P91" s="9"/>
      <c r="Z91" s="10"/>
    </row>
    <row r="92" spans="1:26" x14ac:dyDescent="0.25">
      <c r="P92" s="9"/>
      <c r="Q92" t="s">
        <v>6</v>
      </c>
      <c r="R92" s="11">
        <v>525</v>
      </c>
      <c r="S92" s="11">
        <v>530</v>
      </c>
      <c r="T92" s="11">
        <v>540</v>
      </c>
      <c r="U92" s="11">
        <v>535</v>
      </c>
      <c r="V92" s="11">
        <v>540</v>
      </c>
      <c r="W92" s="11">
        <v>520</v>
      </c>
      <c r="X92" s="11">
        <v>525</v>
      </c>
      <c r="Z92" s="1" t="s">
        <v>5</v>
      </c>
    </row>
    <row r="93" spans="1:26" x14ac:dyDescent="0.25">
      <c r="P93" s="9"/>
      <c r="Q93" t="s">
        <v>7</v>
      </c>
      <c r="R93">
        <f t="shared" ref="R93" si="29">ABS(R90-R92)/R90</f>
        <v>1.50093808630394E-2</v>
      </c>
      <c r="S93">
        <f t="shared" ref="S93" si="30">ABS(S90-S92)/S90</f>
        <v>5.6285178236397749E-3</v>
      </c>
      <c r="T93">
        <f t="shared" ref="T93" si="31">ABS(T90-T92)/T90</f>
        <v>1.3133208255159476E-2</v>
      </c>
      <c r="U93">
        <f t="shared" ref="U93" si="32">ABS(U90-U92)/U90</f>
        <v>3.7523452157598499E-3</v>
      </c>
      <c r="V93">
        <f t="shared" ref="V93" si="33">ABS(V90-V92)/V90</f>
        <v>1.3133208255159476E-2</v>
      </c>
      <c r="W93">
        <f t="shared" ref="W93" si="34">ABS(W90-W92)/W90</f>
        <v>2.4390243902439025E-2</v>
      </c>
      <c r="X93">
        <f t="shared" ref="X93" si="35">ABS(X90-X92)/X90</f>
        <v>1.50093808630394E-2</v>
      </c>
      <c r="Z93" s="10">
        <f>AVERAGE(R93:X93)</f>
        <v>1.2865183596890916E-2</v>
      </c>
    </row>
    <row r="94" spans="1:26" x14ac:dyDescent="0.25">
      <c r="A94" s="1"/>
      <c r="P94" s="9"/>
      <c r="Z94" s="10"/>
    </row>
    <row r="95" spans="1:26" x14ac:dyDescent="0.25">
      <c r="P95" s="9"/>
      <c r="Z95" s="10"/>
    </row>
    <row r="96" spans="1:26" x14ac:dyDescent="0.25">
      <c r="P96" s="5" t="s">
        <v>63</v>
      </c>
      <c r="Q96" s="6"/>
      <c r="R96" s="7">
        <v>535</v>
      </c>
      <c r="S96" s="7">
        <v>535</v>
      </c>
      <c r="T96" s="7">
        <v>535</v>
      </c>
      <c r="U96" s="7">
        <v>535</v>
      </c>
      <c r="V96" s="7">
        <v>535</v>
      </c>
      <c r="W96" s="7">
        <v>535</v>
      </c>
      <c r="X96" s="7">
        <v>535</v>
      </c>
      <c r="Y96" s="6"/>
      <c r="Z96" s="8"/>
    </row>
    <row r="97" spans="16:28" x14ac:dyDescent="0.25">
      <c r="P97" s="9"/>
      <c r="Z97" s="10"/>
    </row>
    <row r="98" spans="16:28" x14ac:dyDescent="0.25">
      <c r="P98" s="9"/>
      <c r="Q98" t="s">
        <v>6</v>
      </c>
      <c r="R98" s="11">
        <v>540</v>
      </c>
      <c r="S98" s="11">
        <v>545</v>
      </c>
      <c r="T98" s="11">
        <v>540</v>
      </c>
      <c r="U98" s="11">
        <v>535</v>
      </c>
      <c r="V98" s="11">
        <v>550</v>
      </c>
      <c r="W98" s="11">
        <v>520</v>
      </c>
      <c r="X98" s="11">
        <v>525</v>
      </c>
      <c r="Z98" s="1" t="s">
        <v>5</v>
      </c>
    </row>
    <row r="99" spans="16:28" x14ac:dyDescent="0.25">
      <c r="P99" s="9"/>
      <c r="Q99" t="s">
        <v>7</v>
      </c>
      <c r="R99">
        <f t="shared" ref="R99" si="36">ABS(R96-R98)/R96</f>
        <v>9.3457943925233638E-3</v>
      </c>
      <c r="S99">
        <f t="shared" ref="S99" si="37">ABS(S96-S98)/S96</f>
        <v>1.8691588785046728E-2</v>
      </c>
      <c r="T99">
        <f t="shared" ref="T99" si="38">ABS(T96-T98)/T96</f>
        <v>9.3457943925233638E-3</v>
      </c>
      <c r="U99">
        <f t="shared" ref="U99" si="39">ABS(U96-U98)/U96</f>
        <v>0</v>
      </c>
      <c r="V99">
        <f t="shared" ref="V99" si="40">ABS(V96-V98)/V96</f>
        <v>2.8037383177570093E-2</v>
      </c>
      <c r="W99">
        <f t="shared" ref="W99" si="41">ABS(W96-W98)/W96</f>
        <v>2.8037383177570093E-2</v>
      </c>
      <c r="X99">
        <f t="shared" ref="X99" si="42">ABS(X96-X98)/X96</f>
        <v>1.8691588785046728E-2</v>
      </c>
      <c r="Z99" s="10">
        <f>AVERAGE(R99:X99)</f>
        <v>1.602136181575434E-2</v>
      </c>
    </row>
    <row r="100" spans="16:28" x14ac:dyDescent="0.25">
      <c r="P100" s="9"/>
      <c r="Z100" s="10"/>
    </row>
    <row r="101" spans="16:28" x14ac:dyDescent="0.25">
      <c r="P101" s="9"/>
      <c r="Z101" s="10"/>
    </row>
    <row r="102" spans="16:28" x14ac:dyDescent="0.25">
      <c r="P102" s="5" t="s">
        <v>64</v>
      </c>
      <c r="Q102" s="6"/>
      <c r="R102" s="7">
        <v>528</v>
      </c>
      <c r="S102" s="7">
        <v>528</v>
      </c>
      <c r="T102" s="7">
        <v>528</v>
      </c>
      <c r="U102" s="7">
        <v>528</v>
      </c>
      <c r="V102" s="7">
        <v>528</v>
      </c>
      <c r="W102" s="7">
        <v>528</v>
      </c>
      <c r="X102" s="7">
        <v>528</v>
      </c>
      <c r="Y102" s="6"/>
      <c r="Z102" s="8"/>
    </row>
    <row r="103" spans="16:28" x14ac:dyDescent="0.25">
      <c r="P103" s="17"/>
      <c r="Z103" s="10"/>
      <c r="AB103" s="10"/>
    </row>
    <row r="104" spans="16:28" x14ac:dyDescent="0.25">
      <c r="P104" s="17"/>
      <c r="Q104" t="s">
        <v>6</v>
      </c>
      <c r="R104" s="11">
        <v>530</v>
      </c>
      <c r="S104" s="11">
        <v>545</v>
      </c>
      <c r="T104" s="11">
        <v>540</v>
      </c>
      <c r="U104" s="11">
        <v>535</v>
      </c>
      <c r="V104" s="11">
        <v>550</v>
      </c>
      <c r="W104" s="11">
        <v>520</v>
      </c>
      <c r="X104" s="11">
        <v>525</v>
      </c>
      <c r="Z104" s="1" t="s">
        <v>5</v>
      </c>
    </row>
    <row r="105" spans="16:28" x14ac:dyDescent="0.25">
      <c r="P105" s="17"/>
      <c r="Q105" t="s">
        <v>7</v>
      </c>
      <c r="R105">
        <f>ABS(R102-R104)/R102</f>
        <v>3.787878787878788E-3</v>
      </c>
      <c r="S105">
        <f t="shared" ref="S105:X105" si="43">ABS(S102-S104)/S102</f>
        <v>3.2196969696969696E-2</v>
      </c>
      <c r="T105">
        <f t="shared" si="43"/>
        <v>2.2727272727272728E-2</v>
      </c>
      <c r="U105">
        <f t="shared" si="43"/>
        <v>1.3257575757575758E-2</v>
      </c>
      <c r="V105">
        <f t="shared" si="43"/>
        <v>4.1666666666666664E-2</v>
      </c>
      <c r="W105">
        <f t="shared" si="43"/>
        <v>1.5151515151515152E-2</v>
      </c>
      <c r="X105">
        <f t="shared" si="43"/>
        <v>5.681818181818182E-3</v>
      </c>
      <c r="Z105" s="10">
        <f>AVERAGE(R105:X105)</f>
        <v>1.9209956709956708E-2</v>
      </c>
    </row>
    <row r="106" spans="16:28" x14ac:dyDescent="0.25">
      <c r="P106" s="17"/>
      <c r="Z106" s="10"/>
    </row>
    <row r="107" spans="16:28" x14ac:dyDescent="0.25">
      <c r="P107" s="17"/>
      <c r="Z107" s="10"/>
    </row>
    <row r="108" spans="16:28" x14ac:dyDescent="0.25">
      <c r="P108" s="5" t="s">
        <v>65</v>
      </c>
      <c r="Q108" s="6"/>
      <c r="R108" s="7">
        <v>520</v>
      </c>
      <c r="S108" s="7">
        <v>520</v>
      </c>
      <c r="T108" s="7">
        <v>520</v>
      </c>
      <c r="U108" s="7">
        <v>520</v>
      </c>
      <c r="V108" s="7">
        <v>520</v>
      </c>
      <c r="W108" s="7">
        <v>520</v>
      </c>
      <c r="X108" s="7">
        <v>520</v>
      </c>
      <c r="Y108" s="6"/>
      <c r="Z108" s="8"/>
    </row>
    <row r="109" spans="16:28" x14ac:dyDescent="0.25">
      <c r="P109" s="17"/>
      <c r="Z109" s="10"/>
    </row>
    <row r="110" spans="16:28" x14ac:dyDescent="0.25">
      <c r="P110" s="17"/>
      <c r="Q110" t="s">
        <v>6</v>
      </c>
      <c r="R110" s="11">
        <v>530</v>
      </c>
      <c r="S110" s="11">
        <v>545</v>
      </c>
      <c r="T110" s="11">
        <v>540</v>
      </c>
      <c r="U110" s="11">
        <v>535</v>
      </c>
      <c r="V110" s="11">
        <v>550</v>
      </c>
      <c r="W110" s="11">
        <v>520</v>
      </c>
      <c r="X110" s="11">
        <v>525</v>
      </c>
      <c r="Z110" s="1" t="s">
        <v>5</v>
      </c>
    </row>
    <row r="111" spans="16:28" x14ac:dyDescent="0.25">
      <c r="P111" s="17"/>
      <c r="Q111" t="s">
        <v>7</v>
      </c>
      <c r="R111">
        <f t="shared" ref="R111:X111" si="44">ABS(R108-R110)/R108</f>
        <v>1.9230769230769232E-2</v>
      </c>
      <c r="S111">
        <f t="shared" si="44"/>
        <v>4.807692307692308E-2</v>
      </c>
      <c r="T111">
        <f t="shared" si="44"/>
        <v>3.8461538461538464E-2</v>
      </c>
      <c r="U111">
        <f t="shared" si="44"/>
        <v>2.8846153846153848E-2</v>
      </c>
      <c r="V111">
        <f t="shared" si="44"/>
        <v>5.7692307692307696E-2</v>
      </c>
      <c r="W111">
        <f t="shared" si="44"/>
        <v>0</v>
      </c>
      <c r="X111">
        <f t="shared" si="44"/>
        <v>9.6153846153846159E-3</v>
      </c>
      <c r="Z111" s="10">
        <f>AVERAGE(R111:X111)</f>
        <v>2.8846153846153851E-2</v>
      </c>
    </row>
    <row r="112" spans="16:28" x14ac:dyDescent="0.25">
      <c r="P112" s="17"/>
      <c r="Z112" s="10"/>
    </row>
    <row r="113" spans="16:26" x14ac:dyDescent="0.25">
      <c r="P113" s="32"/>
      <c r="Q113" s="2"/>
      <c r="R113" s="2"/>
      <c r="S113" s="2"/>
      <c r="T113" s="2"/>
      <c r="U113" s="2"/>
      <c r="V113" s="2"/>
      <c r="W113" s="2"/>
      <c r="X113" s="2"/>
      <c r="Y113" s="2"/>
      <c r="Z113" s="3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4302E17CFD4B4FAAD92A5E3E97B504" ma:contentTypeVersion="12" ma:contentTypeDescription="Ein neues Dokument erstellen." ma:contentTypeScope="" ma:versionID="c8d793ab1650a2e1016e5a1b7b25ba3b">
  <xsd:schema xmlns:xsd="http://www.w3.org/2001/XMLSchema" xmlns:xs="http://www.w3.org/2001/XMLSchema" xmlns:p="http://schemas.microsoft.com/office/2006/metadata/properties" xmlns:ns3="8163e964-9714-43e5-a948-9640be897780" xmlns:ns4="5959eec6-9b58-40e4-886d-1b142fc9ac90" targetNamespace="http://schemas.microsoft.com/office/2006/metadata/properties" ma:root="true" ma:fieldsID="4846f4b5ba87174ce40da102bf666880" ns3:_="" ns4:_="">
    <xsd:import namespace="8163e964-9714-43e5-a948-9640be897780"/>
    <xsd:import namespace="5959eec6-9b58-40e4-886d-1b142fc9ac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3e964-9714-43e5-a948-9640be897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9eec6-9b58-40e4-886d-1b142fc9ac9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E3F0B0-FD73-43DA-AEA7-F74FEB900EF1}">
  <ds:schemaRefs>
    <ds:schemaRef ds:uri="5959eec6-9b58-40e4-886d-1b142fc9ac90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8163e964-9714-43e5-a948-9640be897780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D23A081-177B-44BB-A25E-3E3D887BE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3e964-9714-43e5-a948-9640be897780"/>
    <ds:schemaRef ds:uri="5959eec6-9b58-40e4-886d-1b142fc9ac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3D9D33-A172-4237-B9C4-DC64E0E35F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Rhythm Analysis</vt:lpstr>
      <vt:lpstr>Tempo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Asus-PC</cp:lastModifiedBy>
  <dcterms:created xsi:type="dcterms:W3CDTF">2020-12-11T18:45:53Z</dcterms:created>
  <dcterms:modified xsi:type="dcterms:W3CDTF">2022-12-21T22:21:11Z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0x010100254302E17CFD4B4FAAD92A5E3E97B504</vt:lpwstr>
  </property>
</Properties>
</file>