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ttractfolder/attractfolder/layouts/Arcadeflow/"/>
    </mc:Choice>
  </mc:AlternateContent>
  <xr:revisionPtr revIDLastSave="0" documentId="13_ncr:1_{A9BD4C1C-D0F1-9A45-8DB3-E4C3F06D2D28}" xr6:coauthVersionLast="43" xr6:coauthVersionMax="43" xr10:uidLastSave="{00000000-0000-0000-0000-000000000000}"/>
  <bookViews>
    <workbookView xWindow="40" yWindow="500" windowWidth="25500" windowHeight="14900" xr2:uid="{B71500E1-1C46-3F49-A8D8-04652BE77F9B}"/>
  </bookViews>
  <sheets>
    <sheet name="Sheet1" sheetId="1" r:id="rId1"/>
  </sheets>
  <definedNames>
    <definedName name="filter">Sheet1!$M$1</definedName>
    <definedName name="triangle">Sheet1!$M$3:$M$9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E4" i="1"/>
  <c r="E5" i="1" s="1"/>
  <c r="E6" i="1" s="1"/>
  <c r="E7" i="1" s="1"/>
  <c r="E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F17" i="1" s="1"/>
  <c r="C18" i="1"/>
  <c r="C19" i="1"/>
  <c r="C20" i="1"/>
  <c r="C21" i="1"/>
  <c r="C22" i="1"/>
  <c r="C23" i="1"/>
  <c r="C24" i="1"/>
  <c r="C25" i="1"/>
  <c r="C26" i="1"/>
  <c r="C27" i="1"/>
  <c r="C28" i="1"/>
  <c r="C29" i="1"/>
  <c r="F29" i="1" s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  <c r="M4" i="1"/>
  <c r="M5" i="1"/>
  <c r="M6" i="1"/>
  <c r="M7" i="1"/>
  <c r="M8" i="1"/>
  <c r="M9" i="1"/>
  <c r="M3" i="1"/>
  <c r="H53" i="1" l="1"/>
  <c r="H22" i="1"/>
  <c r="H46" i="1"/>
  <c r="H38" i="1"/>
  <c r="H30" i="1"/>
  <c r="H18" i="1"/>
  <c r="H10" i="1"/>
  <c r="H45" i="1"/>
  <c r="H41" i="1"/>
  <c r="H33" i="1"/>
  <c r="H25" i="1"/>
  <c r="H17" i="1"/>
  <c r="H13" i="1"/>
  <c r="H5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50" i="1"/>
  <c r="H42" i="1"/>
  <c r="H34" i="1"/>
  <c r="H26" i="1"/>
  <c r="H14" i="1"/>
  <c r="H6" i="1"/>
  <c r="H49" i="1"/>
  <c r="H37" i="1"/>
  <c r="H29" i="1"/>
  <c r="H21" i="1"/>
  <c r="H9" i="1"/>
  <c r="H51" i="1"/>
  <c r="H47" i="1"/>
  <c r="H43" i="1"/>
  <c r="H39" i="1"/>
  <c r="H35" i="1"/>
  <c r="H31" i="1"/>
  <c r="H27" i="1"/>
  <c r="H23" i="1"/>
  <c r="H19" i="1"/>
  <c r="H15" i="1"/>
  <c r="H11" i="1"/>
  <c r="H7" i="1"/>
  <c r="D44" i="1"/>
  <c r="D36" i="1"/>
  <c r="D28" i="1"/>
  <c r="D20" i="1"/>
  <c r="D12" i="1"/>
  <c r="D51" i="1"/>
  <c r="D43" i="1"/>
  <c r="D35" i="1"/>
  <c r="D27" i="1"/>
  <c r="D19" i="1"/>
  <c r="D47" i="1"/>
  <c r="D39" i="1"/>
  <c r="D31" i="1"/>
  <c r="D23" i="1"/>
  <c r="D15" i="1"/>
  <c r="D52" i="1"/>
  <c r="D48" i="1"/>
  <c r="D40" i="1"/>
  <c r="D32" i="1"/>
  <c r="D24" i="1"/>
  <c r="D16" i="1"/>
  <c r="D11" i="1"/>
  <c r="D50" i="1"/>
  <c r="D46" i="1"/>
  <c r="D42" i="1"/>
  <c r="D38" i="1"/>
  <c r="D34" i="1"/>
  <c r="D30" i="1"/>
  <c r="D26" i="1"/>
  <c r="D22" i="1"/>
  <c r="D18" i="1"/>
  <c r="D14" i="1"/>
  <c r="D10" i="1"/>
  <c r="D53" i="1"/>
  <c r="D49" i="1"/>
  <c r="D45" i="1"/>
  <c r="D41" i="1"/>
  <c r="D37" i="1"/>
  <c r="D33" i="1"/>
  <c r="D29" i="1"/>
  <c r="D25" i="1"/>
  <c r="D21" i="1"/>
  <c r="D17" i="1"/>
  <c r="D13" i="1"/>
  <c r="D9" i="1"/>
  <c r="I9" i="1" s="1"/>
  <c r="I37" i="1" l="1"/>
  <c r="I38" i="1"/>
  <c r="I17" i="1"/>
  <c r="I33" i="1"/>
  <c r="I49" i="1"/>
  <c r="I18" i="1"/>
  <c r="I34" i="1"/>
  <c r="I50" i="1"/>
  <c r="I19" i="1"/>
  <c r="I53" i="1"/>
  <c r="I36" i="1"/>
  <c r="I23" i="1"/>
  <c r="I27" i="1"/>
  <c r="I48" i="1"/>
  <c r="I47" i="1"/>
  <c r="I21" i="1"/>
  <c r="I35" i="1"/>
  <c r="I51" i="1"/>
  <c r="I25" i="1"/>
  <c r="I41" i="1"/>
  <c r="I43" i="1"/>
  <c r="I32" i="1"/>
  <c r="I26" i="1"/>
  <c r="I42" i="1"/>
  <c r="I31" i="1"/>
  <c r="I14" i="1"/>
  <c r="I10" i="1"/>
  <c r="I16" i="1"/>
  <c r="I11" i="1"/>
  <c r="I15" i="1"/>
  <c r="I12" i="1"/>
  <c r="I13" i="1"/>
  <c r="I52" i="1"/>
  <c r="I20" i="1"/>
  <c r="I22" i="1"/>
  <c r="I44" i="1"/>
  <c r="I29" i="1"/>
  <c r="I45" i="1"/>
  <c r="I40" i="1"/>
  <c r="I30" i="1"/>
  <c r="I46" i="1"/>
  <c r="I39" i="1"/>
  <c r="I24" i="1"/>
  <c r="I2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</calcChain>
</file>

<file path=xl/sharedStrings.xml><?xml version="1.0" encoding="utf-8"?>
<sst xmlns="http://schemas.openxmlformats.org/spreadsheetml/2006/main" count="7" uniqueCount="7">
  <si>
    <t>filter</t>
  </si>
  <si>
    <t>time</t>
  </si>
  <si>
    <t>input</t>
  </si>
  <si>
    <t>stepcurve</t>
  </si>
  <si>
    <t>stephistory</t>
  </si>
  <si>
    <t>stepcurve_f</t>
  </si>
  <si>
    <t>smoothcurve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</si>
</sst>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Sheet1!$E$3:$E$306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3.125E-2</c:v>
                </c:pt>
                <c:pt idx="8">
                  <c:v>0.12187499999999996</c:v>
                </c:pt>
                <c:pt idx="9">
                  <c:v>0.29718749999999994</c:v>
                </c:pt>
                <c:pt idx="10">
                  <c:v>0.57996874999999948</c:v>
                </c:pt>
                <c:pt idx="11">
                  <c:v>0.92822187499999931</c:v>
                </c:pt>
                <c:pt idx="12">
                  <c:v>1.3041496874999994</c:v>
                </c:pt>
                <c:pt idx="13">
                  <c:v>1.6737347187499996</c:v>
                </c:pt>
                <c:pt idx="14">
                  <c:v>1.9938612468749994</c:v>
                </c:pt>
                <c:pt idx="15">
                  <c:v>2.2569751221874994</c:v>
                </c:pt>
                <c:pt idx="16">
                  <c:v>2.4562776099687493</c:v>
                </c:pt>
                <c:pt idx="17">
                  <c:v>2.5856498489718742</c:v>
                </c:pt>
                <c:pt idx="18">
                  <c:v>2.664584864074687</c:v>
                </c:pt>
                <c:pt idx="19">
                  <c:v>2.7106263776672184</c:v>
                </c:pt>
                <c:pt idx="20">
                  <c:v>2.7395637399004964</c:v>
                </c:pt>
                <c:pt idx="21">
                  <c:v>2.765607365910447</c:v>
                </c:pt>
                <c:pt idx="22">
                  <c:v>2.7890466293194023</c:v>
                </c:pt>
                <c:pt idx="23">
                  <c:v>2.8101419663874623</c:v>
                </c:pt>
                <c:pt idx="24">
                  <c:v>2.829127769748716</c:v>
                </c:pt>
                <c:pt idx="25">
                  <c:v>2.8462149927738443</c:v>
                </c:pt>
                <c:pt idx="26">
                  <c:v>2.8740934934964599</c:v>
                </c:pt>
                <c:pt idx="27">
                  <c:v>2.9241841441468139</c:v>
                </c:pt>
                <c:pt idx="28">
                  <c:v>3.0067657297321326</c:v>
                </c:pt>
                <c:pt idx="29">
                  <c:v>3.1310891567589194</c:v>
                </c:pt>
                <c:pt idx="30">
                  <c:v>3.2804802410830272</c:v>
                </c:pt>
                <c:pt idx="31">
                  <c:v>3.4399322169747242</c:v>
                </c:pt>
                <c:pt idx="32">
                  <c:v>3.595938995277252</c:v>
                </c:pt>
                <c:pt idx="33">
                  <c:v>3.7363450957495266</c:v>
                </c:pt>
                <c:pt idx="34">
                  <c:v>3.8627105861745736</c:v>
                </c:pt>
                <c:pt idx="35">
                  <c:v>3.9764395275571163</c:v>
                </c:pt>
                <c:pt idx="36">
                  <c:v>4.0787955748014042</c:v>
                </c:pt>
                <c:pt idx="37">
                  <c:v>4.1709160173212636</c:v>
                </c:pt>
                <c:pt idx="38">
                  <c:v>4.2538244155891372</c:v>
                </c:pt>
                <c:pt idx="39">
                  <c:v>4.3284419740302233</c:v>
                </c:pt>
                <c:pt idx="40">
                  <c:v>4.3955977766272012</c:v>
                </c:pt>
                <c:pt idx="41">
                  <c:v>4.4560379989644812</c:v>
                </c:pt>
                <c:pt idx="42">
                  <c:v>4.5104341990680332</c:v>
                </c:pt>
                <c:pt idx="43">
                  <c:v>4.5593907791612303</c:v>
                </c:pt>
                <c:pt idx="44">
                  <c:v>4.6034517012451071</c:v>
                </c:pt>
                <c:pt idx="45">
                  <c:v>4.6431065311205959</c:v>
                </c:pt>
                <c:pt idx="46">
                  <c:v>4.6787958780085361</c:v>
                </c:pt>
                <c:pt idx="47">
                  <c:v>4.7109162902076829</c:v>
                </c:pt>
                <c:pt idx="48">
                  <c:v>4.7398246611869146</c:v>
                </c:pt>
                <c:pt idx="49">
                  <c:v>4.765842195068223</c:v>
                </c:pt>
                <c:pt idx="50">
                  <c:v>4.7892579755614006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CD42-9DC7-942465CBD87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Sheet1!$A$3:$A$306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Sheet1!$I$3:$I$306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3.125E-2</c:v>
                </c:pt>
                <c:pt idx="9">
                  <c:v>0.12187500000000001</c:v>
                </c:pt>
                <c:pt idx="10">
                  <c:v>0.29718750000000005</c:v>
                </c:pt>
                <c:pt idx="11">
                  <c:v>0.57996875000000003</c:v>
                </c:pt>
                <c:pt idx="12">
                  <c:v>0.92822187499999997</c:v>
                </c:pt>
                <c:pt idx="13">
                  <c:v>1.3041496874999998</c:v>
                </c:pt>
                <c:pt idx="14">
                  <c:v>1.6571271874999998</c:v>
                </c:pt>
                <c:pt idx="15">
                  <c:v>1.9456994062499997</c:v>
                </c:pt>
                <c:pt idx="16">
                  <c:v>2.1638068718749999</c:v>
                </c:pt>
                <c:pt idx="17">
                  <c:v>2.3059960596874993</c:v>
                </c:pt>
                <c:pt idx="18">
                  <c:v>2.4005738599687501</c:v>
                </c:pt>
                <c:pt idx="19">
                  <c:v>2.4648014114718748</c:v>
                </c:pt>
                <c:pt idx="20">
                  <c:v>2.5142137390746875</c:v>
                </c:pt>
                <c:pt idx="21">
                  <c:v>2.5627923651672182</c:v>
                </c:pt>
                <c:pt idx="22">
                  <c:v>2.606513128650497</c:v>
                </c:pt>
                <c:pt idx="23">
                  <c:v>2.6458618157854468</c:v>
                </c:pt>
                <c:pt idx="24">
                  <c:v>2.6812756342069024</c:v>
                </c:pt>
                <c:pt idx="25">
                  <c:v>2.7131480707862123</c:v>
                </c:pt>
                <c:pt idx="26">
                  <c:v>2.7405442768775696</c:v>
                </c:pt>
                <c:pt idx="27">
                  <c:v>2.7764118755297713</c:v>
                </c:pt>
                <c:pt idx="28">
                  <c:v>2.832403727486732</c:v>
                </c:pt>
                <c:pt idx="29">
                  <c:v>2.919007407417975</c:v>
                </c:pt>
                <c:pt idx="30">
                  <c:v>3.0482397061861155</c:v>
                </c:pt>
                <c:pt idx="31">
                  <c:v>3.2033377619074619</c:v>
                </c:pt>
                <c:pt idx="32">
                  <c:v>3.3692149988866951</c:v>
                </c:pt>
                <c:pt idx="33">
                  <c:v>3.5322934989980252</c:v>
                </c:pt>
                <c:pt idx="34">
                  <c:v>3.6790641490982234</c:v>
                </c:pt>
                <c:pt idx="35">
                  <c:v>3.8111577341884004</c:v>
                </c:pt>
                <c:pt idx="36">
                  <c:v>3.9300419607695605</c:v>
                </c:pt>
                <c:pt idx="37">
                  <c:v>4.037037764692605</c:v>
                </c:pt>
                <c:pt idx="38">
                  <c:v>4.1333339882233444</c:v>
                </c:pt>
                <c:pt idx="39">
                  <c:v>4.2200005894010104</c:v>
                </c:pt>
                <c:pt idx="40">
                  <c:v>4.2980005304609081</c:v>
                </c:pt>
                <c:pt idx="41">
                  <c:v>4.3682004774148178</c:v>
                </c:pt>
                <c:pt idx="42">
                  <c:v>4.4313804296733368</c:v>
                </c:pt>
                <c:pt idx="43">
                  <c:v>4.488242386706002</c:v>
                </c:pt>
                <c:pt idx="44">
                  <c:v>4.5394181480354021</c:v>
                </c:pt>
                <c:pt idx="45">
                  <c:v>4.5854763332318624</c:v>
                </c:pt>
                <c:pt idx="46">
                  <c:v>4.6269286999086754</c:v>
                </c:pt>
                <c:pt idx="47">
                  <c:v>4.6642358299178079</c:v>
                </c:pt>
                <c:pt idx="48">
                  <c:v>4.6978122469260271</c:v>
                </c:pt>
                <c:pt idx="49">
                  <c:v>4.7280310222334245</c:v>
                </c:pt>
                <c:pt idx="50">
                  <c:v>4.755227920010082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2-CD42-9DC7-942465CBD87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Sheet1!$A$2:$A$53</c:f>
              <c:strCache>
                <c:ptCount val="52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Sheet1!$C$2:$C$53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62-CD42-9DC7-942465CB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36367"/>
        <c:axId val="2045326207"/>
      </c:scatterChart>
      <c:valAx>
        <c:axId val="201883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5326207"/>
        <c:crosses val="autoZero"/>
        <c:crossBetween val="midCat"/>
      </c:valAx>
      <c:valAx>
        <c:axId val="2045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83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825500</xdr:colOff>
      <xdr:row>5</xdr:row>
      <xdr:rowOff>203200</xdr:rowOff>
    </xdr:from>
    <xdr:to>
      <xdr:col>15</xdr:col>
      <xdr:colOff>876300</xdr:colOff>
      <xdr:row>25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FDE0F-7C44-374F-9CCE-5D4FA6AA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4C29-FEEA-E347-B864-87F2C1D012A4}">
  <dimension ref="A1:M53"/>
  <sheetViews>
    <sheetView tabSelected="1" workbookViewId="0">
      <selection activeCell="F8" sqref="F8"/>
    </sheetView>
  </sheetViews>
  <sheetFormatPr baseColWidth="10" defaultRowHeight="19" x14ac:dyDescent="0.25"/>
  <sheetData>
    <row r="1" spans="1:13" x14ac:dyDescent="0.25">
      <c r="E1">
        <v>0.9</v>
      </c>
      <c r="G1">
        <v>0.9</v>
      </c>
      <c r="L1" t="s">
        <v>0</v>
      </c>
      <c r="M1">
        <v>7</v>
      </c>
    </row>
    <row r="2" spans="1:13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J2" t="s">
        <v>3</v>
      </c>
    </row>
    <row r="3" spans="1:13" x14ac:dyDescent="0.25">
      <c r="A3">
        <v>0</v>
      </c>
      <c r="C3">
        <v>0</v>
      </c>
      <c r="D3">
        <v>0</v>
      </c>
      <c r="E3">
        <v>0</v>
      </c>
      <c r="F3" t="str">
        <f>IF(B3="","",C3)</f>
        <v/>
      </c>
      <c r="G3">
        <v>0</v>
      </c>
      <c r="H3">
        <f>C3-G3</f>
        <v>0</v>
      </c>
      <c r="I3">
        <v>0</v>
      </c>
      <c r="J3">
        <f>IF(B3="",J1,J1+B3)</f>
        <v>0</v>
      </c>
      <c r="L3">
        <v>1</v>
      </c>
      <c r="M3">
        <f>L3/SUM($L$3:$L$9)</f>
        <v>6.25E-2</v>
      </c>
    </row>
    <row r="4" spans="1:13" x14ac:dyDescent="0.25">
      <c r="A4">
        <v>1</v>
      </c>
      <c r="C4">
        <f>SUM($B$3:B4)</f>
        <v>0</v>
      </c>
      <c r="D4">
        <v>0</v>
      </c>
      <c r="E4">
        <f>(E3-D4)*$E$1+D4</f>
        <v>0</v>
      </c>
      <c r="F4" t="str">
        <f t="shared" ref="F4:F53" si="0">IF(B4="","",C4)</f>
        <v/>
      </c>
      <c r="G4">
        <f>IF(F4="",G3*$G$1,G3+F4)</f>
        <v>0</v>
      </c>
      <c r="H4">
        <f t="shared" ref="H4:H53" si="1">C4-G4</f>
        <v>0</v>
      </c>
      <c r="I4">
        <v>0</v>
      </c>
      <c r="J4">
        <f>IF(B4="",J3,J3+B4)</f>
        <v>0</v>
      </c>
      <c r="L4">
        <v>2</v>
      </c>
      <c r="M4">
        <f t="shared" ref="M4:M9" si="2">L4/SUM($L$3:$L$9)</f>
        <v>0.125</v>
      </c>
    </row>
    <row r="5" spans="1:13" x14ac:dyDescent="0.25">
      <c r="A5">
        <v>2</v>
      </c>
      <c r="C5">
        <f>SUM($B$3:B5)</f>
        <v>0</v>
      </c>
      <c r="D5">
        <v>0</v>
      </c>
      <c r="E5">
        <f>(E4-D5)*$E$1+D5</f>
        <v>0</v>
      </c>
      <c r="F5" t="str">
        <f t="shared" si="0"/>
        <v/>
      </c>
      <c r="G5">
        <f t="shared" ref="G5:G53" si="3">IF(F5="",G4*$G$1,G4+F5)</f>
        <v>0</v>
      </c>
      <c r="H5">
        <f t="shared" si="1"/>
        <v>0</v>
      </c>
      <c r="I5">
        <v>0</v>
      </c>
      <c r="J5">
        <f>IF(B5="",J4,J4+B5)</f>
        <v>0</v>
      </c>
      <c r="L5">
        <v>3</v>
      </c>
      <c r="M5">
        <f t="shared" si="2"/>
        <v>0.1875</v>
      </c>
    </row>
    <row r="6" spans="1:13" x14ac:dyDescent="0.25">
      <c r="A6">
        <v>3</v>
      </c>
      <c r="C6">
        <f>SUM($B$3:B6)</f>
        <v>0</v>
      </c>
      <c r="D6">
        <v>0</v>
      </c>
      <c r="E6">
        <f>(E5-D6)*$E$1+D6</f>
        <v>0</v>
      </c>
      <c r="F6" t="str">
        <f t="shared" si="0"/>
        <v/>
      </c>
      <c r="G6">
        <f t="shared" si="3"/>
        <v>0</v>
      </c>
      <c r="H6">
        <f t="shared" si="1"/>
        <v>0</v>
      </c>
      <c r="I6">
        <v>0</v>
      </c>
      <c r="J6">
        <f>IF(B6="",J5,J5+B6)</f>
        <v>0</v>
      </c>
      <c r="L6">
        <v>4</v>
      </c>
      <c r="M6">
        <f t="shared" si="2"/>
        <v>0.25</v>
      </c>
    </row>
    <row r="7" spans="1:13" x14ac:dyDescent="0.25">
      <c r="A7">
        <v>4</v>
      </c>
      <c r="C7">
        <f>SUM($B$3:B7)</f>
        <v>0</v>
      </c>
      <c r="D7">
        <v>0</v>
      </c>
      <c r="E7">
        <f>(E6-D7)*$E$1+D7</f>
        <v>0</v>
      </c>
      <c r="F7" t="str">
        <f t="shared" si="0"/>
        <v/>
      </c>
      <c r="G7">
        <f t="shared" si="3"/>
        <v>0</v>
      </c>
      <c r="H7">
        <f t="shared" si="1"/>
        <v>0</v>
      </c>
      <c r="I7">
        <v>0</v>
      </c>
      <c r="J7">
        <f>IF(B7="",J6,J6+B7)</f>
        <v>0</v>
      </c>
      <c r="L7">
        <v>3</v>
      </c>
      <c r="M7">
        <f t="shared" si="2"/>
        <v>0.1875</v>
      </c>
    </row>
    <row r="8" spans="1:13" x14ac:dyDescent="0.25">
      <c r="A8">
        <v>5</v>
      </c>
      <c r="C8">
        <f>SUM($B$3:B8)</f>
        <v>0</v>
      </c>
      <c r="D8">
        <v>0</v>
      </c>
      <c r="E8">
        <f>(E7-D8)*$E$1+D8</f>
        <v>0</v>
      </c>
      <c r="F8" t="str">
        <f t="shared" si="0"/>
        <v/>
      </c>
      <c r="G8">
        <f t="shared" si="3"/>
        <v>0</v>
      </c>
      <c r="H8">
        <f t="shared" si="1"/>
        <v>0</v>
      </c>
      <c r="I8">
        <v>0</v>
      </c>
      <c r="J8">
        <f>IF(B8="",J7,J7+B8)</f>
        <v>0</v>
      </c>
      <c r="L8">
        <v>2</v>
      </c>
      <c r="M8">
        <f t="shared" si="2"/>
        <v>0.125</v>
      </c>
    </row>
    <row r="9" spans="1:13" x14ac:dyDescent="0.25">
      <c r="A9">
        <v>6</v>
      </c>
      <c r="C9">
        <f>SUM($B$3:B9)</f>
        <v>0</v>
      </c>
      <c r="D9">
        <f>SUMPRODUCT(J3:J9,triangle)</f>
        <v>0</v>
      </c>
      <c r="E9">
        <f>(E8-D9)*$E$1+D9</f>
        <v>0</v>
      </c>
      <c r="F9" t="str">
        <f t="shared" si="0"/>
        <v/>
      </c>
      <c r="G9">
        <f t="shared" si="3"/>
        <v>0</v>
      </c>
      <c r="H9">
        <f t="shared" si="1"/>
        <v>0</v>
      </c>
      <c r="I9">
        <f>SUMPRODUCT(D3:D9,triangle)</f>
        <v>0</v>
      </c>
      <c r="J9">
        <f>IF(B9="",J8,J8+B9)</f>
        <v>0</v>
      </c>
      <c r="L9">
        <v>1</v>
      </c>
      <c r="M9">
        <f t="shared" si="2"/>
        <v>6.25E-2</v>
      </c>
    </row>
    <row r="10" spans="1:13" x14ac:dyDescent="0.25">
      <c r="A10">
        <v>7</v>
      </c>
      <c r="B10">
        <v>5</v>
      </c>
      <c r="C10">
        <f>SUM($B$3:B10)</f>
        <v>5</v>
      </c>
      <c r="D10">
        <f>SUMPRODUCT(J4:J10,triangle)</f>
        <v>0.3125</v>
      </c>
      <c r="E10">
        <f>(E9-D10)*$E$1+D10</f>
        <v>3.125E-2</v>
      </c>
      <c r="F10">
        <f t="shared" si="0"/>
        <v>5</v>
      </c>
      <c r="G10">
        <f>IF(B10="",G9*$G$1,G9+B10)</f>
        <v>5</v>
      </c>
      <c r="H10">
        <f t="shared" si="1"/>
        <v>0</v>
      </c>
      <c r="I10">
        <f>SUMPRODUCT(H4:H10,triangle)</f>
        <v>0</v>
      </c>
      <c r="J10">
        <f>IF(B10="",J9,J9+B10)</f>
        <v>5</v>
      </c>
    </row>
    <row r="11" spans="1:13" x14ac:dyDescent="0.25">
      <c r="A11">
        <v>8</v>
      </c>
      <c r="C11">
        <f>SUM($B$3:B11)</f>
        <v>5</v>
      </c>
      <c r="D11">
        <f>SUMPRODUCT(J5:J11,triangle)</f>
        <v>0.9375</v>
      </c>
      <c r="E11">
        <f>(E10-D11)*$E$1+D11</f>
        <v>0.12187499999999996</v>
      </c>
      <c r="F11" t="str">
        <f t="shared" si="0"/>
        <v/>
      </c>
      <c r="G11">
        <f t="shared" ref="G11:G53" si="4">IF(B11="",G10*$G$1,G10+B11)</f>
        <v>4.5</v>
      </c>
      <c r="H11">
        <f t="shared" si="1"/>
        <v>0.5</v>
      </c>
      <c r="I11">
        <f>SUMPRODUCT(H5:H11,triangle)</f>
        <v>3.125E-2</v>
      </c>
      <c r="J11">
        <f>IF(B11="",J10,J10+B11)</f>
        <v>5</v>
      </c>
    </row>
    <row r="12" spans="1:13" x14ac:dyDescent="0.25">
      <c r="A12">
        <v>9</v>
      </c>
      <c r="C12">
        <f>SUM($B$3:B12)</f>
        <v>5</v>
      </c>
      <c r="D12">
        <f>SUMPRODUCT(J6:J12,triangle)</f>
        <v>1.875</v>
      </c>
      <c r="E12">
        <f>(E11-D12)*$E$1+D12</f>
        <v>0.29718749999999994</v>
      </c>
      <c r="F12" t="str">
        <f t="shared" si="0"/>
        <v/>
      </c>
      <c r="G12">
        <f t="shared" si="4"/>
        <v>4.05</v>
      </c>
      <c r="H12">
        <f t="shared" si="1"/>
        <v>0.95000000000000018</v>
      </c>
      <c r="I12">
        <f>SUMPRODUCT(H6:H12,triangle)</f>
        <v>0.12187500000000001</v>
      </c>
      <c r="J12">
        <f>IF(B12="",J11,J11+B12)</f>
        <v>5</v>
      </c>
    </row>
    <row r="13" spans="1:13" x14ac:dyDescent="0.25">
      <c r="A13">
        <v>10</v>
      </c>
      <c r="C13">
        <f>SUM($B$3:B13)</f>
        <v>5</v>
      </c>
      <c r="D13">
        <f>SUMPRODUCT(J7:J13,triangle)</f>
        <v>3.125</v>
      </c>
      <c r="E13">
        <f>(E12-D13)*$E$1+D13</f>
        <v>0.57996874999999948</v>
      </c>
      <c r="F13" t="str">
        <f t="shared" si="0"/>
        <v/>
      </c>
      <c r="G13">
        <f t="shared" si="4"/>
        <v>3.645</v>
      </c>
      <c r="H13">
        <f t="shared" si="1"/>
        <v>1.355</v>
      </c>
      <c r="I13">
        <f>SUMPRODUCT(H7:H13,triangle)</f>
        <v>0.29718750000000005</v>
      </c>
      <c r="J13">
        <f>IF(B13="",J12,J12+B13)</f>
        <v>5</v>
      </c>
    </row>
    <row r="14" spans="1:13" x14ac:dyDescent="0.25">
      <c r="A14">
        <v>11</v>
      </c>
      <c r="C14">
        <f>SUM($B$3:B14)</f>
        <v>5</v>
      </c>
      <c r="D14">
        <f>SUMPRODUCT(J8:J14,triangle)</f>
        <v>4.0625</v>
      </c>
      <c r="E14">
        <f>(E13-D14)*$E$1+D14</f>
        <v>0.92822187499999931</v>
      </c>
      <c r="F14" t="str">
        <f t="shared" si="0"/>
        <v/>
      </c>
      <c r="G14">
        <f t="shared" si="4"/>
        <v>3.2805</v>
      </c>
      <c r="H14">
        <f t="shared" si="1"/>
        <v>1.7195</v>
      </c>
      <c r="I14">
        <f>SUMPRODUCT(H8:H14,triangle)</f>
        <v>0.57996875000000003</v>
      </c>
      <c r="J14">
        <f>IF(B14="",J13,J13+B14)</f>
        <v>5</v>
      </c>
    </row>
    <row r="15" spans="1:13" x14ac:dyDescent="0.25">
      <c r="A15">
        <v>12</v>
      </c>
      <c r="C15">
        <f>SUM($B$3:B15)</f>
        <v>5</v>
      </c>
      <c r="D15">
        <f>SUMPRODUCT(J9:J15,triangle)</f>
        <v>4.6875</v>
      </c>
      <c r="E15">
        <f>(E14-D15)*$E$1+D15</f>
        <v>1.3041496874999994</v>
      </c>
      <c r="F15" t="str">
        <f t="shared" si="0"/>
        <v/>
      </c>
      <c r="G15">
        <f t="shared" si="4"/>
        <v>2.9524500000000002</v>
      </c>
      <c r="H15">
        <f t="shared" si="1"/>
        <v>2.0475499999999998</v>
      </c>
      <c r="I15">
        <f>SUMPRODUCT(H9:H15,triangle)</f>
        <v>0.92822187499999997</v>
      </c>
      <c r="J15">
        <f>IF(B15="",J14,J14+B15)</f>
        <v>5</v>
      </c>
    </row>
    <row r="16" spans="1:13" x14ac:dyDescent="0.25">
      <c r="A16">
        <v>13</v>
      </c>
      <c r="C16">
        <f>SUM($B$3:B16)</f>
        <v>5</v>
      </c>
      <c r="D16">
        <f>SUMPRODUCT(J10:J16,triangle)</f>
        <v>5</v>
      </c>
      <c r="E16">
        <f>(E15-D16)*$E$1+D16</f>
        <v>1.6737347187499996</v>
      </c>
      <c r="F16" t="str">
        <f t="shared" si="0"/>
        <v/>
      </c>
      <c r="G16">
        <f t="shared" si="4"/>
        <v>2.6572050000000003</v>
      </c>
      <c r="H16">
        <f t="shared" si="1"/>
        <v>2.3427949999999997</v>
      </c>
      <c r="I16">
        <f>SUMPRODUCT(H10:H16,triangle)</f>
        <v>1.3041496874999998</v>
      </c>
      <c r="J16">
        <f>IF(B16="",J15,J15+B16)</f>
        <v>5</v>
      </c>
    </row>
    <row r="17" spans="1:10" x14ac:dyDescent="0.25">
      <c r="A17">
        <v>14</v>
      </c>
      <c r="B17">
        <v>-2</v>
      </c>
      <c r="C17">
        <f>SUM($B$3:B17)</f>
        <v>3</v>
      </c>
      <c r="D17">
        <f>SUMPRODUCT(J11:J17,triangle)</f>
        <v>4.875</v>
      </c>
      <c r="E17">
        <f>(E16-D17)*$E$1+D17</f>
        <v>1.9938612468749994</v>
      </c>
      <c r="F17">
        <f t="shared" si="0"/>
        <v>3</v>
      </c>
      <c r="G17">
        <f t="shared" si="4"/>
        <v>0.65720500000000026</v>
      </c>
      <c r="H17">
        <f t="shared" si="1"/>
        <v>2.3427949999999997</v>
      </c>
      <c r="I17">
        <f>SUMPRODUCT(H11:H17,triangle)</f>
        <v>1.6571271874999998</v>
      </c>
      <c r="J17">
        <f>IF(B17="",J16,J16+B17)</f>
        <v>3</v>
      </c>
    </row>
    <row r="18" spans="1:10" x14ac:dyDescent="0.25">
      <c r="A18">
        <v>15</v>
      </c>
      <c r="C18">
        <f>SUM($B$3:B18)</f>
        <v>3</v>
      </c>
      <c r="D18">
        <f>SUMPRODUCT(J12:J18,triangle)</f>
        <v>4.625</v>
      </c>
      <c r="E18">
        <f>(E17-D18)*$E$1+D18</f>
        <v>2.2569751221874994</v>
      </c>
      <c r="F18" t="str">
        <f t="shared" si="0"/>
        <v/>
      </c>
      <c r="G18">
        <f t="shared" si="4"/>
        <v>0.5914845000000003</v>
      </c>
      <c r="H18">
        <f t="shared" si="1"/>
        <v>2.4085154999999996</v>
      </c>
      <c r="I18">
        <f>SUMPRODUCT(H12:H18,triangle)</f>
        <v>1.9456994062499997</v>
      </c>
      <c r="J18">
        <f>IF(B18="",J17,J17+B18)</f>
        <v>3</v>
      </c>
    </row>
    <row r="19" spans="1:10" x14ac:dyDescent="0.25">
      <c r="A19">
        <v>16</v>
      </c>
      <c r="C19">
        <f>SUM($B$3:B19)</f>
        <v>3</v>
      </c>
      <c r="D19">
        <f>SUMPRODUCT(J13:J19,triangle)</f>
        <v>4.25</v>
      </c>
      <c r="E19">
        <f>(E18-D19)*$E$1+D19</f>
        <v>2.4562776099687493</v>
      </c>
      <c r="F19" t="str">
        <f t="shared" si="0"/>
        <v/>
      </c>
      <c r="G19">
        <f t="shared" si="4"/>
        <v>0.53233605000000028</v>
      </c>
      <c r="H19">
        <f t="shared" si="1"/>
        <v>2.4676639499999995</v>
      </c>
      <c r="I19">
        <f>SUMPRODUCT(H13:H19,triangle)</f>
        <v>2.1638068718749999</v>
      </c>
      <c r="J19">
        <f>IF(B19="",J18,J18+B19)</f>
        <v>3</v>
      </c>
    </row>
    <row r="20" spans="1:10" x14ac:dyDescent="0.25">
      <c r="A20">
        <v>17</v>
      </c>
      <c r="C20">
        <f>SUM($B$3:B20)</f>
        <v>3</v>
      </c>
      <c r="D20">
        <f>SUMPRODUCT(J14:J20,triangle)</f>
        <v>3.75</v>
      </c>
      <c r="E20">
        <f>(E19-D20)*$E$1+D20</f>
        <v>2.5856498489718742</v>
      </c>
      <c r="F20" t="str">
        <f t="shared" si="0"/>
        <v/>
      </c>
      <c r="G20">
        <f t="shared" si="4"/>
        <v>0.47910244500000027</v>
      </c>
      <c r="H20">
        <f t="shared" si="1"/>
        <v>2.5208975549999999</v>
      </c>
      <c r="I20">
        <f>SUMPRODUCT(H14:H20,triangle)</f>
        <v>2.3059960596874993</v>
      </c>
      <c r="J20">
        <f>IF(B20="",J19,J19+B20)</f>
        <v>3</v>
      </c>
    </row>
    <row r="21" spans="1:10" x14ac:dyDescent="0.25">
      <c r="A21">
        <v>18</v>
      </c>
      <c r="C21">
        <f>SUM($B$3:B21)</f>
        <v>3</v>
      </c>
      <c r="D21">
        <f>SUMPRODUCT(J15:J21,triangle)</f>
        <v>3.375</v>
      </c>
      <c r="E21">
        <f>(E20-D21)*$E$1+D21</f>
        <v>2.664584864074687</v>
      </c>
      <c r="F21" t="str">
        <f t="shared" si="0"/>
        <v/>
      </c>
      <c r="G21">
        <f t="shared" si="4"/>
        <v>0.43119220050000023</v>
      </c>
      <c r="H21">
        <f t="shared" si="1"/>
        <v>2.5688077994999996</v>
      </c>
      <c r="I21">
        <f>SUMPRODUCT(H15:H21,triangle)</f>
        <v>2.4005738599687501</v>
      </c>
      <c r="J21">
        <f>IF(B21="",J20,J20+B21)</f>
        <v>3</v>
      </c>
    </row>
    <row r="22" spans="1:10" x14ac:dyDescent="0.25">
      <c r="A22">
        <v>19</v>
      </c>
      <c r="C22">
        <f>SUM($B$3:B22)</f>
        <v>3</v>
      </c>
      <c r="D22">
        <f>SUMPRODUCT(J16:J22,triangle)</f>
        <v>3.125</v>
      </c>
      <c r="E22">
        <f>(E21-D22)*$E$1+D22</f>
        <v>2.7106263776672184</v>
      </c>
      <c r="F22" t="str">
        <f t="shared" si="0"/>
        <v/>
      </c>
      <c r="G22">
        <f t="shared" si="4"/>
        <v>0.38807298045000022</v>
      </c>
      <c r="H22">
        <f t="shared" si="1"/>
        <v>2.61192701955</v>
      </c>
      <c r="I22">
        <f>SUMPRODUCT(H16:H22,triangle)</f>
        <v>2.4648014114718748</v>
      </c>
      <c r="J22">
        <f>IF(B22="",J21,J21+B22)</f>
        <v>3</v>
      </c>
    </row>
    <row r="23" spans="1:10" x14ac:dyDescent="0.25">
      <c r="A23">
        <v>20</v>
      </c>
      <c r="C23">
        <f>SUM($B$3:B23)</f>
        <v>3</v>
      </c>
      <c r="D23">
        <f>SUMPRODUCT(J17:J23,triangle)</f>
        <v>3</v>
      </c>
      <c r="E23">
        <f>(E22-D23)*$E$1+D23</f>
        <v>2.7395637399004964</v>
      </c>
      <c r="F23" t="str">
        <f t="shared" si="0"/>
        <v/>
      </c>
      <c r="G23">
        <f t="shared" si="4"/>
        <v>0.34926568240500022</v>
      </c>
      <c r="H23">
        <f t="shared" si="1"/>
        <v>2.650734317595</v>
      </c>
      <c r="I23">
        <f>SUMPRODUCT(H17:H23,triangle)</f>
        <v>2.5142137390746875</v>
      </c>
      <c r="J23">
        <f>IF(B23="",J22,J22+B23)</f>
        <v>3</v>
      </c>
    </row>
    <row r="24" spans="1:10" x14ac:dyDescent="0.25">
      <c r="A24">
        <v>21</v>
      </c>
      <c r="C24">
        <f>SUM($B$3:B24)</f>
        <v>3</v>
      </c>
      <c r="D24">
        <f>SUMPRODUCT(J18:J24,triangle)</f>
        <v>3</v>
      </c>
      <c r="E24">
        <f>(E23-D24)*$E$1+D24</f>
        <v>2.765607365910447</v>
      </c>
      <c r="F24" t="str">
        <f t="shared" si="0"/>
        <v/>
      </c>
      <c r="G24">
        <f t="shared" si="4"/>
        <v>0.31433911416450022</v>
      </c>
      <c r="H24">
        <f t="shared" si="1"/>
        <v>2.6856608858354996</v>
      </c>
      <c r="I24">
        <f>SUMPRODUCT(H18:H24,triangle)</f>
        <v>2.5627923651672182</v>
      </c>
      <c r="J24">
        <f>IF(B24="",J23,J23+B24)</f>
        <v>3</v>
      </c>
    </row>
    <row r="25" spans="1:10" x14ac:dyDescent="0.25">
      <c r="A25">
        <v>22</v>
      </c>
      <c r="C25">
        <f>SUM($B$3:B25)</f>
        <v>3</v>
      </c>
      <c r="D25">
        <f>SUMPRODUCT(J19:J25,triangle)</f>
        <v>3</v>
      </c>
      <c r="E25">
        <f>(E24-D25)*$E$1+D25</f>
        <v>2.7890466293194023</v>
      </c>
      <c r="F25" t="str">
        <f t="shared" si="0"/>
        <v/>
      </c>
      <c r="G25">
        <f t="shared" si="4"/>
        <v>0.2829052027480502</v>
      </c>
      <c r="H25">
        <f t="shared" si="1"/>
        <v>2.7170947972519497</v>
      </c>
      <c r="I25">
        <f>SUMPRODUCT(H19:H25,triangle)</f>
        <v>2.606513128650497</v>
      </c>
      <c r="J25">
        <f>IF(B25="",J24,J24+B25)</f>
        <v>3</v>
      </c>
    </row>
    <row r="26" spans="1:10" x14ac:dyDescent="0.25">
      <c r="A26">
        <v>23</v>
      </c>
      <c r="C26">
        <f>SUM($B$3:B26)</f>
        <v>3</v>
      </c>
      <c r="D26">
        <f>SUMPRODUCT(J20:J26,triangle)</f>
        <v>3</v>
      </c>
      <c r="E26">
        <f>(E25-D26)*$E$1+D26</f>
        <v>2.8101419663874623</v>
      </c>
      <c r="F26" t="str">
        <f t="shared" si="0"/>
        <v/>
      </c>
      <c r="G26">
        <f t="shared" si="4"/>
        <v>0.2546146824732452</v>
      </c>
      <c r="H26">
        <f t="shared" si="1"/>
        <v>2.7453853175267549</v>
      </c>
      <c r="I26">
        <f>SUMPRODUCT(H20:H26,triangle)</f>
        <v>2.6458618157854468</v>
      </c>
      <c r="J26">
        <f>IF(B26="",J25,J25+B26)</f>
        <v>3</v>
      </c>
    </row>
    <row r="27" spans="1:10" x14ac:dyDescent="0.25">
      <c r="A27">
        <v>24</v>
      </c>
      <c r="C27">
        <f>SUM($B$3:B27)</f>
        <v>3</v>
      </c>
      <c r="D27">
        <f>SUMPRODUCT(J21:J27,triangle)</f>
        <v>3</v>
      </c>
      <c r="E27">
        <f>(E26-D27)*$E$1+D27</f>
        <v>2.829127769748716</v>
      </c>
      <c r="F27" t="str">
        <f t="shared" si="0"/>
        <v/>
      </c>
      <c r="G27">
        <f t="shared" si="4"/>
        <v>0.22915321422592069</v>
      </c>
      <c r="H27">
        <f t="shared" si="1"/>
        <v>2.7708467857740793</v>
      </c>
      <c r="I27">
        <f>SUMPRODUCT(H21:H27,triangle)</f>
        <v>2.6812756342069024</v>
      </c>
      <c r="J27">
        <f>IF(B27="",J26,J26+B27)</f>
        <v>3</v>
      </c>
    </row>
    <row r="28" spans="1:10" x14ac:dyDescent="0.25">
      <c r="A28">
        <v>25</v>
      </c>
      <c r="C28">
        <f>SUM($B$3:B28)</f>
        <v>3</v>
      </c>
      <c r="D28">
        <f>SUMPRODUCT(J22:J28,triangle)</f>
        <v>3</v>
      </c>
      <c r="E28">
        <f>(E27-D28)*$E$1+D28</f>
        <v>2.8462149927738443</v>
      </c>
      <c r="F28" t="str">
        <f t="shared" si="0"/>
        <v/>
      </c>
      <c r="G28">
        <f t="shared" si="4"/>
        <v>0.20623789280332863</v>
      </c>
      <c r="H28">
        <f t="shared" si="1"/>
        <v>2.7937621071966712</v>
      </c>
      <c r="I28">
        <f>SUMPRODUCT(H22:H28,triangle)</f>
        <v>2.7131480707862123</v>
      </c>
      <c r="J28">
        <f>IF(B28="",J27,J27+B28)</f>
        <v>3</v>
      </c>
    </row>
    <row r="29" spans="1:10" x14ac:dyDescent="0.25">
      <c r="A29">
        <v>26</v>
      </c>
      <c r="B29">
        <v>2</v>
      </c>
      <c r="C29">
        <f>SUM($B$3:B29)</f>
        <v>5</v>
      </c>
      <c r="D29">
        <f>SUMPRODUCT(J23:J29,triangle)</f>
        <v>3.125</v>
      </c>
      <c r="E29">
        <f>(E28-D29)*$E$1+D29</f>
        <v>2.8740934934964599</v>
      </c>
      <c r="F29">
        <f t="shared" si="0"/>
        <v>5</v>
      </c>
      <c r="G29">
        <f t="shared" si="4"/>
        <v>2.2062378928033288</v>
      </c>
      <c r="H29">
        <f t="shared" si="1"/>
        <v>2.7937621071966712</v>
      </c>
      <c r="I29">
        <f>SUMPRODUCT(H23:H29,triangle)</f>
        <v>2.7405442768775696</v>
      </c>
      <c r="J29">
        <f>IF(B29="",J28,J28+B29)</f>
        <v>5</v>
      </c>
    </row>
    <row r="30" spans="1:10" x14ac:dyDescent="0.25">
      <c r="A30">
        <v>27</v>
      </c>
      <c r="C30">
        <f>SUM($B$3:B30)</f>
        <v>5</v>
      </c>
      <c r="D30">
        <f>SUMPRODUCT(J24:J30,triangle)</f>
        <v>3.375</v>
      </c>
      <c r="E30">
        <f>(E29-D30)*$E$1+D30</f>
        <v>2.9241841441468139</v>
      </c>
      <c r="F30" t="str">
        <f t="shared" si="0"/>
        <v/>
      </c>
      <c r="G30">
        <f t="shared" si="4"/>
        <v>1.9856141035229959</v>
      </c>
      <c r="H30">
        <f t="shared" si="1"/>
        <v>3.0143858964770041</v>
      </c>
      <c r="I30">
        <f>SUMPRODUCT(H24:H30,triangle)</f>
        <v>2.7764118755297713</v>
      </c>
      <c r="J30">
        <f>IF(B30="",J29,J29+B30)</f>
        <v>5</v>
      </c>
    </row>
    <row r="31" spans="1:10" x14ac:dyDescent="0.25">
      <c r="A31">
        <v>28</v>
      </c>
      <c r="C31">
        <f>SUM($B$3:B31)</f>
        <v>5</v>
      </c>
      <c r="D31">
        <f>SUMPRODUCT(J25:J31,triangle)</f>
        <v>3.75</v>
      </c>
      <c r="E31">
        <f>(E30-D31)*$E$1+D31</f>
        <v>3.0067657297321326</v>
      </c>
      <c r="F31" t="str">
        <f t="shared" si="0"/>
        <v/>
      </c>
      <c r="G31">
        <f t="shared" si="4"/>
        <v>1.7870526931706965</v>
      </c>
      <c r="H31">
        <f t="shared" si="1"/>
        <v>3.2129473068293035</v>
      </c>
      <c r="I31">
        <f>SUMPRODUCT(H25:H31,triangle)</f>
        <v>2.832403727486732</v>
      </c>
      <c r="J31">
        <f>IF(B31="",J30,J30+B31)</f>
        <v>5</v>
      </c>
    </row>
    <row r="32" spans="1:10" x14ac:dyDescent="0.25">
      <c r="A32">
        <v>29</v>
      </c>
      <c r="C32">
        <f>SUM($B$3:B32)</f>
        <v>5</v>
      </c>
      <c r="D32">
        <f>SUMPRODUCT(J26:J32,triangle)</f>
        <v>4.25</v>
      </c>
      <c r="E32">
        <f>(E31-D32)*$E$1+D32</f>
        <v>3.1310891567589194</v>
      </c>
      <c r="F32" t="str">
        <f t="shared" si="0"/>
        <v/>
      </c>
      <c r="G32">
        <f t="shared" si="4"/>
        <v>1.6083474238536268</v>
      </c>
      <c r="H32">
        <f t="shared" si="1"/>
        <v>3.3916525761463729</v>
      </c>
      <c r="I32">
        <f>SUMPRODUCT(H26:H32,triangle)</f>
        <v>2.919007407417975</v>
      </c>
      <c r="J32">
        <f>IF(B32="",J31,J31+B32)</f>
        <v>5</v>
      </c>
    </row>
    <row r="33" spans="1:10" x14ac:dyDescent="0.25">
      <c r="A33">
        <v>30</v>
      </c>
      <c r="C33">
        <f>SUM($B$3:B33)</f>
        <v>5</v>
      </c>
      <c r="D33">
        <f>SUMPRODUCT(J27:J33,triangle)</f>
        <v>4.625</v>
      </c>
      <c r="E33">
        <f>(E32-D33)*$E$1+D33</f>
        <v>3.2804802410830272</v>
      </c>
      <c r="F33" t="str">
        <f t="shared" si="0"/>
        <v/>
      </c>
      <c r="G33">
        <f t="shared" si="4"/>
        <v>1.4475126814682642</v>
      </c>
      <c r="H33">
        <f t="shared" si="1"/>
        <v>3.5524873185317358</v>
      </c>
      <c r="I33">
        <f>SUMPRODUCT(H27:H33,triangle)</f>
        <v>3.0482397061861155</v>
      </c>
      <c r="J33">
        <f>IF(B33="",J32,J32+B33)</f>
        <v>5</v>
      </c>
    </row>
    <row r="34" spans="1:10" x14ac:dyDescent="0.25">
      <c r="A34">
        <v>31</v>
      </c>
      <c r="C34">
        <f>SUM($B$3:B34)</f>
        <v>5</v>
      </c>
      <c r="D34">
        <f>SUMPRODUCT(J28:J34,triangle)</f>
        <v>4.875</v>
      </c>
      <c r="E34">
        <f>(E33-D34)*$E$1+D34</f>
        <v>3.4399322169747242</v>
      </c>
      <c r="F34" t="str">
        <f t="shared" si="0"/>
        <v/>
      </c>
      <c r="G34">
        <f t="shared" si="4"/>
        <v>1.3027614133214378</v>
      </c>
      <c r="H34">
        <f t="shared" si="1"/>
        <v>3.6972385866785622</v>
      </c>
      <c r="I34">
        <f>SUMPRODUCT(H28:H34,triangle)</f>
        <v>3.2033377619074619</v>
      </c>
      <c r="J34">
        <f>IF(B34="",J33,J33+B34)</f>
        <v>5</v>
      </c>
    </row>
    <row r="35" spans="1:10" x14ac:dyDescent="0.25">
      <c r="A35">
        <v>32</v>
      </c>
      <c r="C35">
        <f>SUM($B$3:B35)</f>
        <v>5</v>
      </c>
      <c r="D35">
        <f>SUMPRODUCT(J29:J35,triangle)</f>
        <v>5</v>
      </c>
      <c r="E35">
        <f>(E34-D35)*$E$1+D35</f>
        <v>3.595938995277252</v>
      </c>
      <c r="F35" t="str">
        <f t="shared" si="0"/>
        <v/>
      </c>
      <c r="G35">
        <f t="shared" si="4"/>
        <v>1.172485271989294</v>
      </c>
      <c r="H35">
        <f t="shared" si="1"/>
        <v>3.8275147280107058</v>
      </c>
      <c r="I35">
        <f>SUMPRODUCT(H29:H35,triangle)</f>
        <v>3.3692149988866951</v>
      </c>
      <c r="J35">
        <f>IF(B35="",J34,J34+B35)</f>
        <v>5</v>
      </c>
    </row>
    <row r="36" spans="1:10" x14ac:dyDescent="0.25">
      <c r="A36">
        <v>33</v>
      </c>
      <c r="C36">
        <f>SUM($B$3:B36)</f>
        <v>5</v>
      </c>
      <c r="D36">
        <f>SUMPRODUCT(J30:J36,triangle)</f>
        <v>5</v>
      </c>
      <c r="E36">
        <f>(E35-D36)*$E$1+D36</f>
        <v>3.7363450957495266</v>
      </c>
      <c r="F36" t="str">
        <f t="shared" si="0"/>
        <v/>
      </c>
      <c r="G36">
        <f t="shared" si="4"/>
        <v>1.0552367447903646</v>
      </c>
      <c r="H36">
        <f t="shared" si="1"/>
        <v>3.9447632552096357</v>
      </c>
      <c r="I36">
        <f>SUMPRODUCT(H30:H36,triangle)</f>
        <v>3.5322934989980252</v>
      </c>
      <c r="J36">
        <f>IF(B36="",J35,J35+B36)</f>
        <v>5</v>
      </c>
    </row>
    <row r="37" spans="1:10" x14ac:dyDescent="0.25">
      <c r="A37">
        <v>34</v>
      </c>
      <c r="C37">
        <f>SUM($B$3:B37)</f>
        <v>5</v>
      </c>
      <c r="D37">
        <f>SUMPRODUCT(J31:J37,triangle)</f>
        <v>5</v>
      </c>
      <c r="E37">
        <f>(E36-D37)*$E$1+D37</f>
        <v>3.8627105861745736</v>
      </c>
      <c r="F37" t="str">
        <f t="shared" si="0"/>
        <v/>
      </c>
      <c r="G37">
        <f t="shared" si="4"/>
        <v>0.94971307031132812</v>
      </c>
      <c r="H37">
        <f t="shared" si="1"/>
        <v>4.0502869296886717</v>
      </c>
      <c r="I37">
        <f>SUMPRODUCT(H31:H37,triangle)</f>
        <v>3.6790641490982234</v>
      </c>
      <c r="J37">
        <f>IF(B37="",J36,J36+B37)</f>
        <v>5</v>
      </c>
    </row>
    <row r="38" spans="1:10" x14ac:dyDescent="0.25">
      <c r="A38">
        <v>35</v>
      </c>
      <c r="C38">
        <f>SUM($B$3:B38)</f>
        <v>5</v>
      </c>
      <c r="D38">
        <f>SUMPRODUCT(J32:J38,triangle)</f>
        <v>5</v>
      </c>
      <c r="E38">
        <f>(E37-D38)*$E$1+D38</f>
        <v>3.9764395275571163</v>
      </c>
      <c r="F38" t="str">
        <f t="shared" si="0"/>
        <v/>
      </c>
      <c r="G38">
        <f t="shared" si="4"/>
        <v>0.85474176328019535</v>
      </c>
      <c r="H38">
        <f t="shared" si="1"/>
        <v>4.1452582367198048</v>
      </c>
      <c r="I38">
        <f>SUMPRODUCT(H32:H38,triangle)</f>
        <v>3.8111577341884004</v>
      </c>
      <c r="J38">
        <f>IF(B38="",J37,J37+B38)</f>
        <v>5</v>
      </c>
    </row>
    <row r="39" spans="1:10" x14ac:dyDescent="0.25">
      <c r="A39">
        <v>36</v>
      </c>
      <c r="C39">
        <f>SUM($B$3:B39)</f>
        <v>5</v>
      </c>
      <c r="D39">
        <f>SUMPRODUCT(J33:J39,triangle)</f>
        <v>5</v>
      </c>
      <c r="E39">
        <f>(E38-D39)*$E$1+D39</f>
        <v>4.0787955748014042</v>
      </c>
      <c r="F39" t="str">
        <f t="shared" si="0"/>
        <v/>
      </c>
      <c r="G39">
        <f t="shared" si="4"/>
        <v>0.76926758695217579</v>
      </c>
      <c r="H39">
        <f t="shared" si="1"/>
        <v>4.2307324130478241</v>
      </c>
      <c r="I39">
        <f>SUMPRODUCT(H33:H39,triangle)</f>
        <v>3.9300419607695605</v>
      </c>
      <c r="J39">
        <f>IF(B39="",J38,J38+B39)</f>
        <v>5</v>
      </c>
    </row>
    <row r="40" spans="1:10" x14ac:dyDescent="0.25">
      <c r="A40">
        <v>37</v>
      </c>
      <c r="C40">
        <f>SUM($B$3:B40)</f>
        <v>5</v>
      </c>
      <c r="D40">
        <f>SUMPRODUCT(J34:J40,triangle)</f>
        <v>5</v>
      </c>
      <c r="E40">
        <f>(E39-D40)*$E$1+D40</f>
        <v>4.1709160173212636</v>
      </c>
      <c r="F40" t="str">
        <f t="shared" si="0"/>
        <v/>
      </c>
      <c r="G40">
        <f t="shared" si="4"/>
        <v>0.6923408282569582</v>
      </c>
      <c r="H40">
        <f t="shared" si="1"/>
        <v>4.3076591717430421</v>
      </c>
      <c r="I40">
        <f>SUMPRODUCT(H34:H40,triangle)</f>
        <v>4.037037764692605</v>
      </c>
      <c r="J40">
        <f>IF(B40="",J39,J39+B40)</f>
        <v>5</v>
      </c>
    </row>
    <row r="41" spans="1:10" x14ac:dyDescent="0.25">
      <c r="A41">
        <v>38</v>
      </c>
      <c r="C41">
        <f>SUM($B$3:B41)</f>
        <v>5</v>
      </c>
      <c r="D41">
        <f>SUMPRODUCT(J35:J41,triangle)</f>
        <v>5</v>
      </c>
      <c r="E41">
        <f>(E40-D41)*$E$1+D41</f>
        <v>4.2538244155891372</v>
      </c>
      <c r="F41" t="str">
        <f t="shared" si="0"/>
        <v/>
      </c>
      <c r="G41">
        <f t="shared" si="4"/>
        <v>0.62310674543126243</v>
      </c>
      <c r="H41">
        <f t="shared" si="1"/>
        <v>4.3768932545687376</v>
      </c>
      <c r="I41">
        <f>SUMPRODUCT(H35:H41,triangle)</f>
        <v>4.1333339882233444</v>
      </c>
      <c r="J41">
        <f>IF(B41="",J40,J40+B41)</f>
        <v>5</v>
      </c>
    </row>
    <row r="42" spans="1:10" x14ac:dyDescent="0.25">
      <c r="A42">
        <v>39</v>
      </c>
      <c r="C42">
        <f>SUM($B$3:B42)</f>
        <v>5</v>
      </c>
      <c r="D42">
        <f>SUMPRODUCT(J36:J42,triangle)</f>
        <v>5</v>
      </c>
      <c r="E42">
        <f>(E41-D42)*$E$1+D42</f>
        <v>4.3284419740302233</v>
      </c>
      <c r="F42" t="str">
        <f t="shared" si="0"/>
        <v/>
      </c>
      <c r="G42">
        <f t="shared" si="4"/>
        <v>0.56079607088813621</v>
      </c>
      <c r="H42">
        <f t="shared" si="1"/>
        <v>4.4392039291118639</v>
      </c>
      <c r="I42">
        <f>SUMPRODUCT(H36:H42,triangle)</f>
        <v>4.2200005894010104</v>
      </c>
      <c r="J42">
        <f>IF(B42="",J41,J41+B42)</f>
        <v>5</v>
      </c>
    </row>
    <row r="43" spans="1:10" x14ac:dyDescent="0.25">
      <c r="A43">
        <v>40</v>
      </c>
      <c r="C43">
        <f>SUM($B$3:B43)</f>
        <v>5</v>
      </c>
      <c r="D43">
        <f>SUMPRODUCT(J37:J43,triangle)</f>
        <v>5</v>
      </c>
      <c r="E43">
        <f>(E42-D43)*$E$1+D43</f>
        <v>4.3955977766272012</v>
      </c>
      <c r="F43" t="str">
        <f t="shared" si="0"/>
        <v/>
      </c>
      <c r="G43">
        <f t="shared" si="4"/>
        <v>0.50471646379932256</v>
      </c>
      <c r="H43">
        <f t="shared" si="1"/>
        <v>4.4952835362006773</v>
      </c>
      <c r="I43">
        <f>SUMPRODUCT(H37:H43,triangle)</f>
        <v>4.2980005304609081</v>
      </c>
      <c r="J43">
        <f>IF(B43="",J42,J42+B43)</f>
        <v>5</v>
      </c>
    </row>
    <row r="44" spans="1:10" x14ac:dyDescent="0.25">
      <c r="A44">
        <v>41</v>
      </c>
      <c r="C44">
        <f>SUM($B$3:B44)</f>
        <v>5</v>
      </c>
      <c r="D44">
        <f>SUMPRODUCT(J38:J44,triangle)</f>
        <v>5</v>
      </c>
      <c r="E44">
        <f>(E43-D44)*$E$1+D44</f>
        <v>4.4560379989644812</v>
      </c>
      <c r="F44" t="str">
        <f t="shared" si="0"/>
        <v/>
      </c>
      <c r="G44">
        <f t="shared" si="4"/>
        <v>0.45424481741939032</v>
      </c>
      <c r="H44">
        <f t="shared" si="1"/>
        <v>4.54575518258061</v>
      </c>
      <c r="I44">
        <f>SUMPRODUCT(H38:H44,triangle)</f>
        <v>4.3682004774148178</v>
      </c>
      <c r="J44">
        <f>IF(B44="",J43,J43+B44)</f>
        <v>5</v>
      </c>
    </row>
    <row r="45" spans="1:10" x14ac:dyDescent="0.25">
      <c r="A45">
        <v>42</v>
      </c>
      <c r="C45">
        <f>SUM($B$3:B45)</f>
        <v>5</v>
      </c>
      <c r="D45">
        <f>SUMPRODUCT(J39:J45,triangle)</f>
        <v>5</v>
      </c>
      <c r="E45">
        <f>(E44-D45)*$E$1+D45</f>
        <v>4.5104341990680332</v>
      </c>
      <c r="F45" t="str">
        <f t="shared" si="0"/>
        <v/>
      </c>
      <c r="G45">
        <f t="shared" si="4"/>
        <v>0.4088203356774513</v>
      </c>
      <c r="H45">
        <f t="shared" si="1"/>
        <v>4.5911796643225484</v>
      </c>
      <c r="I45">
        <f>SUMPRODUCT(H39:H45,triangle)</f>
        <v>4.4313804296733368</v>
      </c>
      <c r="J45">
        <f>IF(B45="",J44,J44+B45)</f>
        <v>5</v>
      </c>
    </row>
    <row r="46" spans="1:10" x14ac:dyDescent="0.25">
      <c r="A46">
        <v>43</v>
      </c>
      <c r="C46">
        <f>SUM($B$3:B46)</f>
        <v>5</v>
      </c>
      <c r="D46">
        <f>SUMPRODUCT(J40:J46,triangle)</f>
        <v>5</v>
      </c>
      <c r="E46">
        <f>(E45-D46)*$E$1+D46</f>
        <v>4.5593907791612303</v>
      </c>
      <c r="F46" t="str">
        <f t="shared" si="0"/>
        <v/>
      </c>
      <c r="G46">
        <f t="shared" si="4"/>
        <v>0.36793830210970618</v>
      </c>
      <c r="H46">
        <f t="shared" si="1"/>
        <v>4.6320616978902942</v>
      </c>
      <c r="I46">
        <f>SUMPRODUCT(H40:H46,triangle)</f>
        <v>4.488242386706002</v>
      </c>
      <c r="J46">
        <f>IF(B46="",J45,J45+B46)</f>
        <v>5</v>
      </c>
    </row>
    <row r="47" spans="1:10" x14ac:dyDescent="0.25">
      <c r="A47">
        <v>44</v>
      </c>
      <c r="C47">
        <f>SUM($B$3:B47)</f>
        <v>5</v>
      </c>
      <c r="D47">
        <f>SUMPRODUCT(J41:J47,triangle)</f>
        <v>5</v>
      </c>
      <c r="E47">
        <f>(E46-D47)*$E$1+D47</f>
        <v>4.6034517012451071</v>
      </c>
      <c r="F47" t="str">
        <f t="shared" si="0"/>
        <v/>
      </c>
      <c r="G47">
        <f t="shared" si="4"/>
        <v>0.33114447189873558</v>
      </c>
      <c r="H47">
        <f t="shared" si="1"/>
        <v>4.6688555281012647</v>
      </c>
      <c r="I47">
        <f>SUMPRODUCT(H41:H47,triangle)</f>
        <v>4.5394181480354021</v>
      </c>
      <c r="J47">
        <f>IF(B47="",J46,J46+B47)</f>
        <v>5</v>
      </c>
    </row>
    <row r="48" spans="1:10" x14ac:dyDescent="0.25">
      <c r="A48">
        <v>45</v>
      </c>
      <c r="C48">
        <f>SUM($B$3:B48)</f>
        <v>5</v>
      </c>
      <c r="D48">
        <f>SUMPRODUCT(J42:J48,triangle)</f>
        <v>5</v>
      </c>
      <c r="E48">
        <f>(E47-D48)*$E$1+D48</f>
        <v>4.6431065311205959</v>
      </c>
      <c r="F48" t="str">
        <f t="shared" si="0"/>
        <v/>
      </c>
      <c r="G48">
        <f t="shared" si="4"/>
        <v>0.29803002470886203</v>
      </c>
      <c r="H48">
        <f t="shared" si="1"/>
        <v>4.7019699752911377</v>
      </c>
      <c r="I48">
        <f>SUMPRODUCT(H42:H48,triangle)</f>
        <v>4.5854763332318624</v>
      </c>
      <c r="J48">
        <f>IF(B48="",J47,J47+B48)</f>
        <v>5</v>
      </c>
    </row>
    <row r="49" spans="1:10" x14ac:dyDescent="0.25">
      <c r="A49">
        <v>46</v>
      </c>
      <c r="C49">
        <f>SUM($B$3:B49)</f>
        <v>5</v>
      </c>
      <c r="D49">
        <f>SUMPRODUCT(J43:J49,triangle)</f>
        <v>5</v>
      </c>
      <c r="E49">
        <f>(E48-D49)*$E$1+D49</f>
        <v>4.6787958780085361</v>
      </c>
      <c r="F49" t="str">
        <f t="shared" si="0"/>
        <v/>
      </c>
      <c r="G49">
        <f t="shared" si="4"/>
        <v>0.26822702223797584</v>
      </c>
      <c r="H49">
        <f t="shared" si="1"/>
        <v>4.7317729777620245</v>
      </c>
      <c r="I49">
        <f>SUMPRODUCT(H43:H49,triangle)</f>
        <v>4.6269286999086754</v>
      </c>
      <c r="J49">
        <f>IF(B49="",J48,J48+B49)</f>
        <v>5</v>
      </c>
    </row>
    <row r="50" spans="1:10" x14ac:dyDescent="0.25">
      <c r="A50">
        <v>47</v>
      </c>
      <c r="C50">
        <f>SUM($B$3:B50)</f>
        <v>5</v>
      </c>
      <c r="D50">
        <f>SUMPRODUCT(J44:J50,triangle)</f>
        <v>5</v>
      </c>
      <c r="E50">
        <f>(E49-D50)*$E$1+D50</f>
        <v>4.7109162902076829</v>
      </c>
      <c r="F50" t="str">
        <f t="shared" si="0"/>
        <v/>
      </c>
      <c r="G50">
        <f t="shared" si="4"/>
        <v>0.24140432001417828</v>
      </c>
      <c r="H50">
        <f t="shared" si="1"/>
        <v>4.758595679985822</v>
      </c>
      <c r="I50">
        <f>SUMPRODUCT(H44:H50,triangle)</f>
        <v>4.6642358299178079</v>
      </c>
      <c r="J50">
        <f>IF(B50="",J49,J49+B50)</f>
        <v>5</v>
      </c>
    </row>
    <row r="51" spans="1:10" x14ac:dyDescent="0.25">
      <c r="A51">
        <v>48</v>
      </c>
      <c r="C51">
        <f>SUM($B$3:B51)</f>
        <v>5</v>
      </c>
      <c r="D51">
        <f>SUMPRODUCT(J45:J51,triangle)</f>
        <v>5</v>
      </c>
      <c r="E51">
        <f>(E50-D51)*$E$1+D51</f>
        <v>4.7398246611869146</v>
      </c>
      <c r="F51" t="str">
        <f t="shared" si="0"/>
        <v/>
      </c>
      <c r="G51">
        <f t="shared" si="4"/>
        <v>0.21726388801276045</v>
      </c>
      <c r="H51">
        <f t="shared" si="1"/>
        <v>4.7827361119872398</v>
      </c>
      <c r="I51">
        <f>SUMPRODUCT(H45:H51,triangle)</f>
        <v>4.6978122469260271</v>
      </c>
      <c r="J51">
        <f>IF(B51="",J50,J50+B51)</f>
        <v>5</v>
      </c>
    </row>
    <row r="52" spans="1:10" x14ac:dyDescent="0.25">
      <c r="A52">
        <v>49</v>
      </c>
      <c r="C52">
        <f>SUM($B$3:B52)</f>
        <v>5</v>
      </c>
      <c r="D52">
        <f>SUMPRODUCT(J46:J52,triangle)</f>
        <v>5</v>
      </c>
      <c r="E52">
        <f>(E51-D52)*$E$1+D52</f>
        <v>4.765842195068223</v>
      </c>
      <c r="F52" t="str">
        <f t="shared" si="0"/>
        <v/>
      </c>
      <c r="G52">
        <f t="shared" si="4"/>
        <v>0.19553749921148442</v>
      </c>
      <c r="H52">
        <f t="shared" si="1"/>
        <v>4.8044625007885156</v>
      </c>
      <c r="I52">
        <f>SUMPRODUCT(H46:H52,triangle)</f>
        <v>4.7280310222334245</v>
      </c>
      <c r="J52">
        <f>IF(B52="",J51,J51+B52)</f>
        <v>5</v>
      </c>
    </row>
    <row r="53" spans="1:10" x14ac:dyDescent="0.25">
      <c r="A53">
        <v>50</v>
      </c>
      <c r="C53">
        <f>SUM($B$3:B53)</f>
        <v>5</v>
      </c>
      <c r="D53">
        <f>SUMPRODUCT(J47:J53,triangle)</f>
        <v>5</v>
      </c>
      <c r="E53">
        <f>(E52-D53)*$E$1+D53</f>
        <v>4.7892579755614006</v>
      </c>
      <c r="F53" t="str">
        <f t="shared" si="0"/>
        <v/>
      </c>
      <c r="G53">
        <f t="shared" si="4"/>
        <v>0.17598374929033597</v>
      </c>
      <c r="H53">
        <f t="shared" si="1"/>
        <v>4.824016250709664</v>
      </c>
      <c r="I53">
        <f>SUMPRODUCT(H47:H53,triangle)</f>
        <v>4.755227920010082</v>
      </c>
      <c r="J53">
        <f>IF(B53="",J52,J52+B53)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filter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2023-08-22T21:13:27Z</dcterms:created>
  <dcterms:modified xsi:type="dcterms:W3CDTF">2023-08-22T21:57:07Z</dcterms:modified>
</cp:coreProperties>
</file>