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465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</externalReferences>
  <calcPr calcId="144525"/>
</workbook>
</file>

<file path=xl/sharedStrings.xml><?xml version="1.0" encoding="utf-8"?>
<sst xmlns="http://schemas.openxmlformats.org/spreadsheetml/2006/main" count="2" uniqueCount="2">
  <si>
    <t>日期</t>
  </si>
  <si>
    <t>地泵数据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</si>
</sst>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&quot;年&quot;m&quot;月&quot;d&quot;日&quot;;@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8" fillId="16" borderId="4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8.xml"/><Relationship Id="rId8" Type="http://schemas.openxmlformats.org/officeDocument/2006/relationships/externalLink" Target="externalLinks/externalLink7.xml"/><Relationship Id="rId7" Type="http://schemas.openxmlformats.org/officeDocument/2006/relationships/externalLink" Target="externalLinks/externalLink6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35" Type="http://schemas.openxmlformats.org/officeDocument/2006/relationships/sharedStrings" Target="sharedStrings.xml"/><Relationship Id="rId34" Type="http://schemas.openxmlformats.org/officeDocument/2006/relationships/styles" Target="styles.xml"/><Relationship Id="rId33" Type="http://schemas.openxmlformats.org/officeDocument/2006/relationships/theme" Target="theme/theme1.xml"/><Relationship Id="rId32" Type="http://schemas.openxmlformats.org/officeDocument/2006/relationships/externalLink" Target="externalLinks/externalLink31.xml"/><Relationship Id="rId31" Type="http://schemas.openxmlformats.org/officeDocument/2006/relationships/externalLink" Target="externalLinks/externalLink30.xml"/><Relationship Id="rId30" Type="http://schemas.openxmlformats.org/officeDocument/2006/relationships/externalLink" Target="externalLinks/externalLink29.xml"/><Relationship Id="rId3" Type="http://schemas.openxmlformats.org/officeDocument/2006/relationships/externalLink" Target="externalLinks/externalLink2.xml"/><Relationship Id="rId29" Type="http://schemas.openxmlformats.org/officeDocument/2006/relationships/externalLink" Target="externalLinks/externalLink28.xml"/><Relationship Id="rId28" Type="http://schemas.openxmlformats.org/officeDocument/2006/relationships/externalLink" Target="externalLinks/externalLink27.xml"/><Relationship Id="rId27" Type="http://schemas.openxmlformats.org/officeDocument/2006/relationships/externalLink" Target="externalLinks/externalLink26.xml"/><Relationship Id="rId26" Type="http://schemas.openxmlformats.org/officeDocument/2006/relationships/externalLink" Target="externalLinks/externalLink25.xml"/><Relationship Id="rId25" Type="http://schemas.openxmlformats.org/officeDocument/2006/relationships/externalLink" Target="externalLinks/externalLink24.xml"/><Relationship Id="rId24" Type="http://schemas.openxmlformats.org/officeDocument/2006/relationships/externalLink" Target="externalLinks/externalLink23.xml"/><Relationship Id="rId23" Type="http://schemas.openxmlformats.org/officeDocument/2006/relationships/externalLink" Target="externalLinks/externalLink22.xml"/><Relationship Id="rId22" Type="http://schemas.openxmlformats.org/officeDocument/2006/relationships/externalLink" Target="externalLinks/externalLink21.xml"/><Relationship Id="rId21" Type="http://schemas.openxmlformats.org/officeDocument/2006/relationships/externalLink" Target="externalLinks/externalLink20.xml"/><Relationship Id="rId20" Type="http://schemas.openxmlformats.org/officeDocument/2006/relationships/externalLink" Target="externalLinks/externalLink19.xml"/><Relationship Id="rId2" Type="http://schemas.openxmlformats.org/officeDocument/2006/relationships/externalLink" Target="externalLinks/externalLink1.xml"/><Relationship Id="rId19" Type="http://schemas.openxmlformats.org/officeDocument/2006/relationships/externalLink" Target="externalLinks/externalLink18.xml"/><Relationship Id="rId18" Type="http://schemas.openxmlformats.org/officeDocument/2006/relationships/externalLink" Target="externalLinks/externalLink17.xml"/><Relationship Id="rId17" Type="http://schemas.openxmlformats.org/officeDocument/2006/relationships/externalLink" Target="externalLinks/externalLink16.xml"/><Relationship Id="rId16" Type="http://schemas.openxmlformats.org/officeDocument/2006/relationships/externalLink" Target="externalLinks/externalLink15.xml"/><Relationship Id="rId15" Type="http://schemas.openxmlformats.org/officeDocument/2006/relationships/externalLink" Target="externalLinks/externalLink14.xml"/><Relationship Id="rId14" Type="http://schemas.openxmlformats.org/officeDocument/2006/relationships/externalLink" Target="externalLinks/externalLink13.xml"/><Relationship Id="rId13" Type="http://schemas.openxmlformats.org/officeDocument/2006/relationships/externalLink" Target="externalLinks/externalLink12.xml"/><Relationship Id="rId12" Type="http://schemas.openxmlformats.org/officeDocument/2006/relationships/externalLink" Target="externalLinks/externalLink11.xml"/><Relationship Id="rId11" Type="http://schemas.openxmlformats.org/officeDocument/2006/relationships/externalLink" Target="externalLinks/externalLink10.xml"/><Relationship Id="rId10" Type="http://schemas.openxmlformats.org/officeDocument/2006/relationships/externalLink" Target="externalLinks/externalLink9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9-07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2019-07-0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2019-07-0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2019-07-04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2019-07-05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2019-07-06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2019-07-07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2019-07-08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2019-07-09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2019-07-10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2019-07-11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2019-07-12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2019-07-13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2019-07-14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2019-07-15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2019-07-16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2019-07-17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2019-07-18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2019-07-19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2019-07-20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2019-07-21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2019-07-22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2019-07-23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2019-07-24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2019-07-25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2019-07-26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2019-07-27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2019-07-28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2019-07-29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2019-07-30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2019-07-31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称重记录"/>
      <sheetName val="Sheet2"/>
      <sheetName val="Sheet3"/>
    </sheetNames>
    <sheetDataSet>
      <sheetData sheetId="0">
        <row r="2">
          <cell r="F2" t="str">
            <v>水渣吨数：311.34  水渣车数：4      矿粉吨数：2348  矿粉车数：33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称重记录"/>
      <sheetName val="Sheet2"/>
      <sheetName val="Sheet3"/>
    </sheetNames>
    <sheetDataSet>
      <sheetData sheetId="0">
        <row r="2">
          <cell r="F2" t="str">
            <v>水渣吨数：250.7  水渣车数：4      矿粉吨数：1579.34  矿粉车数：20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称重记录"/>
      <sheetName val="Sheet2"/>
      <sheetName val="Sheet3"/>
    </sheetNames>
    <sheetDataSet>
      <sheetData sheetId="0">
        <row r="2">
          <cell r="F2" t="str">
            <v>水渣吨数：77.24  水渣车数：1      矿粉吨数：1646.78  矿粉车数：19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称重记录"/>
      <sheetName val="Sheet2"/>
      <sheetName val="Sheet3"/>
    </sheetNames>
    <sheetDataSet>
      <sheetData sheetId="0">
        <row r="2">
          <cell r="F2" t="str">
            <v>水渣吨数：291.82  水渣车数：4      矿粉吨数：2221.48  矿粉车数：30</v>
          </cell>
        </row>
      </sheetData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称重记录"/>
      <sheetName val="Sheet2"/>
      <sheetName val="Sheet3"/>
    </sheetNames>
    <sheetDataSet>
      <sheetData sheetId="0">
        <row r="2">
          <cell r="F2" t="str">
            <v>水渣吨数：1065.18  水渣车数：14      矿粉吨数：1976.52  矿粉车数：26</v>
          </cell>
        </row>
      </sheetData>
      <sheetData sheetId="1"/>
      <sheetData sheetId="2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称重记录"/>
      <sheetName val="Sheet2"/>
      <sheetName val="Sheet3"/>
    </sheetNames>
    <sheetDataSet>
      <sheetData sheetId="0">
        <row r="2">
          <cell r="F2" t="str">
            <v>水渣吨数：1659.88  水渣车数：22      矿粉吨数：1404.16  矿粉车数：22</v>
          </cell>
        </row>
      </sheetData>
      <sheetData sheetId="1"/>
      <sheetData sheetId="2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称重记录"/>
      <sheetName val="Sheet2"/>
      <sheetName val="Sheet3"/>
    </sheetNames>
    <sheetDataSet>
      <sheetData sheetId="0">
        <row r="2">
          <cell r="F2" t="str">
            <v>水渣吨数：1561.08  水渣车数：20      矿粉吨数：632.24  矿粉车数：9</v>
          </cell>
        </row>
      </sheetData>
      <sheetData sheetId="1"/>
      <sheetData sheetId="2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称重记录"/>
      <sheetName val="Sheet2"/>
      <sheetName val="Sheet3"/>
    </sheetNames>
    <sheetDataSet>
      <sheetData sheetId="0">
        <row r="2">
          <cell r="F2" t="str">
            <v>水渣吨数：1156.32  水渣车数：15      矿粉吨数：860.5  矿粉车数：11</v>
          </cell>
        </row>
      </sheetData>
      <sheetData sheetId="1"/>
      <sheetData sheetId="2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称重记录"/>
      <sheetName val="Sheet2"/>
      <sheetName val="Sheet3"/>
    </sheetNames>
    <sheetDataSet>
      <sheetData sheetId="0">
        <row r="2">
          <cell r="F2" t="str">
            <v>水渣吨数：493.18  水渣车数：7      矿粉吨数：1418.54  矿粉车数：21</v>
          </cell>
        </row>
      </sheetData>
      <sheetData sheetId="1"/>
      <sheetData sheetId="2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称重记录"/>
      <sheetName val="Sheet2"/>
      <sheetName val="Sheet3"/>
    </sheetNames>
    <sheetDataSet>
      <sheetData sheetId="0">
        <row r="2">
          <cell r="F2" t="str">
            <v>水渣吨数：599.2  水渣车数：9      矿粉吨数：1288.18  矿粉车数：16</v>
          </cell>
        </row>
      </sheetData>
      <sheetData sheetId="1"/>
      <sheetData sheetId="2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称重记录"/>
      <sheetName val="Sheet2"/>
      <sheetName val="Sheet3"/>
    </sheetNames>
    <sheetDataSet>
      <sheetData sheetId="0">
        <row r="2">
          <cell r="F2" t="str">
            <v>水渣吨数：541.68  水渣车数：7      矿粉吨数：1916.04  矿粉车数：26</v>
          </cell>
        </row>
      </sheetData>
      <sheetData sheetId="1"/>
      <sheetData sheetId="2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称重记录"/>
      <sheetName val="Sheet2"/>
      <sheetName val="Sheet3"/>
    </sheetNames>
    <sheetDataSet>
      <sheetData sheetId="0">
        <row r="2">
          <cell r="F2" t="str">
            <v>水渣吨数：849.48  水渣车数：11      矿粉吨数：1059.72  矿粉车数：16</v>
          </cell>
        </row>
      </sheetData>
      <sheetData sheetId="1"/>
      <sheetData sheetId="2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称重记录"/>
      <sheetName val="Sheet2"/>
      <sheetName val="Sheet3"/>
    </sheetNames>
    <sheetDataSet>
      <sheetData sheetId="0">
        <row r="2">
          <cell r="F2" t="str">
            <v>水渣吨数：2023.04  水渣车数：25      矿粉吨数：1141.14  矿粉车数：18</v>
          </cell>
        </row>
      </sheetData>
      <sheetData sheetId="1"/>
      <sheetData sheetId="2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称重记录"/>
      <sheetName val="Sheet2"/>
      <sheetName val="Sheet3"/>
    </sheetNames>
    <sheetDataSet>
      <sheetData sheetId="0">
        <row r="2">
          <cell r="F2" t="str">
            <v>水渣吨数：1599.56  水渣车数：21      矿粉吨数：942.56  矿粉车数：14</v>
          </cell>
        </row>
      </sheetData>
      <sheetData sheetId="1"/>
      <sheetData sheetId="2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称重记录"/>
      <sheetName val="Sheet2"/>
      <sheetName val="Sheet3"/>
    </sheetNames>
    <sheetDataSet>
      <sheetData sheetId="0">
        <row r="2">
          <cell r="F2" t="str">
            <v>水渣吨数：927.42  水渣车数：14      矿粉吨数：1109.14  矿粉车数：16</v>
          </cell>
        </row>
      </sheetData>
      <sheetData sheetId="1"/>
      <sheetData sheetId="2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称重记录"/>
      <sheetName val="Sheet2"/>
      <sheetName val="Sheet3"/>
    </sheetNames>
    <sheetDataSet>
      <sheetData sheetId="0">
        <row r="2">
          <cell r="F2" t="str">
            <v>水渣吨数：984.2  水渣车数：12      矿粉吨数：1567.62  矿粉车数：21</v>
          </cell>
        </row>
      </sheetData>
      <sheetData sheetId="1"/>
      <sheetData sheetId="2"/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称重记录"/>
      <sheetName val="Sheet2"/>
      <sheetName val="Sheet3"/>
    </sheetNames>
    <sheetDataSet>
      <sheetData sheetId="0">
        <row r="2">
          <cell r="F2" t="str">
            <v>水渣吨数：956.64  水渣车数：12      矿粉吨数：1699.18  矿粉车数：22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称重记录"/>
      <sheetName val="Sheet2"/>
      <sheetName val="Sheet3"/>
    </sheetNames>
    <sheetDataSet>
      <sheetData sheetId="0">
        <row r="2">
          <cell r="F2" t="str">
            <v>水渣吨数：880.7  水渣车数：11      矿粉吨数：1457.96  矿粉车数：19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称重记录"/>
      <sheetName val="Sheet2"/>
      <sheetName val="Sheet3"/>
    </sheetNames>
    <sheetDataSet>
      <sheetData sheetId="0">
        <row r="2">
          <cell r="F2" t="str">
            <v>水渣吨数：627.68  水渣车数：8      矿粉吨数：1570.24  矿粉车数：22</v>
          </cell>
        </row>
      </sheetData>
      <sheetData sheetId="1"/>
      <sheetData sheetId="2"/>
    </sheetDataSet>
  </externalBook>
</externalLink>
</file>

<file path=xl/externalLinks/externalLink20.xml><?xml version="1.0" encoding="utf-8"?>
<externalLink xmlns="http://schemas.openxmlformats.org/spreadsheetml/2006/main">
  <externalBook xmlns:r="http://schemas.openxmlformats.org/officeDocument/2006/relationships" r:id="rId1">
    <sheetNames>
      <sheetName val="称重记录"/>
      <sheetName val="Sheet2"/>
      <sheetName val="Sheet3"/>
    </sheetNames>
    <sheetDataSet>
      <sheetData sheetId="0">
        <row r="2">
          <cell r="F2" t="str">
            <v>水渣吨数：280.32  水渣车数：3      矿粉吨数：1518.6  矿粉车数：24</v>
          </cell>
        </row>
      </sheetData>
      <sheetData sheetId="1"/>
      <sheetData sheetId="2"/>
    </sheetDataSet>
  </externalBook>
</externalLink>
</file>

<file path=xl/externalLinks/externalLink21.xml><?xml version="1.0" encoding="utf-8"?>
<externalLink xmlns="http://schemas.openxmlformats.org/spreadsheetml/2006/main">
  <externalBook xmlns:r="http://schemas.openxmlformats.org/officeDocument/2006/relationships" r:id="rId1">
    <sheetNames>
      <sheetName val="称重记录"/>
      <sheetName val="Sheet2"/>
      <sheetName val="Sheet3"/>
    </sheetNames>
    <sheetDataSet>
      <sheetData sheetId="0">
        <row r="2">
          <cell r="F2" t="str">
            <v>水渣吨数：1099.16  水渣车数：13      矿粉吨数：1130.46  矿粉车数：15</v>
          </cell>
        </row>
      </sheetData>
      <sheetData sheetId="1"/>
      <sheetData sheetId="2"/>
    </sheetDataSet>
  </externalBook>
</externalLink>
</file>

<file path=xl/externalLinks/externalLink22.xml><?xml version="1.0" encoding="utf-8"?>
<externalLink xmlns="http://schemas.openxmlformats.org/spreadsheetml/2006/main">
  <externalBook xmlns:r="http://schemas.openxmlformats.org/officeDocument/2006/relationships" r:id="rId1">
    <sheetNames>
      <sheetName val="称重记录"/>
      <sheetName val="Sheet2"/>
      <sheetName val="Sheet3"/>
    </sheetNames>
    <sheetDataSet>
      <sheetData sheetId="0">
        <row r="2">
          <cell r="F2" t="str">
            <v>水渣吨数：255.88  水渣车数：3      矿粉吨数：1568.88  矿粉车数：21</v>
          </cell>
        </row>
      </sheetData>
      <sheetData sheetId="1"/>
      <sheetData sheetId="2"/>
    </sheetDataSet>
  </externalBook>
</externalLink>
</file>

<file path=xl/externalLinks/externalLink23.xml><?xml version="1.0" encoding="utf-8"?>
<externalLink xmlns="http://schemas.openxmlformats.org/spreadsheetml/2006/main">
  <externalBook xmlns:r="http://schemas.openxmlformats.org/officeDocument/2006/relationships" r:id="rId1">
    <sheetNames>
      <sheetName val="称重记录"/>
      <sheetName val="Sheet2"/>
      <sheetName val="Sheet3"/>
    </sheetNames>
    <sheetDataSet>
      <sheetData sheetId="0">
        <row r="2">
          <cell r="F2" t="str">
            <v>水渣吨数：782.68  水渣车数：10      矿粉吨数：2018.8  矿粉车数：28</v>
          </cell>
        </row>
      </sheetData>
      <sheetData sheetId="1"/>
      <sheetData sheetId="2"/>
    </sheetDataSet>
  </externalBook>
</externalLink>
</file>

<file path=xl/externalLinks/externalLink24.xml><?xml version="1.0" encoding="utf-8"?>
<externalLink xmlns="http://schemas.openxmlformats.org/spreadsheetml/2006/main">
  <externalBook xmlns:r="http://schemas.openxmlformats.org/officeDocument/2006/relationships" r:id="rId1">
    <sheetNames>
      <sheetName val="称重记录"/>
      <sheetName val="Sheet2"/>
      <sheetName val="Sheet3"/>
    </sheetNames>
    <sheetDataSet>
      <sheetData sheetId="0">
        <row r="2">
          <cell r="F2" t="str">
            <v>水渣吨数：402.7  水渣车数：5      矿粉吨数：1865.6  矿粉车数：26</v>
          </cell>
        </row>
      </sheetData>
      <sheetData sheetId="1"/>
      <sheetData sheetId="2"/>
    </sheetDataSet>
  </externalBook>
</externalLink>
</file>

<file path=xl/externalLinks/externalLink25.xml><?xml version="1.0" encoding="utf-8"?>
<externalLink xmlns="http://schemas.openxmlformats.org/spreadsheetml/2006/main">
  <externalBook xmlns:r="http://schemas.openxmlformats.org/officeDocument/2006/relationships" r:id="rId1">
    <sheetNames>
      <sheetName val="称重记录"/>
      <sheetName val="Sheet2"/>
      <sheetName val="Sheet3"/>
    </sheetNames>
    <sheetDataSet>
      <sheetData sheetId="0">
        <row r="2">
          <cell r="F2" t="str">
            <v>水渣吨数：775.58  水渣车数：10      矿粉吨数：1270.56  矿粉车数：17</v>
          </cell>
        </row>
      </sheetData>
      <sheetData sheetId="1"/>
      <sheetData sheetId="2"/>
    </sheetDataSet>
  </externalBook>
</externalLink>
</file>

<file path=xl/externalLinks/externalLink26.xml><?xml version="1.0" encoding="utf-8"?>
<externalLink xmlns="http://schemas.openxmlformats.org/spreadsheetml/2006/main">
  <externalBook xmlns:r="http://schemas.openxmlformats.org/officeDocument/2006/relationships" r:id="rId1">
    <sheetNames>
      <sheetName val="称重记录"/>
      <sheetName val="Sheet2"/>
      <sheetName val="Sheet3"/>
    </sheetNames>
    <sheetDataSet>
      <sheetData sheetId="0">
        <row r="2">
          <cell r="F2" t="str">
            <v>水渣吨数：632.24  水渣车数：8      矿粉吨数：2585.6  矿粉车数：34</v>
          </cell>
        </row>
      </sheetData>
      <sheetData sheetId="1"/>
      <sheetData sheetId="2"/>
    </sheetDataSet>
  </externalBook>
</externalLink>
</file>

<file path=xl/externalLinks/externalLink27.xml><?xml version="1.0" encoding="utf-8"?>
<externalLink xmlns="http://schemas.openxmlformats.org/spreadsheetml/2006/main">
  <externalBook xmlns:r="http://schemas.openxmlformats.org/officeDocument/2006/relationships" r:id="rId1">
    <sheetNames>
      <sheetName val="称重记录"/>
      <sheetName val="Sheet2"/>
      <sheetName val="Sheet3"/>
    </sheetNames>
    <sheetDataSet>
      <sheetData sheetId="0">
        <row r="2">
          <cell r="F2" t="str">
            <v>水渣吨数：722.28  水渣车数：9      矿粉吨数：2444.24  矿粉车数：34</v>
          </cell>
        </row>
      </sheetData>
      <sheetData sheetId="1"/>
      <sheetData sheetId="2"/>
    </sheetDataSet>
  </externalBook>
</externalLink>
</file>

<file path=xl/externalLinks/externalLink28.xml><?xml version="1.0" encoding="utf-8"?>
<externalLink xmlns="http://schemas.openxmlformats.org/spreadsheetml/2006/main">
  <externalBook xmlns:r="http://schemas.openxmlformats.org/officeDocument/2006/relationships" r:id="rId1">
    <sheetNames>
      <sheetName val="称重记录"/>
      <sheetName val="Sheet2"/>
      <sheetName val="Sheet3"/>
    </sheetNames>
    <sheetDataSet>
      <sheetData sheetId="0">
        <row r="2">
          <cell r="F2" t="str">
            <v>水渣吨数：932.36  水渣车数：12      矿粉吨数：1889.76  矿粉车数：28</v>
          </cell>
        </row>
      </sheetData>
      <sheetData sheetId="1"/>
      <sheetData sheetId="2"/>
    </sheetDataSet>
  </externalBook>
</externalLink>
</file>

<file path=xl/externalLinks/externalLink29.xml><?xml version="1.0" encoding="utf-8"?>
<externalLink xmlns="http://schemas.openxmlformats.org/spreadsheetml/2006/main">
  <externalBook xmlns:r="http://schemas.openxmlformats.org/officeDocument/2006/relationships" r:id="rId1">
    <sheetNames>
      <sheetName val="称重记录"/>
      <sheetName val="Sheet2"/>
      <sheetName val="Sheet3"/>
    </sheetNames>
    <sheetDataSet>
      <sheetData sheetId="0">
        <row r="2">
          <cell r="F2" t="str">
            <v>水渣吨数：710.68  水渣车数：9      矿粉吨数：2212.48  矿粉车数：32</v>
          </cell>
        </row>
      </sheetData>
      <sheetData sheetId="1"/>
      <sheetData sheetId="2"/>
    </sheetDataSet>
  </externalBook>
</externalLink>
</file>

<file path=xl/externalLinks/externalLink30.xml><?xml version="1.0" encoding="utf-8"?>
<externalLink xmlns="http://schemas.openxmlformats.org/spreadsheetml/2006/main">
  <externalBook xmlns:r="http://schemas.openxmlformats.org/officeDocument/2006/relationships" r:id="rId1">
    <sheetNames>
      <sheetName val="称重记录"/>
      <sheetName val="Sheet2"/>
      <sheetName val="Sheet3"/>
    </sheetNames>
    <sheetDataSet>
      <sheetData sheetId="0">
        <row r="2">
          <cell r="F2" t="str">
            <v>水渣吨数：974.28  水渣车数：13      矿粉吨数：1070.86  矿粉车数：21</v>
          </cell>
        </row>
      </sheetData>
      <sheetData sheetId="1"/>
      <sheetData sheetId="2"/>
    </sheetDataSet>
  </externalBook>
</externalLink>
</file>

<file path=xl/externalLinks/externalLink31.xml><?xml version="1.0" encoding="utf-8"?>
<externalLink xmlns="http://schemas.openxmlformats.org/spreadsheetml/2006/main">
  <externalBook xmlns:r="http://schemas.openxmlformats.org/officeDocument/2006/relationships" r:id="rId1">
    <sheetNames>
      <sheetName val="称重记录"/>
      <sheetName val="Sheet2"/>
      <sheetName val="Sheet3"/>
    </sheetNames>
    <sheetDataSet>
      <sheetData sheetId="0">
        <row r="2">
          <cell r="F2" t="str">
            <v>水渣吨数：913.74  水渣车数：11      矿粉吨数：1134.14  矿粉车数：17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tabSelected="1" topLeftCell="A13" workbookViewId="0">
      <selection activeCell="D31" sqref="D31"/>
    </sheetView>
  </sheetViews>
  <sheetFormatPr defaultColWidth="9" defaultRowHeight="13.5" outlineLevelCol="1"/>
  <cols>
    <col min="1" max="1" width="15.625" style="2" customWidth="1"/>
    <col min="2" max="2" width="30.875" style="3" customWidth="1"/>
    <col min="4" max="4" width="17.125" customWidth="1"/>
    <col min="5" max="5" width="10.375" customWidth="1"/>
  </cols>
  <sheetData>
    <row r="1" s="1" customFormat="1" spans="1:2">
      <c r="A1" s="4" t="s">
        <v>0</v>
      </c>
      <c r="B1" s="5" t="s">
        <v>1</v>
      </c>
    </row>
    <row r="2" ht="27" spans="1:2">
      <c r="A2" s="6">
        <v>43647</v>
      </c>
      <c r="B2" s="7" t="str">
        <f>[1]称重记录!$F$2</f>
        <v>水渣吨数：311.34  水渣车数：4      矿粉吨数：2348  矿粉车数：33</v>
      </c>
    </row>
    <row r="3" ht="27" spans="1:2">
      <c r="A3" s="6">
        <v>43648</v>
      </c>
      <c r="B3" s="7" t="str">
        <f>[2]称重记录!$F$2</f>
        <v>水渣吨数：250.7  水渣车数：4      矿粉吨数：1579.34  矿粉车数：20</v>
      </c>
    </row>
    <row r="4" ht="27" spans="1:2">
      <c r="A4" s="6">
        <v>43649</v>
      </c>
      <c r="B4" s="7" t="str">
        <f>[3]称重记录!$F$2</f>
        <v>水渣吨数：77.24  水渣车数：1      矿粉吨数：1646.78  矿粉车数：19</v>
      </c>
    </row>
    <row r="5" ht="27" spans="1:2">
      <c r="A5" s="6">
        <v>43650</v>
      </c>
      <c r="B5" s="7" t="str">
        <f>[4]称重记录!$F$2</f>
        <v>水渣吨数：291.82  水渣车数：4      矿粉吨数：2221.48  矿粉车数：30</v>
      </c>
    </row>
    <row r="6" ht="27" spans="1:2">
      <c r="A6" s="6">
        <v>43651</v>
      </c>
      <c r="B6" s="7" t="str">
        <f>[5]称重记录!$F$2</f>
        <v>水渣吨数：1065.18  水渣车数：14      矿粉吨数：1976.52  矿粉车数：26</v>
      </c>
    </row>
    <row r="7" ht="27" spans="1:2">
      <c r="A7" s="6">
        <v>43652</v>
      </c>
      <c r="B7" s="7" t="str">
        <f>[6]称重记录!$F$2</f>
        <v>水渣吨数：1659.88  水渣车数：22      矿粉吨数：1404.16  矿粉车数：22</v>
      </c>
    </row>
    <row r="8" ht="27" spans="1:2">
      <c r="A8" s="6">
        <v>43653</v>
      </c>
      <c r="B8" s="7" t="str">
        <f>[7]称重记录!$F$2</f>
        <v>水渣吨数：1561.08  水渣车数：20      矿粉吨数：632.24  矿粉车数：9</v>
      </c>
    </row>
    <row r="9" ht="27" spans="1:2">
      <c r="A9" s="6">
        <v>43654</v>
      </c>
      <c r="B9" s="7" t="str">
        <f>[8]称重记录!$F$2</f>
        <v>水渣吨数：1156.32  水渣车数：15      矿粉吨数：860.5  矿粉车数：11</v>
      </c>
    </row>
    <row r="10" ht="27" spans="1:2">
      <c r="A10" s="6">
        <v>43655</v>
      </c>
      <c r="B10" s="7" t="str">
        <f>[9]称重记录!$F$2</f>
        <v>水渣吨数：493.18  水渣车数：7      矿粉吨数：1418.54  矿粉车数：21</v>
      </c>
    </row>
    <row r="11" ht="27" spans="1:2">
      <c r="A11" s="6">
        <v>43656</v>
      </c>
      <c r="B11" s="7" t="str">
        <f>[10]称重记录!$F$2</f>
        <v>水渣吨数：599.2  水渣车数：9      矿粉吨数：1288.18  矿粉车数：16</v>
      </c>
    </row>
    <row r="12" ht="27" spans="1:2">
      <c r="A12" s="6">
        <v>43657</v>
      </c>
      <c r="B12" s="7" t="str">
        <f>[11]称重记录!$F$2</f>
        <v>水渣吨数：541.68  水渣车数：7      矿粉吨数：1916.04  矿粉车数：26</v>
      </c>
    </row>
    <row r="13" ht="27" spans="1:2">
      <c r="A13" s="6">
        <v>43658</v>
      </c>
      <c r="B13" s="7" t="str">
        <f>[12]称重记录!$F$2</f>
        <v>水渣吨数：849.48  水渣车数：11      矿粉吨数：1059.72  矿粉车数：16</v>
      </c>
    </row>
    <row r="14" ht="27" spans="1:2">
      <c r="A14" s="6">
        <v>43659</v>
      </c>
      <c r="B14" s="7" t="str">
        <f>[13]称重记录!$F$2</f>
        <v>水渣吨数：2023.04  水渣车数：25      矿粉吨数：1141.14  矿粉车数：18</v>
      </c>
    </row>
    <row r="15" ht="27" spans="1:2">
      <c r="A15" s="6">
        <v>43660</v>
      </c>
      <c r="B15" s="7" t="str">
        <f>[14]称重记录!$F$2</f>
        <v>水渣吨数：1599.56  水渣车数：21      矿粉吨数：942.56  矿粉车数：14</v>
      </c>
    </row>
    <row r="16" ht="27" spans="1:2">
      <c r="A16" s="6">
        <v>43661</v>
      </c>
      <c r="B16" s="7" t="str">
        <f>[15]称重记录!$F$2</f>
        <v>水渣吨数：927.42  水渣车数：14      矿粉吨数：1109.14  矿粉车数：16</v>
      </c>
    </row>
    <row r="17" ht="27" spans="1:2">
      <c r="A17" s="6">
        <v>43662</v>
      </c>
      <c r="B17" s="7" t="str">
        <f>[16]称重记录!$F$2</f>
        <v>水渣吨数：984.2  水渣车数：12      矿粉吨数：1567.62  矿粉车数：21</v>
      </c>
    </row>
    <row r="18" ht="27" spans="1:2">
      <c r="A18" s="6">
        <v>43663</v>
      </c>
      <c r="B18" s="7" t="str">
        <f>[17]称重记录!$F$2</f>
        <v>水渣吨数：956.64  水渣车数：12      矿粉吨数：1699.18  矿粉车数：22</v>
      </c>
    </row>
    <row r="19" ht="27" spans="1:2">
      <c r="A19" s="6">
        <v>43664</v>
      </c>
      <c r="B19" s="7" t="str">
        <f>[18]称重记录!$F$2</f>
        <v>水渣吨数：880.7  水渣车数：11      矿粉吨数：1457.96  矿粉车数：19</v>
      </c>
    </row>
    <row r="20" ht="27" spans="1:2">
      <c r="A20" s="6">
        <v>43665</v>
      </c>
      <c r="B20" s="7" t="str">
        <f>[19]称重记录!$F$2</f>
        <v>水渣吨数：627.68  水渣车数：8      矿粉吨数：1570.24  矿粉车数：22</v>
      </c>
    </row>
    <row r="21" ht="27" spans="1:2">
      <c r="A21" s="6">
        <v>43666</v>
      </c>
      <c r="B21" s="7" t="str">
        <f>[20]称重记录!$F$2</f>
        <v>水渣吨数：280.32  水渣车数：3      矿粉吨数：1518.6  矿粉车数：24</v>
      </c>
    </row>
    <row r="22" ht="27" spans="1:2">
      <c r="A22" s="6">
        <v>43667</v>
      </c>
      <c r="B22" s="7" t="str">
        <f>[21]称重记录!$F$2</f>
        <v>水渣吨数：1099.16  水渣车数：13      矿粉吨数：1130.46  矿粉车数：15</v>
      </c>
    </row>
    <row r="23" ht="27" spans="1:2">
      <c r="A23" s="6">
        <v>43668</v>
      </c>
      <c r="B23" s="7" t="str">
        <f>[22]称重记录!$F$2</f>
        <v>水渣吨数：255.88  水渣车数：3      矿粉吨数：1568.88  矿粉车数：21</v>
      </c>
    </row>
    <row r="24" ht="27" spans="1:2">
      <c r="A24" s="6">
        <v>43669</v>
      </c>
      <c r="B24" s="7" t="str">
        <f>[23]称重记录!$F$2</f>
        <v>水渣吨数：782.68  水渣车数：10      矿粉吨数：2018.8  矿粉车数：28</v>
      </c>
    </row>
    <row r="25" ht="27" spans="1:2">
      <c r="A25" s="6">
        <v>43670</v>
      </c>
      <c r="B25" s="7" t="str">
        <f>[24]称重记录!$F$2</f>
        <v>水渣吨数：402.7  水渣车数：5      矿粉吨数：1865.6  矿粉车数：26</v>
      </c>
    </row>
    <row r="26" ht="27" spans="1:2">
      <c r="A26" s="6">
        <v>43671</v>
      </c>
      <c r="B26" s="7" t="str">
        <f>[25]称重记录!$F$2</f>
        <v>水渣吨数：775.58  水渣车数：10      矿粉吨数：1270.56  矿粉车数：17</v>
      </c>
    </row>
    <row r="27" ht="27" spans="1:2">
      <c r="A27" s="6">
        <v>43672</v>
      </c>
      <c r="B27" s="7" t="str">
        <f>[26]称重记录!$F$2</f>
        <v>水渣吨数：632.24  水渣车数：8      矿粉吨数：2585.6  矿粉车数：34</v>
      </c>
    </row>
    <row r="28" ht="27" spans="1:2">
      <c r="A28" s="6">
        <v>43673</v>
      </c>
      <c r="B28" s="7" t="str">
        <f>[27]称重记录!$F$2</f>
        <v>水渣吨数：722.28  水渣车数：9      矿粉吨数：2444.24  矿粉车数：34</v>
      </c>
    </row>
    <row r="29" ht="27" spans="1:2">
      <c r="A29" s="6">
        <v>43674</v>
      </c>
      <c r="B29" s="7" t="str">
        <f>[28]称重记录!$F$2</f>
        <v>水渣吨数：932.36  水渣车数：12      矿粉吨数：1889.76  矿粉车数：28</v>
      </c>
    </row>
    <row r="30" ht="27" spans="1:2">
      <c r="A30" s="6">
        <v>43675</v>
      </c>
      <c r="B30" s="7" t="str">
        <f>[29]称重记录!$F$2</f>
        <v>水渣吨数：710.68  水渣车数：9      矿粉吨数：2212.48  矿粉车数：32</v>
      </c>
    </row>
    <row r="31" ht="27" spans="1:2">
      <c r="A31" s="6">
        <v>43676</v>
      </c>
      <c r="B31" s="7" t="str">
        <f>[30]称重记录!$F$2</f>
        <v>水渣吨数：974.28  水渣车数：13      矿粉吨数：1070.86  矿粉车数：21</v>
      </c>
    </row>
    <row r="32" ht="27" spans="1:2">
      <c r="A32" s="6">
        <v>43677</v>
      </c>
      <c r="B32" s="7" t="str">
        <f>[31]称重记录!$F$2</f>
        <v>水渣吨数：913.74  水渣车数：11      矿粉吨数：1134.14  矿粉车数：17</v>
      </c>
    </row>
    <row r="33" spans="1:2">
      <c r="A33"/>
      <c r="B33"/>
    </row>
    <row r="34" spans="1:2">
      <c r="A34"/>
      <c r="B3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PC-BGS-WG</dc:creator>
  <cp:lastModifiedBy>PC-BGS-WG</cp:lastModifiedBy>
  <dcterms:created xsi:type="dcterms:W3CDTF">2019-01-09T05:48:00Z</dcterms:created>
  <dcterms:modified xsi:type="dcterms:W3CDTF">2019-09-15T00:24:07Z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