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<sst xmlns="http://schemas.openxmlformats.org/spreadsheetml/2006/main" count="106" uniqueCount="15">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</sst>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31" sqref="D3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0.36875</v>
      </c>
      <c r="B2" s="9" t="s">
        <v>3</v>
      </c>
      <c r="C2" s="9" t="s">
        <v>5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6</v>
      </c>
      <c r="H2" s="12">
        <f>$F$2-$G$2</f>
        <v>2</v>
      </c>
      <c r="I2" s="11"/>
      <c r="J2" s="12">
        <f>COUNTIFS($B$2:$B$509,"矿粉",$C$2:$C$509,"进")</f>
        <v>8</v>
      </c>
      <c r="K2" s="12">
        <f>COUNTIFS($B$2:$B$509,"矿粉",$C$2:$C$509,"出")</f>
        <v>8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3</v>
      </c>
      <c r="P2" s="12">
        <f>$N$2-$O$2</f>
        <v>-3</v>
      </c>
    </row>
    <row r="3" spans="1:16">
      <c r="A3" s="13">
        <v>0.427777777777778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0.429166666666667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0.434027777777778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0.436111111111111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0.450694444444444</v>
      </c>
      <c r="B7" s="9" t="s">
        <v>7</v>
      </c>
      <c r="C7" s="9" t="s">
        <v>5</v>
      </c>
      <c r="D7" s="10"/>
      <c r="E7" s="17"/>
    </row>
    <row r="8" ht="18.75" spans="1:14">
      <c r="A8" s="13">
        <v>0.452083333333333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0.461111111111111</v>
      </c>
      <c r="B9" s="9" t="s">
        <v>7</v>
      </c>
      <c r="C9" s="9" t="s">
        <v>4</v>
      </c>
      <c r="D9" s="10"/>
    </row>
    <row r="10" spans="1:4">
      <c r="A10" s="13">
        <v>0.463194444444444</v>
      </c>
      <c r="B10" s="9" t="s">
        <v>7</v>
      </c>
      <c r="C10" s="9" t="s">
        <v>5</v>
      </c>
      <c r="D10" s="10"/>
    </row>
    <row r="11" ht="18.75" spans="1:5">
      <c r="A11" s="13">
        <v>0.472916666666667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总车数：17  水渣：6  矿粉：8  其他：3  异常：0</v>
      </c>
    </row>
    <row r="12" spans="1:4">
      <c r="A12" s="13">
        <v>0.477777777777778</v>
      </c>
      <c r="B12" s="9" t="s">
        <v>7</v>
      </c>
      <c r="C12" s="9" t="s">
        <v>5</v>
      </c>
      <c r="D12" s="10"/>
    </row>
    <row r="13" spans="1:4">
      <c r="A13" s="13">
        <v>0.513888888888889</v>
      </c>
      <c r="B13" s="9" t="s">
        <v>7</v>
      </c>
      <c r="C13" s="9" t="s">
        <v>4</v>
      </c>
      <c r="D13" s="10"/>
    </row>
    <row r="14" spans="1:4">
      <c r="A14" s="13">
        <v>0.585416666666667</v>
      </c>
      <c r="B14" s="9" t="s">
        <v>7</v>
      </c>
      <c r="C14" s="9" t="s">
        <v>5</v>
      </c>
      <c r="D14" s="10"/>
    </row>
    <row r="15" spans="1:4">
      <c r="A15" s="13">
        <v>0.880555555555556</v>
      </c>
      <c r="B15" s="9" t="s">
        <v>7</v>
      </c>
      <c r="C15" s="9" t="s">
        <v>4</v>
      </c>
      <c r="D15" s="10"/>
    </row>
    <row r="16" spans="1:4">
      <c r="A16" s="13">
        <v>0.909722222222222</v>
      </c>
      <c r="B16" s="9" t="s">
        <v>7</v>
      </c>
      <c r="C16" s="9" t="s">
        <v>4</v>
      </c>
      <c r="D16" s="10"/>
    </row>
    <row r="17" spans="1:4">
      <c r="A17" s="13">
        <v>0.919444444444444</v>
      </c>
      <c r="B17" s="9" t="s">
        <v>7</v>
      </c>
      <c r="C17" s="9" t="s">
        <v>5</v>
      </c>
      <c r="D17" s="10"/>
    </row>
    <row r="18" spans="1:4">
      <c r="A18" s="13">
        <v>0.948611111111111</v>
      </c>
      <c r="B18" s="9" t="s">
        <v>7</v>
      </c>
      <c r="C18" s="9" t="s">
        <v>5</v>
      </c>
      <c r="D18" s="10"/>
    </row>
    <row r="19" spans="1:4">
      <c r="A19" s="13">
        <v>0.110416666666667</v>
      </c>
      <c r="B19" s="9" t="s">
        <v>3</v>
      </c>
      <c r="C19" s="9" t="s">
        <v>4</v>
      </c>
      <c r="D19" s="10"/>
    </row>
    <row r="20" spans="1:4">
      <c r="A20" s="13">
        <v>0.113194444444444</v>
      </c>
      <c r="B20" s="9" t="s">
        <v>3</v>
      </c>
      <c r="C20" s="9" t="s">
        <v>4</v>
      </c>
      <c r="D20" s="10"/>
    </row>
    <row r="21" spans="1:4">
      <c r="A21" s="13">
        <v>0.11875</v>
      </c>
      <c r="B21" s="9" t="s">
        <v>3</v>
      </c>
      <c r="C21" s="9" t="s">
        <v>4</v>
      </c>
      <c r="D21" s="10"/>
    </row>
    <row r="22" spans="1:4">
      <c r="A22" s="13">
        <v>0.120138888888889</v>
      </c>
      <c r="B22" s="9" t="s">
        <v>3</v>
      </c>
      <c r="C22" s="9" t="s">
        <v>4</v>
      </c>
      <c r="D22" s="10"/>
    </row>
    <row r="23" spans="1:4">
      <c r="A23" s="13">
        <v>0.128472222222222</v>
      </c>
      <c r="B23" s="9" t="s">
        <v>3</v>
      </c>
      <c r="C23" s="9" t="s">
        <v>5</v>
      </c>
      <c r="D23" s="10"/>
    </row>
    <row r="24" spans="1:4">
      <c r="A24" s="13">
        <v>0.184722222222222</v>
      </c>
      <c r="B24" s="9" t="s">
        <v>3</v>
      </c>
      <c r="C24" s="9" t="s">
        <v>4</v>
      </c>
      <c r="D24" s="10"/>
    </row>
    <row r="25" spans="1:7">
      <c r="A25" s="13">
        <v>0.207638888888889</v>
      </c>
      <c r="B25" s="9" t="s">
        <v>3</v>
      </c>
      <c r="C25" s="9" t="s">
        <v>4</v>
      </c>
      <c r="D25" s="10"/>
      <c r="G25" s="8"/>
    </row>
    <row r="26" spans="1:4">
      <c r="A26" s="13">
        <v>0.213194444444444</v>
      </c>
      <c r="B26" s="9" t="s">
        <v>3</v>
      </c>
      <c r="C26" s="9" t="s">
        <v>4</v>
      </c>
      <c r="D26" s="10"/>
    </row>
    <row r="27" spans="1:4">
      <c r="A27" s="13">
        <v>0.214583333333333</v>
      </c>
      <c r="B27" s="9" t="s">
        <v>3</v>
      </c>
      <c r="C27" s="9" t="s">
        <v>4</v>
      </c>
      <c r="D27" s="10"/>
    </row>
    <row r="28" spans="1:4">
      <c r="A28" s="13">
        <v>0.236111111111111</v>
      </c>
      <c r="B28" s="9" t="s">
        <v>3</v>
      </c>
      <c r="C28" s="9" t="s">
        <v>5</v>
      </c>
      <c r="D28" s="10"/>
    </row>
    <row r="29" spans="1:4">
      <c r="A29" s="13">
        <v>0.239583333333333</v>
      </c>
      <c r="B29" s="9" t="s">
        <v>8</v>
      </c>
      <c r="C29" s="9" t="s">
        <v>5</v>
      </c>
      <c r="D29" s="10"/>
    </row>
    <row r="30" spans="1:4">
      <c r="A30" s="13">
        <v>0.241666666666667</v>
      </c>
      <c r="B30" s="9" t="s">
        <v>8</v>
      </c>
      <c r="C30" s="9" t="s">
        <v>5</v>
      </c>
      <c r="D30" s="10"/>
    </row>
    <row r="31" spans="1:4">
      <c r="A31" s="13">
        <v>0.249305555555556</v>
      </c>
      <c r="B31" s="9" t="s">
        <v>8</v>
      </c>
      <c r="C31" s="9" t="s">
        <v>5</v>
      </c>
      <c r="D31" s="10"/>
    </row>
    <row r="32" spans="1:4">
      <c r="A32" s="13">
        <v>0.270138888888889</v>
      </c>
      <c r="B32" s="9" t="s">
        <v>3</v>
      </c>
      <c r="C32" s="9" t="s">
        <v>5</v>
      </c>
      <c r="D32" s="10"/>
    </row>
    <row r="33" spans="1:4">
      <c r="A33" s="13">
        <v>0.275</v>
      </c>
      <c r="B33" s="9" t="s">
        <v>3</v>
      </c>
      <c r="C33" s="9" t="s">
        <v>5</v>
      </c>
      <c r="D33" s="10"/>
    </row>
    <row r="34" spans="1:4">
      <c r="A34" s="13">
        <v>0.276388888888889</v>
      </c>
      <c r="B34" s="9" t="s">
        <v>3</v>
      </c>
      <c r="C34" s="9" t="s">
        <v>5</v>
      </c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9 B10 B19 B20 B23 B24 B25 B28 B29 B30 B31 B32 B5:B6 B7:B8 B11:B12 B13:B14 B15:B16 B17:B18 B21:B22 B26:B27 B33:B34 B35:B123">
      <formula1>field!$A$2:$A$100</formula1>
    </dataValidation>
    <dataValidation type="list" allowBlank="1" showInputMessage="1" showErrorMessage="1" sqref="C2 C3 C4 C9 C10 C19 C20 C23 C24 C25 C28 C29 C30 C31 C32 C5:C6 C7:C8 C11:C12 C13:C14 C15:C16 C17:C18 C21:C22 C26:C27 C33:C34 C3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2019-08-15T03:37:30Z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