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<sst xmlns="http://schemas.openxmlformats.org/spreadsheetml/2006/main" count="134" uniqueCount="15">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</sst>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2" workbookViewId="0">
      <selection activeCell="D50" sqref="D50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0.331944444444444</v>
      </c>
      <c r="B2" s="9" t="s">
        <v>3</v>
      </c>
      <c r="C2" s="9" t="s">
        <v>5</v>
      </c>
      <c r="D2" s="10"/>
      <c r="E2" s="11"/>
      <c r="F2" s="12">
        <f>COUNTIFS($B$2:$B$509,"水渣",$C$2:$C$509,"进")</f>
        <v>8</v>
      </c>
      <c r="G2" s="12">
        <f>COUNTIFS($B$2:$B$509,"水渣",$C$2:$C$509,"出")</f>
        <v>9</v>
      </c>
      <c r="H2" s="12">
        <f>$F$2-$G$2</f>
        <v>-1</v>
      </c>
      <c r="I2" s="11"/>
      <c r="J2" s="12">
        <f>COUNTIFS($B$2:$B$509,"矿粉",$C$2:$C$509,"进")</f>
        <v>16</v>
      </c>
      <c r="K2" s="12">
        <f>COUNTIFS($B$2:$B$509,"矿粉",$C$2:$C$509,"出")</f>
        <v>14</v>
      </c>
      <c r="L2" s="12">
        <f>$J$2-$K$2</f>
        <v>2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0.367361111111111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0.374305555555556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0.383333333333333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0.399305555555556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0.404166666666667</v>
      </c>
      <c r="B7" s="9" t="s">
        <v>7</v>
      </c>
      <c r="C7" s="9" t="s">
        <v>5</v>
      </c>
      <c r="D7" s="10"/>
      <c r="E7" s="17"/>
    </row>
    <row r="8" ht="18.75" spans="1:14">
      <c r="A8" s="13">
        <v>0.415972222222222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0.515277777777778</v>
      </c>
      <c r="B9" s="9" t="s">
        <v>7</v>
      </c>
      <c r="C9" s="9" t="s">
        <v>5</v>
      </c>
      <c r="D9" s="10"/>
    </row>
    <row r="10" spans="1:4">
      <c r="A10" s="13">
        <v>0.536111111111111</v>
      </c>
      <c r="B10" s="9" t="s">
        <v>7</v>
      </c>
      <c r="C10" s="9" t="s">
        <v>4</v>
      </c>
      <c r="D10" s="10"/>
    </row>
    <row r="11" ht="18.75" spans="1:5">
      <c r="A11" s="13">
        <v>0.596527777777778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总车数：23  水渣：9  矿粉：14  其他：0  异常：0</v>
      </c>
    </row>
    <row r="12" spans="1:4">
      <c r="A12" s="13">
        <v>0.622916666666667</v>
      </c>
      <c r="B12" s="9" t="s">
        <v>7</v>
      </c>
      <c r="C12" s="9" t="s">
        <v>4</v>
      </c>
      <c r="D12" s="10"/>
    </row>
    <row r="13" spans="1:4">
      <c r="A13" s="13">
        <v>0.698611111111111</v>
      </c>
      <c r="B13" s="9" t="s">
        <v>7</v>
      </c>
      <c r="C13" s="9" t="s">
        <v>4</v>
      </c>
      <c r="D13" s="10"/>
    </row>
    <row r="14" spans="1:4">
      <c r="A14" s="13">
        <v>0.7</v>
      </c>
      <c r="B14" s="9" t="s">
        <v>7</v>
      </c>
      <c r="C14" s="9" t="s">
        <v>4</v>
      </c>
      <c r="D14" s="10"/>
    </row>
    <row r="15" spans="1:4">
      <c r="A15" s="13">
        <v>0.702083333333333</v>
      </c>
      <c r="B15" s="9" t="s">
        <v>7</v>
      </c>
      <c r="C15" s="9" t="s">
        <v>4</v>
      </c>
      <c r="D15" s="10"/>
    </row>
    <row r="16" spans="1:4">
      <c r="A16" s="13">
        <v>0.727083333333333</v>
      </c>
      <c r="B16" s="9" t="s">
        <v>7</v>
      </c>
      <c r="C16" s="9" t="s">
        <v>4</v>
      </c>
      <c r="D16" s="10"/>
    </row>
    <row r="17" spans="1:4">
      <c r="A17" s="13">
        <v>0.736111111111111</v>
      </c>
      <c r="B17" s="9" t="s">
        <v>7</v>
      </c>
      <c r="C17" s="9" t="s">
        <v>4</v>
      </c>
      <c r="D17" s="10"/>
    </row>
    <row r="18" spans="1:4">
      <c r="A18" s="13">
        <v>0.840972222222222</v>
      </c>
      <c r="B18" s="9" t="s">
        <v>7</v>
      </c>
      <c r="C18" s="9" t="s">
        <v>4</v>
      </c>
      <c r="D18" s="10"/>
    </row>
    <row r="19" spans="1:4">
      <c r="A19" s="13">
        <v>0.846527777777778</v>
      </c>
      <c r="B19" s="9" t="s">
        <v>7</v>
      </c>
      <c r="C19" s="9" t="s">
        <v>5</v>
      </c>
      <c r="D19" s="10"/>
    </row>
    <row r="20" spans="1:4">
      <c r="A20" s="13">
        <v>0.849305555555556</v>
      </c>
      <c r="B20" s="9" t="s">
        <v>7</v>
      </c>
      <c r="C20" s="9" t="s">
        <v>5</v>
      </c>
      <c r="D20" s="10"/>
    </row>
    <row r="21" spans="1:4">
      <c r="A21" s="13">
        <v>0.852083333333333</v>
      </c>
      <c r="B21" s="9" t="s">
        <v>7</v>
      </c>
      <c r="C21" s="9" t="s">
        <v>4</v>
      </c>
      <c r="D21" s="10"/>
    </row>
    <row r="22" spans="1:4">
      <c r="A22" s="13">
        <v>0.872916666666667</v>
      </c>
      <c r="B22" s="9" t="s">
        <v>7</v>
      </c>
      <c r="C22" s="9" t="s">
        <v>5</v>
      </c>
      <c r="D22" s="10"/>
    </row>
    <row r="23" spans="1:4">
      <c r="A23" s="13">
        <v>0.875694444444444</v>
      </c>
      <c r="B23" s="9" t="s">
        <v>7</v>
      </c>
      <c r="C23" s="9" t="s">
        <v>5</v>
      </c>
      <c r="D23" s="10"/>
    </row>
    <row r="24" spans="1:4">
      <c r="A24" s="13">
        <v>0.879861111111111</v>
      </c>
      <c r="B24" s="9" t="s">
        <v>7</v>
      </c>
      <c r="C24" s="9" t="s">
        <v>5</v>
      </c>
      <c r="D24" s="10"/>
    </row>
    <row r="25" spans="1:7">
      <c r="A25" s="13">
        <v>0.923611111111111</v>
      </c>
      <c r="B25" s="9" t="s">
        <v>7</v>
      </c>
      <c r="C25" s="9" t="s">
        <v>4</v>
      </c>
      <c r="D25" s="10"/>
      <c r="G25" s="8"/>
    </row>
    <row r="26" spans="1:4">
      <c r="A26" s="13">
        <v>0.958333333333333</v>
      </c>
      <c r="B26" s="9" t="s">
        <v>7</v>
      </c>
      <c r="C26" s="9" t="s">
        <v>5</v>
      </c>
      <c r="D26" s="10"/>
    </row>
    <row r="27" spans="1:4">
      <c r="A27" s="13">
        <v>0.985416666666667</v>
      </c>
      <c r="B27" s="9" t="s">
        <v>7</v>
      </c>
      <c r="C27" s="9" t="s">
        <v>4</v>
      </c>
      <c r="D27" s="10"/>
    </row>
    <row r="28" spans="1:4">
      <c r="A28" s="13">
        <v>0.05</v>
      </c>
      <c r="B28" s="9" t="s">
        <v>7</v>
      </c>
      <c r="C28" s="9" t="s">
        <v>5</v>
      </c>
      <c r="D28" s="10"/>
    </row>
    <row r="29" spans="1:4">
      <c r="A29" s="13">
        <v>0.0680555555555555</v>
      </c>
      <c r="B29" s="9" t="s">
        <v>7</v>
      </c>
      <c r="C29" s="9" t="s">
        <v>5</v>
      </c>
      <c r="D29" s="10"/>
    </row>
    <row r="30" spans="1:4">
      <c r="A30" s="13">
        <v>0.114583333333333</v>
      </c>
      <c r="B30" s="9" t="s">
        <v>7</v>
      </c>
      <c r="C30" s="9" t="s">
        <v>5</v>
      </c>
      <c r="D30" s="10"/>
    </row>
    <row r="31" spans="1:4">
      <c r="A31" s="13">
        <v>0.15</v>
      </c>
      <c r="B31" s="9" t="s">
        <v>7</v>
      </c>
      <c r="C31" s="9" t="s">
        <v>5</v>
      </c>
      <c r="D31" s="10"/>
    </row>
    <row r="32" spans="1:4">
      <c r="A32" s="13">
        <v>0.15625</v>
      </c>
      <c r="B32" s="9" t="s">
        <v>3</v>
      </c>
      <c r="C32" s="9" t="s">
        <v>4</v>
      </c>
      <c r="D32" s="10"/>
    </row>
    <row r="33" spans="1:4">
      <c r="A33" s="13">
        <v>0.159027777777778</v>
      </c>
      <c r="B33" s="9" t="s">
        <v>3</v>
      </c>
      <c r="C33" s="9" t="s">
        <v>4</v>
      </c>
      <c r="D33" s="10"/>
    </row>
    <row r="34" spans="1:4">
      <c r="A34" s="13">
        <v>0.160416666666667</v>
      </c>
      <c r="B34" s="9" t="s">
        <v>3</v>
      </c>
      <c r="C34" s="9" t="s">
        <v>4</v>
      </c>
      <c r="D34" s="10"/>
    </row>
    <row r="35" spans="1:4">
      <c r="A35" s="13">
        <v>0.161805555555556</v>
      </c>
      <c r="B35" s="9" t="s">
        <v>3</v>
      </c>
      <c r="C35" s="9" t="s">
        <v>4</v>
      </c>
      <c r="D35" s="10"/>
    </row>
    <row r="36" spans="1:4">
      <c r="A36" s="13">
        <v>0.163194444444444</v>
      </c>
      <c r="B36" s="9" t="s">
        <v>3</v>
      </c>
      <c r="C36" s="9" t="s">
        <v>4</v>
      </c>
      <c r="D36" s="10"/>
    </row>
    <row r="37" spans="1:4">
      <c r="A37" s="13">
        <v>0.168055555555556</v>
      </c>
      <c r="B37" s="9" t="s">
        <v>3</v>
      </c>
      <c r="C37" s="9" t="s">
        <v>4</v>
      </c>
      <c r="D37" s="10"/>
    </row>
    <row r="38" spans="1:4">
      <c r="A38" s="13">
        <v>0.186805555555556</v>
      </c>
      <c r="B38" s="9" t="s">
        <v>3</v>
      </c>
      <c r="C38" s="9" t="s">
        <v>5</v>
      </c>
      <c r="D38" s="10"/>
    </row>
    <row r="39" spans="1:4">
      <c r="A39" s="13">
        <v>0.188888888888889</v>
      </c>
      <c r="B39" s="9" t="s">
        <v>3</v>
      </c>
      <c r="C39" s="9" t="s">
        <v>5</v>
      </c>
      <c r="D39" s="10"/>
    </row>
    <row r="40" spans="1:4">
      <c r="A40" s="13">
        <v>0.2</v>
      </c>
      <c r="B40" s="9" t="s">
        <v>3</v>
      </c>
      <c r="C40" s="9" t="s">
        <v>5</v>
      </c>
      <c r="D40" s="10"/>
    </row>
    <row r="41" spans="1:4">
      <c r="A41" s="13">
        <v>0.206944444444444</v>
      </c>
      <c r="B41" s="9" t="s">
        <v>3</v>
      </c>
      <c r="C41" s="9" t="s">
        <v>5</v>
      </c>
      <c r="D41" s="10"/>
    </row>
    <row r="42" spans="1:4">
      <c r="A42" s="13">
        <v>0.209027777777778</v>
      </c>
      <c r="B42" s="9" t="s">
        <v>3</v>
      </c>
      <c r="C42" s="9" t="s">
        <v>4</v>
      </c>
      <c r="D42" s="10"/>
    </row>
    <row r="43" spans="1:4">
      <c r="A43" s="13">
        <v>0.222916666666667</v>
      </c>
      <c r="B43" s="9" t="s">
        <v>3</v>
      </c>
      <c r="C43" s="9" t="s">
        <v>5</v>
      </c>
      <c r="D43" s="10"/>
    </row>
    <row r="44" spans="1:4">
      <c r="A44" s="13">
        <v>0.225</v>
      </c>
      <c r="B44" s="9" t="s">
        <v>3</v>
      </c>
      <c r="C44" s="9" t="s">
        <v>5</v>
      </c>
      <c r="D44" s="10"/>
    </row>
    <row r="45" spans="1:4">
      <c r="A45" s="13">
        <v>0.233333333333333</v>
      </c>
      <c r="B45" s="9" t="s">
        <v>3</v>
      </c>
      <c r="C45" s="9" t="s">
        <v>4</v>
      </c>
      <c r="D45" s="10"/>
    </row>
    <row r="46" spans="1:4">
      <c r="A46" s="13">
        <v>0.269444444444444</v>
      </c>
      <c r="B46" s="9" t="s">
        <v>3</v>
      </c>
      <c r="C46" s="9" t="s">
        <v>5</v>
      </c>
      <c r="D46" s="10"/>
    </row>
    <row r="47" spans="1:4">
      <c r="A47" s="13">
        <v>0.28125</v>
      </c>
      <c r="B47" s="9" t="s">
        <v>7</v>
      </c>
      <c r="C47" s="9" t="s">
        <v>4</v>
      </c>
      <c r="D47" s="10"/>
    </row>
    <row r="48" spans="1:4">
      <c r="A48" s="13">
        <v>0.286805555555556</v>
      </c>
      <c r="B48" s="9" t="s">
        <v>3</v>
      </c>
      <c r="C48" s="9" t="s">
        <v>5</v>
      </c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7 B10 B11 B12 B13 B14 B15 B16 B21 B22 B28 B29 B32 B33 B34 B35 B38 B39 B42 B2:B3 B5:B6 B8:B9 B17:B18 B19:B20 B23:B24 B25:B27 B30:B31 B36:B37 B40:B41 B43:B44 B45:B123">
      <formula1>field!$A$2:$A$100</formula1>
    </dataValidation>
    <dataValidation type="list" allowBlank="1" showInputMessage="1" showErrorMessage="1" sqref="C4 C7 C10 C11 C12 C13 C14 C15 C16 C21 C22 C28 C29 C32 C33 C34 C35 C38 C39 C42 C2:C3 C5:C6 C8:C9 C17:C18 C19:C20 C23:C24 C25:C27 C30:C31 C36:C37 C40:C41 C43:C44 C4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2019-08-23T01:10:58Z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