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externalReferences>
    <externalReference r:id="rId3"/>
  </externalReferences>
  <definedNames>
    <definedName name="_xlnm._FilterDatabase" localSheetId="0" hidden="1">data!$B$1:$C$75</definedName>
  </definedNames>
  <calcPr calcId="144525"/>
</workbook>
</file>

<file path=xl/sharedStrings.xml><?xml version="1.0" encoding="utf-8"?>
<sst xmlns="http://schemas.openxmlformats.org/spreadsheetml/2006/main" count="188" uniqueCount="15">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</sst>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4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5" tint="-0.25"/>
        </patternFill>
      </fill>
    </dxf>
    <dxf>
      <fill>
        <patternFill patternType="gray0625"/>
      </fill>
    </dxf>
    <dxf>
      <font>
        <color theme="8" tint="-0.2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09-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fiel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A28" sqref="A28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0.328472222222222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11</v>
      </c>
      <c r="G2" s="12">
        <f>COUNTIFS($B$2:$B$509,"水渣",$C$2:$C$509,"出")</f>
        <v>12</v>
      </c>
      <c r="H2" s="12">
        <f>$F$2-$G$2</f>
        <v>-1</v>
      </c>
      <c r="I2" s="11"/>
      <c r="J2" s="12">
        <f>COUNTIFS($B$2:$B$509,"矿粉",$C$2:$C$509,"进")</f>
        <v>27</v>
      </c>
      <c r="K2" s="12">
        <f>COUNTIFS($B$2:$B$509,"矿粉",$C$2:$C$509,"出")</f>
        <v>24</v>
      </c>
      <c r="L2" s="12">
        <f>$J$2-$K$2</f>
        <v>3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0.336805555555556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0.338888888888889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0.374305555555556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0.447222222222222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0.452083333333333</v>
      </c>
      <c r="B7" s="9" t="s">
        <v>7</v>
      </c>
      <c r="C7" s="9" t="s">
        <v>4</v>
      </c>
      <c r="D7" s="10"/>
      <c r="E7" s="17"/>
    </row>
    <row r="8" ht="18.75" spans="1:14">
      <c r="A8" s="13">
        <v>0.465972222222222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hidden="1" spans="1:4">
      <c r="A9" s="13">
        <v>0.467361111111111</v>
      </c>
      <c r="B9" s="9" t="s">
        <v>7</v>
      </c>
      <c r="C9" s="9" t="s">
        <v>4</v>
      </c>
      <c r="D9" s="10"/>
    </row>
    <row r="10" spans="1:4">
      <c r="A10" s="13">
        <v>0.479861111111111</v>
      </c>
      <c r="B10" s="9" t="s">
        <v>7</v>
      </c>
      <c r="C10" s="9" t="s">
        <v>5</v>
      </c>
      <c r="D10" s="10"/>
    </row>
    <row r="11" ht="18.75" spans="1:5">
      <c r="A11" s="13">
        <v>0.482638888888889</v>
      </c>
      <c r="B11" s="9" t="s">
        <v>3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总车数：36  水渣：12  矿粉：24  其他：0  异常：0</v>
      </c>
    </row>
    <row r="12" spans="1:4">
      <c r="A12" s="13">
        <v>0.485416666666667</v>
      </c>
      <c r="B12" s="9" t="s">
        <v>7</v>
      </c>
      <c r="C12" s="9" t="s">
        <v>5</v>
      </c>
      <c r="D12" s="10"/>
    </row>
    <row r="13" spans="1:4">
      <c r="A13" s="13">
        <v>0.494444444444444</v>
      </c>
      <c r="B13" s="9" t="s">
        <v>7</v>
      </c>
      <c r="C13" s="9" t="s">
        <v>5</v>
      </c>
      <c r="D13" s="10"/>
    </row>
    <row r="14" hidden="1" spans="1:4">
      <c r="A14" s="13">
        <v>0.565277777777778</v>
      </c>
      <c r="B14" s="9" t="s">
        <v>7</v>
      </c>
      <c r="C14" s="9" t="s">
        <v>4</v>
      </c>
      <c r="D14" s="10"/>
    </row>
    <row r="15" hidden="1" spans="1:4">
      <c r="A15" s="13">
        <v>0.583333333333333</v>
      </c>
      <c r="B15" s="9" t="s">
        <v>7</v>
      </c>
      <c r="C15" s="9" t="s">
        <v>4</v>
      </c>
      <c r="D15" s="10"/>
    </row>
    <row r="16" hidden="1" spans="1:4">
      <c r="A16" s="13">
        <v>0.6</v>
      </c>
      <c r="B16" s="9" t="s">
        <v>7</v>
      </c>
      <c r="C16" s="9" t="s">
        <v>4</v>
      </c>
      <c r="D16" s="10"/>
    </row>
    <row r="17" hidden="1" spans="1:4">
      <c r="A17" s="13">
        <v>0.6625</v>
      </c>
      <c r="B17" s="9" t="s">
        <v>7</v>
      </c>
      <c r="C17" s="9" t="s">
        <v>4</v>
      </c>
      <c r="D17" s="10"/>
    </row>
    <row r="18" hidden="1" spans="1:4">
      <c r="A18" s="13">
        <v>0.671527777777778</v>
      </c>
      <c r="B18" s="9" t="s">
        <v>7</v>
      </c>
      <c r="C18" s="9" t="s">
        <v>4</v>
      </c>
      <c r="D18" s="10"/>
    </row>
    <row r="19" hidden="1" spans="1:4">
      <c r="A19" s="13">
        <v>0.683333333333333</v>
      </c>
      <c r="B19" s="9" t="s">
        <v>7</v>
      </c>
      <c r="C19" s="9" t="s">
        <v>4</v>
      </c>
      <c r="D19" s="10"/>
    </row>
    <row r="20" hidden="1" spans="1:4">
      <c r="A20" s="13">
        <v>0.713888888888889</v>
      </c>
      <c r="B20" s="9" t="s">
        <v>7</v>
      </c>
      <c r="C20" s="9" t="s">
        <v>4</v>
      </c>
      <c r="D20" s="10"/>
    </row>
    <row r="21" hidden="1" spans="1:4">
      <c r="A21" s="13">
        <v>0.716666666666667</v>
      </c>
      <c r="B21" s="9" t="s">
        <v>7</v>
      </c>
      <c r="C21" s="9" t="s">
        <v>4</v>
      </c>
      <c r="D21" s="10"/>
    </row>
    <row r="22" spans="1:4">
      <c r="A22" s="13">
        <v>0.722916666666667</v>
      </c>
      <c r="B22" s="9" t="s">
        <v>7</v>
      </c>
      <c r="C22" s="9" t="s">
        <v>5</v>
      </c>
      <c r="D22" s="10"/>
    </row>
    <row r="23" spans="1:4">
      <c r="A23" s="13">
        <v>0.742361111111111</v>
      </c>
      <c r="B23" s="9" t="s">
        <v>7</v>
      </c>
      <c r="C23" s="9" t="s">
        <v>5</v>
      </c>
      <c r="D23" s="10"/>
    </row>
    <row r="24" spans="1:4">
      <c r="A24" s="13">
        <v>0.744444444444444</v>
      </c>
      <c r="B24" s="9" t="s">
        <v>7</v>
      </c>
      <c r="C24" s="9" t="s">
        <v>5</v>
      </c>
      <c r="D24" s="10"/>
    </row>
    <row r="25" spans="1:7">
      <c r="A25" s="13">
        <v>0.760416666666667</v>
      </c>
      <c r="B25" s="9" t="s">
        <v>7</v>
      </c>
      <c r="C25" s="9" t="s">
        <v>5</v>
      </c>
      <c r="D25" s="10"/>
      <c r="G25" s="8"/>
    </row>
    <row r="26" hidden="1" spans="1:4">
      <c r="A26" s="13">
        <v>0.763194444444444</v>
      </c>
      <c r="B26" s="9" t="s">
        <v>7</v>
      </c>
      <c r="C26" s="9" t="s">
        <v>4</v>
      </c>
      <c r="D26" s="10"/>
    </row>
    <row r="27" spans="1:4">
      <c r="A27" s="13">
        <v>0.78125</v>
      </c>
      <c r="B27" s="9" t="s">
        <v>7</v>
      </c>
      <c r="C27" s="9" t="s">
        <v>5</v>
      </c>
      <c r="D27" s="10"/>
    </row>
    <row r="28" spans="1:4">
      <c r="A28" s="13">
        <v>0.793055555555556</v>
      </c>
      <c r="B28" s="9" t="s">
        <v>7</v>
      </c>
      <c r="C28" s="9" t="s">
        <v>5</v>
      </c>
      <c r="D28" s="10"/>
    </row>
    <row r="29" hidden="1" spans="1:4">
      <c r="A29" s="13">
        <v>0.795833333333333</v>
      </c>
      <c r="B29" s="9" t="s">
        <v>7</v>
      </c>
      <c r="C29" s="9" t="s">
        <v>4</v>
      </c>
      <c r="D29" s="10"/>
    </row>
    <row r="30" spans="1:4">
      <c r="A30" s="13">
        <v>0.797916666666667</v>
      </c>
      <c r="B30" s="9" t="s">
        <v>7</v>
      </c>
      <c r="C30" s="9" t="s">
        <v>5</v>
      </c>
      <c r="D30" s="10"/>
    </row>
    <row r="31" hidden="1" spans="1:4">
      <c r="A31" s="13">
        <v>0.820833333333333</v>
      </c>
      <c r="B31" s="9" t="s">
        <v>7</v>
      </c>
      <c r="C31" s="9" t="s">
        <v>4</v>
      </c>
      <c r="D31" s="10"/>
    </row>
    <row r="32" spans="1:4">
      <c r="A32" s="13">
        <v>0.831944444444444</v>
      </c>
      <c r="B32" s="9" t="s">
        <v>7</v>
      </c>
      <c r="C32" s="9" t="s">
        <v>5</v>
      </c>
      <c r="D32" s="10"/>
    </row>
    <row r="33" spans="1:4">
      <c r="A33" s="13">
        <v>0.841666666666667</v>
      </c>
      <c r="B33" s="9" t="s">
        <v>7</v>
      </c>
      <c r="C33" s="9" t="s">
        <v>5</v>
      </c>
      <c r="D33" s="10"/>
    </row>
    <row r="34" hidden="1" spans="1:4">
      <c r="A34" s="13">
        <v>0.851388888888889</v>
      </c>
      <c r="B34" s="9" t="s">
        <v>7</v>
      </c>
      <c r="C34" s="9" t="s">
        <v>4</v>
      </c>
      <c r="D34" s="10"/>
    </row>
    <row r="35" hidden="1" spans="1:4">
      <c r="A35" s="13">
        <v>0.853472222222222</v>
      </c>
      <c r="B35" s="9" t="s">
        <v>7</v>
      </c>
      <c r="C35" s="9" t="s">
        <v>4</v>
      </c>
      <c r="D35" s="10"/>
    </row>
    <row r="36" hidden="1" spans="1:4">
      <c r="A36" s="13">
        <v>0.865277777777778</v>
      </c>
      <c r="B36" s="9" t="s">
        <v>7</v>
      </c>
      <c r="C36" s="9" t="s">
        <v>4</v>
      </c>
      <c r="D36" s="10"/>
    </row>
    <row r="37" hidden="1" spans="1:4">
      <c r="A37" s="13">
        <v>0.871527777777778</v>
      </c>
      <c r="B37" s="9" t="s">
        <v>7</v>
      </c>
      <c r="C37" s="9" t="s">
        <v>4</v>
      </c>
      <c r="D37" s="10"/>
    </row>
    <row r="38" spans="1:4">
      <c r="A38" s="13">
        <v>0.882638888888889</v>
      </c>
      <c r="B38" s="9" t="s">
        <v>7</v>
      </c>
      <c r="C38" s="9" t="s">
        <v>5</v>
      </c>
      <c r="D38" s="10"/>
    </row>
    <row r="39" spans="1:4">
      <c r="A39" s="13">
        <v>0.884722222222222</v>
      </c>
      <c r="B39" s="9" t="s">
        <v>7</v>
      </c>
      <c r="C39" s="9" t="s">
        <v>5</v>
      </c>
      <c r="D39" s="10"/>
    </row>
    <row r="40" spans="1:4">
      <c r="A40" s="13">
        <v>0.932638888888889</v>
      </c>
      <c r="B40" s="9" t="s">
        <v>7</v>
      </c>
      <c r="C40" s="9" t="s">
        <v>5</v>
      </c>
      <c r="D40" s="10"/>
    </row>
    <row r="41" spans="1:4">
      <c r="A41" s="13">
        <v>0.938888888888889</v>
      </c>
      <c r="B41" s="9" t="s">
        <v>7</v>
      </c>
      <c r="C41" s="9" t="s">
        <v>5</v>
      </c>
      <c r="D41" s="10"/>
    </row>
    <row r="42" hidden="1" spans="1:4">
      <c r="A42" s="13">
        <v>0.942361111111111</v>
      </c>
      <c r="B42" s="9" t="s">
        <v>3</v>
      </c>
      <c r="C42" s="9" t="s">
        <v>4</v>
      </c>
      <c r="D42" s="10"/>
    </row>
    <row r="43" hidden="1" spans="1:4">
      <c r="A43" s="13">
        <v>0.945138888888889</v>
      </c>
      <c r="B43" s="9" t="s">
        <v>3</v>
      </c>
      <c r="C43" s="9" t="s">
        <v>4</v>
      </c>
      <c r="D43" s="10"/>
    </row>
    <row r="44" spans="1:4">
      <c r="A44" s="13">
        <v>0.95625</v>
      </c>
      <c r="B44" s="9" t="s">
        <v>7</v>
      </c>
      <c r="C44" s="9" t="s">
        <v>5</v>
      </c>
      <c r="D44" s="10"/>
    </row>
    <row r="45" spans="1:4">
      <c r="A45" s="13">
        <v>0.968055555555556</v>
      </c>
      <c r="B45" s="9" t="s">
        <v>3</v>
      </c>
      <c r="C45" s="9" t="s">
        <v>5</v>
      </c>
      <c r="D45" s="10"/>
    </row>
    <row r="46" spans="1:4">
      <c r="A46" s="13">
        <v>0.977083333333333</v>
      </c>
      <c r="B46" s="9" t="s">
        <v>3</v>
      </c>
      <c r="C46" s="9" t="s">
        <v>5</v>
      </c>
      <c r="D46" s="10"/>
    </row>
    <row r="47" hidden="1" spans="1:4">
      <c r="A47" s="13">
        <v>0.000694444444444444</v>
      </c>
      <c r="B47" s="9" t="s">
        <v>7</v>
      </c>
      <c r="C47" s="9" t="s">
        <v>4</v>
      </c>
      <c r="D47" s="10"/>
    </row>
    <row r="48" spans="1:4">
      <c r="A48" s="13">
        <v>0.0208333333333333</v>
      </c>
      <c r="B48" s="9" t="s">
        <v>7</v>
      </c>
      <c r="C48" s="9" t="s">
        <v>5</v>
      </c>
      <c r="D48" s="10"/>
    </row>
    <row r="49" hidden="1" spans="1:4">
      <c r="A49" s="13">
        <v>0.0277777777777778</v>
      </c>
      <c r="B49" s="9" t="s">
        <v>7</v>
      </c>
      <c r="C49" s="9" t="s">
        <v>4</v>
      </c>
      <c r="D49" s="10"/>
    </row>
    <row r="50" hidden="1" spans="1:4">
      <c r="A50" s="13">
        <v>0.0666666666666667</v>
      </c>
      <c r="B50" s="9" t="s">
        <v>3</v>
      </c>
      <c r="C50" s="9" t="s">
        <v>4</v>
      </c>
      <c r="D50" s="10"/>
    </row>
    <row r="51" hidden="1" spans="1:4">
      <c r="A51" s="13">
        <v>0.06875</v>
      </c>
      <c r="B51" s="9" t="s">
        <v>3</v>
      </c>
      <c r="C51" s="9" t="s">
        <v>4</v>
      </c>
      <c r="D51" s="10"/>
    </row>
    <row r="52" hidden="1" spans="1:4">
      <c r="A52" s="13">
        <v>0.075</v>
      </c>
      <c r="B52" s="9" t="s">
        <v>3</v>
      </c>
      <c r="C52" s="9" t="s">
        <v>4</v>
      </c>
      <c r="D52" s="10"/>
    </row>
    <row r="53" hidden="1" spans="1:4">
      <c r="A53" s="13">
        <v>0.127777777777778</v>
      </c>
      <c r="B53" s="9" t="s">
        <v>7</v>
      </c>
      <c r="C53" s="9" t="s">
        <v>4</v>
      </c>
      <c r="D53" s="10"/>
    </row>
    <row r="54" hidden="1" spans="1:4">
      <c r="A54" s="13">
        <v>0.129166666666667</v>
      </c>
      <c r="B54" s="9" t="s">
        <v>3</v>
      </c>
      <c r="C54" s="9" t="s">
        <v>4</v>
      </c>
      <c r="D54" s="10"/>
    </row>
    <row r="55" hidden="1" spans="1:4">
      <c r="A55" s="20">
        <v>0.143055555555556</v>
      </c>
      <c r="B55" s="9" t="s">
        <v>3</v>
      </c>
      <c r="C55" s="9" t="s">
        <v>4</v>
      </c>
      <c r="D55" s="10"/>
    </row>
    <row r="56" hidden="1" spans="1:4">
      <c r="A56" s="13">
        <v>0.144444444444444</v>
      </c>
      <c r="B56" s="9" t="s">
        <v>3</v>
      </c>
      <c r="C56" s="9" t="s">
        <v>4</v>
      </c>
      <c r="D56" s="10"/>
    </row>
    <row r="57" hidden="1" spans="1:4">
      <c r="A57" s="13">
        <v>0.145833333333333</v>
      </c>
      <c r="B57" s="9" t="s">
        <v>3</v>
      </c>
      <c r="C57" s="9" t="s">
        <v>4</v>
      </c>
      <c r="D57" s="10"/>
    </row>
    <row r="58" spans="1:4">
      <c r="A58" s="13">
        <v>0.156944444444444</v>
      </c>
      <c r="B58" s="9" t="s">
        <v>7</v>
      </c>
      <c r="C58" s="9" t="s">
        <v>5</v>
      </c>
      <c r="D58" s="10"/>
    </row>
    <row r="59" spans="1:4">
      <c r="A59" s="13">
        <v>0.158333333333333</v>
      </c>
      <c r="B59" s="9" t="s">
        <v>3</v>
      </c>
      <c r="C59" s="9" t="s">
        <v>5</v>
      </c>
      <c r="D59" s="10"/>
    </row>
    <row r="60" spans="1:4">
      <c r="A60" s="13">
        <v>0.163194444444444</v>
      </c>
      <c r="B60" s="9" t="s">
        <v>7</v>
      </c>
      <c r="C60" s="9" t="s">
        <v>5</v>
      </c>
      <c r="D60" s="10"/>
    </row>
    <row r="61" spans="1:4">
      <c r="A61" s="13">
        <v>0.199305555555556</v>
      </c>
      <c r="B61" s="9" t="s">
        <v>3</v>
      </c>
      <c r="C61" s="9" t="s">
        <v>5</v>
      </c>
      <c r="D61" s="10"/>
    </row>
    <row r="62" hidden="1" spans="1:3">
      <c r="A62" s="8">
        <v>0.21875</v>
      </c>
      <c r="B62" s="9" t="s">
        <v>7</v>
      </c>
      <c r="C62" s="9" t="s">
        <v>4</v>
      </c>
    </row>
    <row r="63" spans="1:3">
      <c r="A63" s="13">
        <v>0.221527777777778</v>
      </c>
      <c r="B63" s="9" t="s">
        <v>3</v>
      </c>
      <c r="C63" s="9" t="s">
        <v>5</v>
      </c>
    </row>
    <row r="64" spans="1:3">
      <c r="A64" s="13">
        <v>0.223611111111111</v>
      </c>
      <c r="B64" s="9" t="s">
        <v>3</v>
      </c>
      <c r="C64" s="9" t="s">
        <v>5</v>
      </c>
    </row>
    <row r="65" hidden="1" spans="1:3">
      <c r="A65" s="8">
        <v>0.226388888888889</v>
      </c>
      <c r="B65" s="9" t="s">
        <v>7</v>
      </c>
      <c r="C65" s="9" t="s">
        <v>4</v>
      </c>
    </row>
    <row r="66" hidden="1" spans="1:3">
      <c r="A66" s="13">
        <v>0.229166666666667</v>
      </c>
      <c r="B66" s="9" t="s">
        <v>3</v>
      </c>
      <c r="C66" s="9" t="s">
        <v>4</v>
      </c>
    </row>
    <row r="67" spans="1:3">
      <c r="A67" s="8">
        <v>0.254861111111111</v>
      </c>
      <c r="B67" s="9" t="s">
        <v>3</v>
      </c>
      <c r="C67" s="9" t="s">
        <v>5</v>
      </c>
    </row>
    <row r="68" spans="1:3">
      <c r="A68" s="8">
        <v>0.2625</v>
      </c>
      <c r="B68" s="9" t="s">
        <v>3</v>
      </c>
      <c r="C68" s="9" t="s">
        <v>5</v>
      </c>
    </row>
    <row r="69" spans="1:3">
      <c r="A69" s="8">
        <v>0.265277777777778</v>
      </c>
      <c r="B69" s="9" t="s">
        <v>3</v>
      </c>
      <c r="C69" s="9" t="s">
        <v>5</v>
      </c>
    </row>
    <row r="70" spans="1:3">
      <c r="A70" s="8">
        <v>0.266666666666667</v>
      </c>
      <c r="B70" s="9" t="s">
        <v>3</v>
      </c>
      <c r="C70" s="9" t="s">
        <v>5</v>
      </c>
    </row>
    <row r="71" hidden="1" spans="1:3">
      <c r="A71" s="8">
        <v>0.273611111111111</v>
      </c>
      <c r="B71" s="9" t="s">
        <v>7</v>
      </c>
      <c r="C71" s="9" t="s">
        <v>4</v>
      </c>
    </row>
    <row r="72" hidden="1" spans="1:3">
      <c r="A72" s="8">
        <v>0.278472222222222</v>
      </c>
      <c r="B72" s="9" t="s">
        <v>3</v>
      </c>
      <c r="C72" s="9" t="s">
        <v>4</v>
      </c>
    </row>
    <row r="73" hidden="1" spans="1:3">
      <c r="A73" s="8">
        <v>0.283333333333333</v>
      </c>
      <c r="B73" s="9" t="s">
        <v>7</v>
      </c>
      <c r="C73" s="9" t="s">
        <v>4</v>
      </c>
    </row>
    <row r="74" spans="1:3">
      <c r="A74" s="8">
        <v>0.297222222222222</v>
      </c>
      <c r="B74" s="9" t="s">
        <v>3</v>
      </c>
      <c r="C74" s="9" t="s">
        <v>5</v>
      </c>
    </row>
    <row r="75" hidden="1" spans="1:3">
      <c r="A75" s="8">
        <v>0.308333333333333</v>
      </c>
      <c r="B75" s="9" t="s">
        <v>7</v>
      </c>
      <c r="C75" s="9" t="s">
        <v>4</v>
      </c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5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2:B3">
    <cfRule type="cellIs" dxfId="0" priority="5" operator="equal">
      <formula>"矿粉"</formula>
    </cfRule>
    <cfRule type="cellIs" dxfId="1" priority="4" operator="equal">
      <formula>"水渣"</formula>
    </cfRule>
    <cfRule type="cellIs" dxfId="2" priority="3" operator="equal">
      <formula>"其他"</formula>
    </cfRule>
  </conditionalFormatting>
  <conditionalFormatting sqref="C2:C3">
    <cfRule type="cellIs" dxfId="3" priority="6" operator="equal">
      <formula>"出"</formula>
    </cfRule>
    <cfRule type="cellIs" dxfId="4" priority="2" operator="equal">
      <formula>"未过泵-进"</formula>
    </cfRule>
    <cfRule type="cellIs" dxfId="5" priority="1" operator="equal">
      <formula>"未过泵-出"</formula>
    </cfRule>
  </conditionalFormatting>
  <conditionalFormatting sqref="B1 B4:B1048576">
    <cfRule type="cellIs" dxfId="2" priority="19" operator="equal">
      <formula>"其他"</formula>
    </cfRule>
    <cfRule type="cellIs" dxfId="1" priority="20" operator="equal">
      <formula>"水渣"</formula>
    </cfRule>
    <cfRule type="cellIs" dxfId="0" priority="21" operator="equal">
      <formula>"矿粉"</formula>
    </cfRule>
  </conditionalFormatting>
  <conditionalFormatting sqref="C1 C4:C1048576">
    <cfRule type="cellIs" dxfId="5" priority="15" operator="equal">
      <formula>"未过泵-出"</formula>
    </cfRule>
    <cfRule type="cellIs" dxfId="4" priority="16" operator="equal">
      <formula>"未过泵-进"</formula>
    </cfRule>
    <cfRule type="cellIs" dxfId="3" priority="22" operator="equal">
      <formula>"出"</formula>
    </cfRule>
  </conditionalFormatting>
  <dataValidations count="3">
    <dataValidation type="list" allowBlank="1" showInputMessage="1" showErrorMessage="1" sqref="B14 B15 B16 B17 B18 B19 B22 B23 B26 B34 B35 B38 B39 B44 B50 B53 B54 B67 B68 B4:B5 B6:B7 B8:B11 B12:B13 B20:B21 B24:B25 B27:B28 B29:B31 B32:B33 B36:B37 B40:B41 B42:B43 B45:B46 B47:B49 B51:B52 B55:B57 B58:B62 B63:B64 B65:B66 B69:B70 B71:B123">
      <formula1>field!$A$2:$A$100</formula1>
    </dataValidation>
    <dataValidation type="list" allowBlank="1" showInputMessage="1" showErrorMessage="1" sqref="C14 C15 C16 C17 C18 C19 C22 C23 C26 C34 C35 C38 C39 C44 C50 C53 C54 C67 C68 C4:C5 C6:C7 C8:C11 C12:C13 C20:C21 C24:C25 C27:C28 C29:C31 C32:C33 C36:C37 C40:C41 C42:C43 C45:C46 C47:C49 C51:C52 C55:C57 C58:C62 C63:C64 C65:C66 C69:C70 C71:C123">
      <formula1>field!$B$2:$B$70</formula1>
    </dataValidation>
    <dataValidation type="list" allowBlank="1" showInputMessage="1" showErrorMessage="1" sqref="B2:C3">
      <formula1>[1]field!#REF!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2019-09-04T08:07:09Z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