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data!$B$1:$C$80</definedName>
  </definedNames>
  <calcPr calcId="144525"/>
</workbook>
</file>

<file path=xl/sharedStrings.xml><?xml version="1.0" encoding="utf-8"?>
<sst xmlns="http://schemas.openxmlformats.org/spreadsheetml/2006/main" count="198" uniqueCount="15">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</sst>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3" fillId="21" borderId="1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34" workbookViewId="0">
      <selection activeCell="B59" sqref="B59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0.333333333333333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19</v>
      </c>
      <c r="G2" s="12">
        <f>COUNTIFS($B$2:$B$509,"水渣",$C$2:$C$509,"出")</f>
        <v>11</v>
      </c>
      <c r="H2" s="12">
        <f>$F$2-$G$2</f>
        <v>8</v>
      </c>
      <c r="I2" s="11"/>
      <c r="J2" s="12">
        <f>COUNTIFS($B$2:$B$509,"矿粉",$C$2:$C$509,"进")</f>
        <v>21</v>
      </c>
      <c r="K2" s="12">
        <f>COUNTIFS($B$2:$B$509,"矿粉",$C$2:$C$509,"出")</f>
        <v>20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8</v>
      </c>
      <c r="P2" s="12">
        <f>$N$2-$O$2</f>
        <v>-8</v>
      </c>
    </row>
    <row r="3" spans="1:16">
      <c r="A3" s="13">
        <v>0.335416666666667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0.390277777777778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0.404166666666667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0.408333333333333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0.413888888888889</v>
      </c>
      <c r="B7" s="9" t="s">
        <v>7</v>
      </c>
      <c r="C7" s="9" t="s">
        <v>4</v>
      </c>
      <c r="D7" s="10"/>
      <c r="E7" s="17"/>
    </row>
    <row r="8" ht="18.75" spans="1:14">
      <c r="A8" s="13">
        <v>0.415277777777778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0.433333333333333</v>
      </c>
      <c r="B9" s="9" t="s">
        <v>7</v>
      </c>
      <c r="C9" s="9" t="s">
        <v>5</v>
      </c>
      <c r="D9" s="10"/>
    </row>
    <row r="10" spans="1:4">
      <c r="A10" s="13">
        <v>0.436805555555556</v>
      </c>
      <c r="B10" s="9" t="s">
        <v>7</v>
      </c>
      <c r="C10" s="9" t="s">
        <v>5</v>
      </c>
      <c r="D10" s="10"/>
    </row>
    <row r="11" ht="18.75" spans="1:5">
      <c r="A11" s="13">
        <v>0.44375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总车数：39  水渣：11  矿粉：20  其他：8  异常：0</v>
      </c>
    </row>
    <row r="12" spans="1:4">
      <c r="A12" s="13">
        <v>0.446527777777778</v>
      </c>
      <c r="B12" s="9" t="s">
        <v>7</v>
      </c>
      <c r="C12" s="9" t="s">
        <v>4</v>
      </c>
      <c r="D12" s="10"/>
    </row>
    <row r="13" spans="1:4">
      <c r="A13" s="13">
        <v>0.461805555555556</v>
      </c>
      <c r="B13" s="9" t="s">
        <v>7</v>
      </c>
      <c r="C13" s="9" t="s">
        <v>5</v>
      </c>
      <c r="D13" s="10"/>
    </row>
    <row r="14" spans="1:4">
      <c r="A14" s="13">
        <v>0.556944444444444</v>
      </c>
      <c r="B14" s="9" t="s">
        <v>7</v>
      </c>
      <c r="C14" s="9" t="s">
        <v>4</v>
      </c>
      <c r="D14" s="10"/>
    </row>
    <row r="15" spans="1:4">
      <c r="A15" s="13">
        <v>0.559027777777778</v>
      </c>
      <c r="B15" s="9" t="s">
        <v>7</v>
      </c>
      <c r="C15" s="9" t="s">
        <v>4</v>
      </c>
      <c r="D15" s="10"/>
    </row>
    <row r="16" spans="1:4">
      <c r="A16" s="13">
        <v>0.577777777777778</v>
      </c>
      <c r="B16" s="9" t="s">
        <v>7</v>
      </c>
      <c r="C16" s="9" t="s">
        <v>5</v>
      </c>
      <c r="D16" s="10"/>
    </row>
    <row r="17" spans="1:4">
      <c r="A17" s="13">
        <v>0.590972222222222</v>
      </c>
      <c r="B17" s="9" t="s">
        <v>7</v>
      </c>
      <c r="C17" s="9" t="s">
        <v>4</v>
      </c>
      <c r="D17" s="10"/>
    </row>
    <row r="18" spans="1:4">
      <c r="A18" s="13">
        <v>0.620833333333333</v>
      </c>
      <c r="B18" s="9" t="s">
        <v>7</v>
      </c>
      <c r="C18" s="9" t="s">
        <v>5</v>
      </c>
      <c r="D18" s="10"/>
    </row>
    <row r="19" spans="1:4">
      <c r="A19" s="13">
        <v>0.665972222222222</v>
      </c>
      <c r="B19" s="9" t="s">
        <v>7</v>
      </c>
      <c r="C19" s="9" t="s">
        <v>4</v>
      </c>
      <c r="D19" s="10"/>
    </row>
    <row r="20" spans="1:4">
      <c r="A20" s="13">
        <v>0.675694444444444</v>
      </c>
      <c r="B20" s="9" t="s">
        <v>7</v>
      </c>
      <c r="C20" s="9" t="s">
        <v>4</v>
      </c>
      <c r="D20" s="10"/>
    </row>
    <row r="21" spans="1:4">
      <c r="A21" s="13">
        <v>0.693055555555556</v>
      </c>
      <c r="B21" s="9" t="s">
        <v>7</v>
      </c>
      <c r="C21" s="9" t="s">
        <v>5</v>
      </c>
      <c r="D21" s="10"/>
    </row>
    <row r="22" spans="1:4">
      <c r="A22" s="13">
        <v>0.710416666666667</v>
      </c>
      <c r="B22" s="9" t="s">
        <v>7</v>
      </c>
      <c r="C22" s="9" t="s">
        <v>4</v>
      </c>
      <c r="D22" s="10"/>
    </row>
    <row r="23" spans="1:4">
      <c r="A23" s="13">
        <v>0.711805555555556</v>
      </c>
      <c r="B23" s="9" t="s">
        <v>7</v>
      </c>
      <c r="C23" s="9" t="s">
        <v>5</v>
      </c>
      <c r="D23" s="10"/>
    </row>
    <row r="24" spans="1:4">
      <c r="A24" s="13">
        <v>0.725694444444444</v>
      </c>
      <c r="B24" s="9" t="s">
        <v>7</v>
      </c>
      <c r="C24" s="9" t="s">
        <v>5</v>
      </c>
      <c r="D24" s="10"/>
    </row>
    <row r="25" spans="1:7">
      <c r="A25" s="13">
        <v>0.788194444444444</v>
      </c>
      <c r="B25" s="9" t="s">
        <v>7</v>
      </c>
      <c r="C25" s="9" t="s">
        <v>4</v>
      </c>
      <c r="D25" s="10"/>
      <c r="G25" s="8"/>
    </row>
    <row r="26" spans="1:4">
      <c r="A26" s="13">
        <v>0.795138888888889</v>
      </c>
      <c r="B26" s="9" t="s">
        <v>7</v>
      </c>
      <c r="C26" s="9" t="s">
        <v>4</v>
      </c>
      <c r="D26" s="10"/>
    </row>
    <row r="27" spans="1:4">
      <c r="A27" s="13">
        <v>0.803472222222222</v>
      </c>
      <c r="B27" s="9" t="s">
        <v>7</v>
      </c>
      <c r="C27" s="9" t="s">
        <v>4</v>
      </c>
      <c r="D27" s="10"/>
    </row>
    <row r="28" spans="1:4">
      <c r="A28" s="13">
        <v>0.809722222222222</v>
      </c>
      <c r="B28" s="9" t="s">
        <v>7</v>
      </c>
      <c r="C28" s="9" t="s">
        <v>5</v>
      </c>
      <c r="D28" s="10"/>
    </row>
    <row r="29" spans="1:4">
      <c r="A29" s="13">
        <v>0.820833333333333</v>
      </c>
      <c r="B29" s="9" t="s">
        <v>7</v>
      </c>
      <c r="C29" s="9" t="s">
        <v>5</v>
      </c>
      <c r="D29" s="10"/>
    </row>
    <row r="30" spans="1:4">
      <c r="A30" s="13">
        <v>0.839583333333333</v>
      </c>
      <c r="B30" s="9" t="s">
        <v>7</v>
      </c>
      <c r="C30" s="9" t="s">
        <v>5</v>
      </c>
      <c r="D30" s="10"/>
    </row>
    <row r="31" spans="1:4">
      <c r="A31" s="13">
        <v>0.872222222222222</v>
      </c>
      <c r="B31" s="9" t="s">
        <v>7</v>
      </c>
      <c r="C31" s="9" t="s">
        <v>4</v>
      </c>
      <c r="D31" s="10"/>
    </row>
    <row r="32" spans="1:4">
      <c r="A32" s="13">
        <v>0.873611111111111</v>
      </c>
      <c r="B32" s="9" t="s">
        <v>7</v>
      </c>
      <c r="C32" s="9" t="s">
        <v>4</v>
      </c>
      <c r="D32" s="10"/>
    </row>
    <row r="33" spans="1:4">
      <c r="A33" s="13">
        <v>0.875</v>
      </c>
      <c r="B33" s="9" t="s">
        <v>7</v>
      </c>
      <c r="C33" s="9" t="s">
        <v>4</v>
      </c>
      <c r="D33" s="10"/>
    </row>
    <row r="34" spans="1:4">
      <c r="A34" s="13">
        <v>0.878472222222222</v>
      </c>
      <c r="B34" s="9" t="s">
        <v>7</v>
      </c>
      <c r="C34" s="9" t="s">
        <v>4</v>
      </c>
      <c r="D34" s="10"/>
    </row>
    <row r="35" spans="1:4">
      <c r="A35" s="13">
        <v>0.888194444444444</v>
      </c>
      <c r="B35" s="9" t="s">
        <v>3</v>
      </c>
      <c r="C35" s="9" t="s">
        <v>4</v>
      </c>
      <c r="D35" s="10"/>
    </row>
    <row r="36" spans="1:4">
      <c r="A36" s="13">
        <v>0.89375</v>
      </c>
      <c r="B36" s="9" t="s">
        <v>3</v>
      </c>
      <c r="C36" s="9" t="s">
        <v>4</v>
      </c>
      <c r="D36" s="10"/>
    </row>
    <row r="37" spans="1:4">
      <c r="A37" s="13">
        <v>0.895138888888889</v>
      </c>
      <c r="B37" s="9" t="s">
        <v>3</v>
      </c>
      <c r="C37" s="9" t="s">
        <v>4</v>
      </c>
      <c r="D37" s="10"/>
    </row>
    <row r="38" spans="1:4">
      <c r="A38" s="13">
        <v>0.913888888888889</v>
      </c>
      <c r="B38" s="9" t="s">
        <v>7</v>
      </c>
      <c r="C38" s="9" t="s">
        <v>5</v>
      </c>
      <c r="D38" s="10"/>
    </row>
    <row r="39" spans="1:4">
      <c r="A39" s="13">
        <v>0.929166666666667</v>
      </c>
      <c r="B39" s="9" t="s">
        <v>8</v>
      </c>
      <c r="C39" s="9" t="s">
        <v>5</v>
      </c>
      <c r="D39" s="10"/>
    </row>
    <row r="40" spans="1:4">
      <c r="A40" s="13">
        <v>0.93125</v>
      </c>
      <c r="B40" s="9" t="s">
        <v>8</v>
      </c>
      <c r="C40" s="9" t="s">
        <v>5</v>
      </c>
      <c r="D40" s="10"/>
    </row>
    <row r="41" spans="1:4">
      <c r="A41" s="13">
        <v>0.932638888888889</v>
      </c>
      <c r="B41" s="9" t="s">
        <v>8</v>
      </c>
      <c r="C41" s="9" t="s">
        <v>5</v>
      </c>
      <c r="D41" s="10"/>
    </row>
    <row r="42" spans="1:4">
      <c r="A42" s="13">
        <v>0.942361111111111</v>
      </c>
      <c r="B42" s="9" t="s">
        <v>7</v>
      </c>
      <c r="C42" s="9" t="s">
        <v>5</v>
      </c>
      <c r="D42" s="10"/>
    </row>
    <row r="43" spans="1:4">
      <c r="A43" s="13">
        <v>0.9625</v>
      </c>
      <c r="B43" s="9" t="s">
        <v>7</v>
      </c>
      <c r="C43" s="9" t="s">
        <v>5</v>
      </c>
      <c r="D43" s="10"/>
    </row>
    <row r="44" spans="1:4">
      <c r="A44" s="13">
        <v>0.977777777777778</v>
      </c>
      <c r="B44" s="9" t="s">
        <v>3</v>
      </c>
      <c r="C44" s="9" t="s">
        <v>4</v>
      </c>
      <c r="D44" s="10"/>
    </row>
    <row r="45" spans="1:4">
      <c r="A45" s="13">
        <v>0.979166666666667</v>
      </c>
      <c r="B45" s="9" t="s">
        <v>3</v>
      </c>
      <c r="C45" s="9" t="s">
        <v>4</v>
      </c>
      <c r="D45" s="10"/>
    </row>
    <row r="46" spans="1:4">
      <c r="A46" s="13">
        <v>0.995833333333333</v>
      </c>
      <c r="B46" s="9" t="s">
        <v>7</v>
      </c>
      <c r="C46" s="9" t="s">
        <v>5</v>
      </c>
      <c r="D46" s="10"/>
    </row>
    <row r="47" spans="1:4">
      <c r="A47" s="13">
        <v>0</v>
      </c>
      <c r="B47" s="9" t="s">
        <v>3</v>
      </c>
      <c r="C47" s="9" t="s">
        <v>4</v>
      </c>
      <c r="D47" s="10"/>
    </row>
    <row r="48" spans="1:4">
      <c r="A48" s="13">
        <v>0.00138888888888889</v>
      </c>
      <c r="B48" s="9" t="s">
        <v>3</v>
      </c>
      <c r="C48" s="9" t="s">
        <v>4</v>
      </c>
      <c r="D48" s="10"/>
    </row>
    <row r="49" spans="1:4">
      <c r="A49" s="13">
        <v>0.0145833333333333</v>
      </c>
      <c r="B49" s="9" t="s">
        <v>8</v>
      </c>
      <c r="C49" s="9" t="s">
        <v>5</v>
      </c>
      <c r="D49" s="10"/>
    </row>
    <row r="50" spans="1:4">
      <c r="A50" s="13">
        <v>0.0166666666666667</v>
      </c>
      <c r="B50" s="9" t="s">
        <v>8</v>
      </c>
      <c r="C50" s="9" t="s">
        <v>5</v>
      </c>
      <c r="D50" s="10"/>
    </row>
    <row r="51" spans="1:4">
      <c r="A51" s="13">
        <v>0.0222222222222222</v>
      </c>
      <c r="B51" s="9" t="s">
        <v>3</v>
      </c>
      <c r="C51" s="9" t="s">
        <v>4</v>
      </c>
      <c r="D51" s="10"/>
    </row>
    <row r="52" spans="1:4">
      <c r="A52" s="13">
        <v>0.0256944444444444</v>
      </c>
      <c r="B52" s="9" t="s">
        <v>3</v>
      </c>
      <c r="C52" s="9" t="s">
        <v>4</v>
      </c>
      <c r="D52" s="10"/>
    </row>
    <row r="53" spans="1:4">
      <c r="A53" s="13">
        <v>0.0277777777777778</v>
      </c>
      <c r="B53" s="9" t="s">
        <v>3</v>
      </c>
      <c r="C53" s="9" t="s">
        <v>4</v>
      </c>
      <c r="D53" s="10"/>
    </row>
    <row r="54" spans="1:4">
      <c r="A54" s="13">
        <v>0.0444444444444444</v>
      </c>
      <c r="B54" s="9" t="s">
        <v>7</v>
      </c>
      <c r="C54" s="9" t="s">
        <v>4</v>
      </c>
      <c r="D54" s="10"/>
    </row>
    <row r="55" spans="1:4">
      <c r="A55" s="20">
        <v>0.0458333333333333</v>
      </c>
      <c r="B55" s="9" t="s">
        <v>3</v>
      </c>
      <c r="C55" s="9" t="s">
        <v>4</v>
      </c>
      <c r="D55" s="10"/>
    </row>
    <row r="56" spans="1:4">
      <c r="A56" s="13">
        <v>0.05</v>
      </c>
      <c r="B56" s="9" t="s">
        <v>7</v>
      </c>
      <c r="C56" s="9" t="s">
        <v>4</v>
      </c>
      <c r="D56" s="10"/>
    </row>
    <row r="57" spans="1:4">
      <c r="A57" s="13">
        <v>0.0513888888888889</v>
      </c>
      <c r="B57" s="9" t="s">
        <v>8</v>
      </c>
      <c r="C57" s="9" t="s">
        <v>5</v>
      </c>
      <c r="D57" s="10"/>
    </row>
    <row r="58" spans="1:4">
      <c r="A58" s="13">
        <v>0.0527777777777778</v>
      </c>
      <c r="B58" s="9" t="s">
        <v>8</v>
      </c>
      <c r="C58" s="9" t="s">
        <v>5</v>
      </c>
      <c r="D58" s="10"/>
    </row>
    <row r="59" spans="1:4">
      <c r="A59" s="13">
        <v>0.0541666666666667</v>
      </c>
      <c r="B59" s="9" t="s">
        <v>3</v>
      </c>
      <c r="C59" s="9" t="s">
        <v>5</v>
      </c>
      <c r="D59" s="10"/>
    </row>
    <row r="60" spans="1:4">
      <c r="A60" s="13">
        <v>0.0555555555555556</v>
      </c>
      <c r="B60" s="9" t="s">
        <v>3</v>
      </c>
      <c r="C60" s="9" t="s">
        <v>5</v>
      </c>
      <c r="D60" s="10"/>
    </row>
    <row r="61" spans="1:4">
      <c r="A61" s="13">
        <v>0.0638888888888889</v>
      </c>
      <c r="B61" s="9" t="s">
        <v>7</v>
      </c>
      <c r="C61" s="9" t="s">
        <v>5</v>
      </c>
      <c r="D61" s="10"/>
    </row>
    <row r="62" spans="1:3">
      <c r="A62" s="8">
        <v>0.0722222222222222</v>
      </c>
      <c r="B62" s="9" t="s">
        <v>3</v>
      </c>
      <c r="C62" s="9" t="s">
        <v>5</v>
      </c>
    </row>
    <row r="63" spans="1:3">
      <c r="A63" s="13">
        <v>0.0798611111111111</v>
      </c>
      <c r="B63" s="9" t="s">
        <v>3</v>
      </c>
      <c r="C63" s="9" t="s">
        <v>5</v>
      </c>
    </row>
    <row r="64" spans="1:3">
      <c r="A64" s="13">
        <v>0.0868055555555556</v>
      </c>
      <c r="B64" s="9" t="s">
        <v>7</v>
      </c>
      <c r="C64" s="9" t="s">
        <v>5</v>
      </c>
    </row>
    <row r="65" spans="1:3">
      <c r="A65" s="8">
        <v>0.0888888888888889</v>
      </c>
      <c r="B65" s="9" t="s">
        <v>3</v>
      </c>
      <c r="C65" s="9" t="s">
        <v>4</v>
      </c>
    </row>
    <row r="66" spans="1:3">
      <c r="A66" s="13">
        <v>0.0944444444444444</v>
      </c>
      <c r="B66" s="9" t="s">
        <v>3</v>
      </c>
      <c r="C66" s="9" t="s">
        <v>4</v>
      </c>
    </row>
    <row r="67" spans="1:3">
      <c r="A67" s="8">
        <v>0.0965277777777778</v>
      </c>
      <c r="B67" s="9" t="s">
        <v>3</v>
      </c>
      <c r="C67" s="9" t="s">
        <v>4</v>
      </c>
    </row>
    <row r="68" spans="1:3">
      <c r="A68" s="8">
        <v>0.127777777777778</v>
      </c>
      <c r="B68" s="9" t="s">
        <v>3</v>
      </c>
      <c r="C68" s="9" t="s">
        <v>4</v>
      </c>
    </row>
    <row r="69" spans="1:3">
      <c r="A69" s="8">
        <v>0.146527777777778</v>
      </c>
      <c r="B69" s="9" t="s">
        <v>3</v>
      </c>
      <c r="C69" s="9" t="s">
        <v>5</v>
      </c>
    </row>
    <row r="70" spans="1:3">
      <c r="A70" s="8">
        <v>0.147916666666667</v>
      </c>
      <c r="B70" s="9" t="s">
        <v>3</v>
      </c>
      <c r="C70" s="9" t="s">
        <v>5</v>
      </c>
    </row>
    <row r="71" spans="1:3">
      <c r="A71" s="8">
        <v>0.15</v>
      </c>
      <c r="B71" s="9" t="s">
        <v>3</v>
      </c>
      <c r="C71" s="9" t="s">
        <v>5</v>
      </c>
    </row>
    <row r="72" spans="1:3">
      <c r="A72" s="8">
        <v>0.161805555555556</v>
      </c>
      <c r="B72" s="9" t="s">
        <v>8</v>
      </c>
      <c r="C72" s="9" t="s">
        <v>5</v>
      </c>
    </row>
    <row r="73" spans="1:3">
      <c r="A73" s="8">
        <v>0.227083333333333</v>
      </c>
      <c r="B73" s="9" t="s">
        <v>3</v>
      </c>
      <c r="C73" s="9" t="s">
        <v>4</v>
      </c>
    </row>
    <row r="74" spans="1:3">
      <c r="A74" s="8">
        <v>0.233333333333333</v>
      </c>
      <c r="B74" s="9" t="s">
        <v>3</v>
      </c>
      <c r="C74" s="9" t="s">
        <v>4</v>
      </c>
    </row>
    <row r="75" spans="1:3">
      <c r="A75" s="8">
        <v>0.25625</v>
      </c>
      <c r="B75" s="9" t="s">
        <v>7</v>
      </c>
      <c r="C75" s="9" t="s">
        <v>4</v>
      </c>
    </row>
    <row r="76" spans="1:3">
      <c r="A76" s="8">
        <v>0.284027777777778</v>
      </c>
      <c r="B76" s="9" t="s">
        <v>7</v>
      </c>
      <c r="C76" s="9" t="s">
        <v>5</v>
      </c>
    </row>
    <row r="77" spans="1:3">
      <c r="A77" s="8">
        <v>0.285416666666667</v>
      </c>
      <c r="B77" s="9" t="s">
        <v>3</v>
      </c>
      <c r="C77" s="9" t="s">
        <v>5</v>
      </c>
    </row>
    <row r="78" spans="1:3">
      <c r="A78" s="8">
        <v>0.286805555555556</v>
      </c>
      <c r="B78" s="9" t="s">
        <v>3</v>
      </c>
      <c r="C78" s="9" t="s">
        <v>5</v>
      </c>
    </row>
    <row r="79" spans="1:3">
      <c r="A79" s="8">
        <v>0.300694444444444</v>
      </c>
      <c r="B79" s="9" t="s">
        <v>3</v>
      </c>
      <c r="C79" s="9" t="s">
        <v>4</v>
      </c>
    </row>
    <row r="80" spans="1:3">
      <c r="A80" s="8">
        <v>0.320138888888889</v>
      </c>
      <c r="B80" s="9" t="s">
        <v>3</v>
      </c>
      <c r="C80" s="9" t="s">
        <v>4</v>
      </c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80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6 B9 B25 B28 B31 B32 B35 B38 B39 B46 B51 B57 B58 B61 B64 B65 B66 B69 B70 B2:B3 B4:B5 B7:B8 B10:B11 B12:B13 B14:B15 B16:B18 B19:B20 B21:B22 B23:B24 B26:B27 B29:B30 B33:B34 B36:B37 B40:B41 B42:B43 B44:B45 B47:B48 B49:B50 B52:B53 B54:B56 B59:B60 B62:B63 B67:B68 B71:B72 B73:B74 B75:B76 B77:B78 B79:B80 B81:B123">
      <formula1>field!$A$2:$A$100</formula1>
    </dataValidation>
    <dataValidation type="list" allowBlank="1" showInputMessage="1" showErrorMessage="1" sqref="C6 C9 C25 C28 C31 C32 C35 C38 C39 C46 C51 C57 C58 C61 C64 C65 C66 C69 C70 C2:C3 C4:C5 C7:C8 C10:C11 C12:C13 C14:C15 C16:C18 C19:C20 C21:C22 C23:C24 C26:C27 C29:C30 C33:C34 C36:C37 C40:C41 C42:C43 C44:C45 C47:C48 C49:C50 C52:C53 C54:C56 C59:C60 C62:C63 C67:C68 C71:C72 C73:C74 C75:C76 C77:C78 C79:C80 C81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2019-09-16T01:38:59Z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