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<sst xmlns="http://schemas.openxmlformats.org/spreadsheetml/2006/main" count="164" uniqueCount="15">
  <si>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</si>
  <si>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</si>
  <si>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</si>
  <si>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</si>
  <si>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</si>
  <si>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</si>
  <si>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</si>
  <si>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</si>
  <si>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</si>
  <si>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未过泵-出</t>
  </si>
  <si>
    <t>未过泵-进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</si>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</sst>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4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5" tint="-0.25"/>
        </patternFill>
      </fill>
    </dxf>
    <dxf>
      <fill>
        <patternFill patternType="gray0625"/>
      </fill>
    </dxf>
    <dxf>
      <font>
        <color theme="8" tint="-0.2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232410</xdr:colOff>
      <xdr:row>3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76600" y="409575"/>
          <a:ext cx="23241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8"/>
  <sheetViews>
    <sheetView tabSelected="1" workbookViewId="0">
      <selection activeCell="D7" sqref="D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0.383333333333333</v>
      </c>
      <c r="B2" s="9" t="s">
        <v>7</v>
      </c>
      <c r="C2" s="9" t="s">
        <v>4</v>
      </c>
      <c r="D2" s="10"/>
      <c r="E2" s="11"/>
      <c r="F2" s="12">
        <f>COUNTIFS($B$2:$B$509,"水渣",$C$2:$C$509,"进")</f>
        <v>8</v>
      </c>
      <c r="G2" s="12">
        <f>COUNTIFS($B$2:$B$509,"水渣",$C$2:$C$509,"出")</f>
        <v>9</v>
      </c>
      <c r="H2" s="12">
        <f>$F$2-$G$2</f>
        <v>-1</v>
      </c>
      <c r="I2" s="11"/>
      <c r="J2" s="12">
        <f>COUNTIFS($B$2:$B$509,"矿粉",$C$2:$C$509,"进")</f>
        <v>23</v>
      </c>
      <c r="K2" s="12">
        <f>COUNTIFS($B$2:$B$509,"矿粉",$C$2:$C$509,"出")</f>
        <v>21</v>
      </c>
      <c r="L2" s="12">
        <f>$J$2-$K$2</f>
        <v>2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8">
        <v>0.440972222222222</v>
      </c>
      <c r="B3" s="9" t="s">
        <v>3</v>
      </c>
      <c r="C3" s="9" t="s">
        <v>9</v>
      </c>
      <c r="D3" s="10"/>
      <c r="E3" s="11"/>
      <c r="F3" s="13" t="s">
        <v>10</v>
      </c>
      <c r="G3" s="13" t="s">
        <v>9</v>
      </c>
      <c r="H3" s="12"/>
      <c r="I3" s="11"/>
      <c r="J3" s="13" t="s">
        <v>10</v>
      </c>
      <c r="K3" s="13" t="s">
        <v>9</v>
      </c>
      <c r="L3" s="12"/>
      <c r="M3" s="11"/>
      <c r="N3" s="13" t="s">
        <v>10</v>
      </c>
      <c r="O3" s="15" t="s">
        <v>9</v>
      </c>
      <c r="P3" s="12"/>
    </row>
    <row r="4" spans="1:16">
      <c r="A4" s="14">
        <v>0.441666666666667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1</v>
      </c>
      <c r="H4" s="12">
        <f>$F$4-$G$4</f>
        <v>-1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4">
        <v>0.453472222222222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4">
        <v>0.458333333333333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4">
        <v>0.460416666666667</v>
      </c>
      <c r="B7" s="9" t="s">
        <v>3</v>
      </c>
      <c r="C7" s="9" t="s">
        <v>5</v>
      </c>
      <c r="D7" s="10"/>
      <c r="E7" s="17"/>
    </row>
    <row r="8" ht="18.75" spans="1:14">
      <c r="A8" s="14">
        <v>0.493055555555556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4">
        <v>0.497916666666667</v>
      </c>
      <c r="B9" s="9" t="s">
        <v>7</v>
      </c>
      <c r="C9" s="9" t="s">
        <v>4</v>
      </c>
      <c r="D9" s="10"/>
    </row>
    <row r="10" spans="1:4">
      <c r="A10" s="14">
        <v>0.523611111111111</v>
      </c>
      <c r="B10" s="9" t="s">
        <v>7</v>
      </c>
      <c r="C10" s="9" t="s">
        <v>5</v>
      </c>
      <c r="D10" s="10"/>
    </row>
    <row r="11" ht="18.75" spans="1:5">
      <c r="A11" s="14">
        <v>0.533333333333333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总车数：31  水渣：9  矿粉：21  其他：0  异常：1</v>
      </c>
    </row>
    <row r="12" spans="1:4">
      <c r="A12" s="14">
        <v>0.542361111111111</v>
      </c>
      <c r="B12" s="9" t="s">
        <v>7</v>
      </c>
      <c r="C12" s="9" t="s">
        <v>4</v>
      </c>
      <c r="D12" s="10"/>
    </row>
    <row r="13" spans="1:4">
      <c r="A13" s="14">
        <v>0.54375</v>
      </c>
      <c r="B13" s="9" t="s">
        <v>7</v>
      </c>
      <c r="C13" s="9" t="s">
        <v>5</v>
      </c>
      <c r="D13" s="10"/>
    </row>
    <row r="14" spans="1:4">
      <c r="A14" s="14">
        <v>0.551388888888889</v>
      </c>
      <c r="B14" s="9" t="s">
        <v>7</v>
      </c>
      <c r="C14" s="9" t="s">
        <v>5</v>
      </c>
      <c r="D14" s="10"/>
    </row>
    <row r="15" spans="1:4">
      <c r="A15" s="14">
        <v>0.556944444444444</v>
      </c>
      <c r="B15" s="9" t="s">
        <v>7</v>
      </c>
      <c r="C15" s="9" t="s">
        <v>5</v>
      </c>
      <c r="D15" s="10"/>
    </row>
    <row r="16" spans="1:4">
      <c r="A16" s="14">
        <v>0.565972222222222</v>
      </c>
      <c r="B16" s="9" t="s">
        <v>7</v>
      </c>
      <c r="C16" s="9" t="s">
        <v>5</v>
      </c>
      <c r="D16" s="10"/>
    </row>
    <row r="17" spans="1:4">
      <c r="A17" s="14">
        <v>0.56875</v>
      </c>
      <c r="B17" s="9" t="s">
        <v>7</v>
      </c>
      <c r="C17" s="9" t="s">
        <v>4</v>
      </c>
      <c r="D17" s="10"/>
    </row>
    <row r="18" spans="1:4">
      <c r="A18" s="14">
        <v>0.579166666666667</v>
      </c>
      <c r="B18" s="9" t="s">
        <v>7</v>
      </c>
      <c r="C18" s="9" t="s">
        <v>5</v>
      </c>
      <c r="D18" s="10"/>
    </row>
    <row r="19" spans="1:4">
      <c r="A19" s="14">
        <v>0.618055555555556</v>
      </c>
      <c r="B19" s="9" t="s">
        <v>7</v>
      </c>
      <c r="C19" s="9" t="s">
        <v>5</v>
      </c>
      <c r="D19" s="10"/>
    </row>
    <row r="20" spans="1:4">
      <c r="A20" s="14">
        <v>0.657638888888889</v>
      </c>
      <c r="B20" s="9" t="s">
        <v>7</v>
      </c>
      <c r="C20" s="9" t="s">
        <v>4</v>
      </c>
      <c r="D20" s="10"/>
    </row>
    <row r="21" spans="1:4">
      <c r="A21" s="14">
        <v>0.7</v>
      </c>
      <c r="B21" s="9" t="s">
        <v>7</v>
      </c>
      <c r="C21" s="9" t="s">
        <v>5</v>
      </c>
      <c r="D21" s="10"/>
    </row>
    <row r="22" spans="1:4">
      <c r="A22" s="14">
        <v>0.740277777777778</v>
      </c>
      <c r="B22" s="9" t="s">
        <v>7</v>
      </c>
      <c r="C22" s="9" t="s">
        <v>5</v>
      </c>
      <c r="D22" s="10"/>
    </row>
    <row r="23" spans="1:4">
      <c r="A23" s="14">
        <v>0.761111111111111</v>
      </c>
      <c r="B23" s="9" t="s">
        <v>7</v>
      </c>
      <c r="C23" s="9" t="s">
        <v>5</v>
      </c>
      <c r="D23" s="10"/>
    </row>
    <row r="24" spans="1:4">
      <c r="A24" s="14">
        <v>0.790277777777778</v>
      </c>
      <c r="B24" s="9" t="s">
        <v>7</v>
      </c>
      <c r="C24" s="9" t="s">
        <v>4</v>
      </c>
      <c r="D24" s="10"/>
    </row>
    <row r="25" spans="1:7">
      <c r="A25" s="14">
        <v>0.813194444444444</v>
      </c>
      <c r="B25" s="9" t="s">
        <v>7</v>
      </c>
      <c r="C25" s="9" t="s">
        <v>5</v>
      </c>
      <c r="D25" s="10"/>
      <c r="G25" s="8"/>
    </row>
    <row r="26" spans="1:4">
      <c r="A26" s="14">
        <v>0.834722222222222</v>
      </c>
      <c r="B26" s="9" t="s">
        <v>7</v>
      </c>
      <c r="C26" s="9" t="s">
        <v>5</v>
      </c>
      <c r="D26" s="10"/>
    </row>
    <row r="27" spans="1:4">
      <c r="A27" s="14">
        <v>0.836111111111111</v>
      </c>
      <c r="B27" s="9" t="s">
        <v>7</v>
      </c>
      <c r="C27" s="9" t="s">
        <v>5</v>
      </c>
      <c r="D27" s="10"/>
    </row>
    <row r="28" spans="1:4">
      <c r="A28" s="14">
        <v>0.850694444444444</v>
      </c>
      <c r="B28" s="9" t="s">
        <v>7</v>
      </c>
      <c r="C28" s="9" t="s">
        <v>5</v>
      </c>
      <c r="D28" s="10"/>
    </row>
    <row r="29" spans="1:4">
      <c r="A29" s="14">
        <v>0.874305555555556</v>
      </c>
      <c r="B29" s="9" t="s">
        <v>7</v>
      </c>
      <c r="C29" s="9" t="s">
        <v>4</v>
      </c>
      <c r="D29" s="10"/>
    </row>
    <row r="30" spans="1:4">
      <c r="A30" s="14">
        <v>0.897916666666667</v>
      </c>
      <c r="B30" s="9" t="s">
        <v>7</v>
      </c>
      <c r="C30" s="9" t="s">
        <v>4</v>
      </c>
      <c r="D30" s="10"/>
    </row>
    <row r="31" spans="1:4">
      <c r="A31" s="14">
        <v>0.926388888888889</v>
      </c>
      <c r="B31" s="9" t="s">
        <v>7</v>
      </c>
      <c r="C31" s="9" t="s">
        <v>4</v>
      </c>
      <c r="D31" s="10"/>
    </row>
    <row r="32" spans="1:4">
      <c r="A32" s="14">
        <v>0.9375</v>
      </c>
      <c r="B32" s="9" t="s">
        <v>3</v>
      </c>
      <c r="C32" s="9" t="s">
        <v>4</v>
      </c>
      <c r="D32" s="10"/>
    </row>
    <row r="33" spans="1:4">
      <c r="A33" s="14">
        <v>0.946527777777778</v>
      </c>
      <c r="B33" s="9" t="s">
        <v>3</v>
      </c>
      <c r="C33" s="9" t="s">
        <v>4</v>
      </c>
      <c r="D33" s="10"/>
    </row>
    <row r="34" spans="1:4">
      <c r="A34" s="14">
        <v>0.952083333333333</v>
      </c>
      <c r="B34" s="9" t="s">
        <v>3</v>
      </c>
      <c r="C34" s="9" t="s">
        <v>4</v>
      </c>
      <c r="D34" s="10"/>
    </row>
    <row r="35" spans="1:4">
      <c r="A35" s="14">
        <v>0.960416666666667</v>
      </c>
      <c r="B35" s="9" t="s">
        <v>3</v>
      </c>
      <c r="C35" s="9" t="s">
        <v>4</v>
      </c>
      <c r="D35" s="10"/>
    </row>
    <row r="36" spans="1:4">
      <c r="A36" s="14">
        <v>0.965277777777778</v>
      </c>
      <c r="B36" s="9" t="s">
        <v>7</v>
      </c>
      <c r="C36" s="9" t="s">
        <v>4</v>
      </c>
      <c r="D36" s="10"/>
    </row>
    <row r="37" spans="1:4">
      <c r="A37" s="14">
        <v>0.966666666666667</v>
      </c>
      <c r="B37" s="9" t="s">
        <v>3</v>
      </c>
      <c r="C37" s="9" t="s">
        <v>5</v>
      </c>
      <c r="D37" s="10"/>
    </row>
    <row r="38" spans="1:4">
      <c r="A38" s="14">
        <v>0.986111111111111</v>
      </c>
      <c r="B38" s="9" t="s">
        <v>7</v>
      </c>
      <c r="C38" s="9" t="s">
        <v>4</v>
      </c>
      <c r="D38" s="10"/>
    </row>
    <row r="39" spans="1:4">
      <c r="A39" s="14">
        <v>0.988888888888889</v>
      </c>
      <c r="B39" s="9" t="s">
        <v>7</v>
      </c>
      <c r="C39" s="9" t="s">
        <v>5</v>
      </c>
      <c r="D39" s="10"/>
    </row>
    <row r="40" spans="1:4">
      <c r="A40" s="14">
        <v>0.997222222222222</v>
      </c>
      <c r="B40" s="9" t="s">
        <v>3</v>
      </c>
      <c r="C40" s="9" t="s">
        <v>4</v>
      </c>
      <c r="D40" s="10"/>
    </row>
    <row r="41" spans="1:4">
      <c r="A41" s="14">
        <v>0.0166666666666667</v>
      </c>
      <c r="B41" s="9" t="s">
        <v>3</v>
      </c>
      <c r="C41" s="9" t="s">
        <v>5</v>
      </c>
      <c r="D41" s="10"/>
    </row>
    <row r="42" spans="1:4">
      <c r="A42" s="14">
        <v>0.0180555555555556</v>
      </c>
      <c r="B42" s="9" t="s">
        <v>3</v>
      </c>
      <c r="C42" s="9" t="s">
        <v>4</v>
      </c>
      <c r="D42" s="10"/>
    </row>
    <row r="43" spans="1:4">
      <c r="A43" s="14">
        <v>0.0229166666666667</v>
      </c>
      <c r="B43" s="9" t="s">
        <v>3</v>
      </c>
      <c r="C43" s="9" t="s">
        <v>5</v>
      </c>
      <c r="D43" s="10"/>
    </row>
    <row r="44" spans="1:4">
      <c r="A44" s="14">
        <v>0.025</v>
      </c>
      <c r="B44" s="9" t="s">
        <v>3</v>
      </c>
      <c r="C44" s="9" t="s">
        <v>5</v>
      </c>
      <c r="D44" s="10"/>
    </row>
    <row r="45" spans="1:4">
      <c r="A45" s="14">
        <v>0.0333333333333333</v>
      </c>
      <c r="B45" s="9" t="s">
        <v>7</v>
      </c>
      <c r="C45" s="9" t="s">
        <v>4</v>
      </c>
      <c r="D45" s="10"/>
    </row>
    <row r="46" spans="1:4">
      <c r="A46" s="14">
        <v>0.0395833333333333</v>
      </c>
      <c r="B46" s="9" t="s">
        <v>3</v>
      </c>
      <c r="C46" s="9" t="s">
        <v>5</v>
      </c>
      <c r="D46" s="10"/>
    </row>
    <row r="47" spans="1:4">
      <c r="A47" s="14">
        <v>0.0409722222222222</v>
      </c>
      <c r="B47" s="9" t="s">
        <v>3</v>
      </c>
      <c r="C47" s="9" t="s">
        <v>5</v>
      </c>
      <c r="D47" s="10"/>
    </row>
    <row r="48" spans="1:4">
      <c r="A48" s="14">
        <v>0.0520833333333333</v>
      </c>
      <c r="B48" s="9" t="s">
        <v>7</v>
      </c>
      <c r="C48" s="9" t="s">
        <v>5</v>
      </c>
      <c r="D48" s="10"/>
    </row>
    <row r="49" spans="1:4">
      <c r="A49" s="14">
        <v>0.0534722222222222</v>
      </c>
      <c r="B49" s="9" t="s">
        <v>7</v>
      </c>
      <c r="C49" s="9" t="s">
        <v>5</v>
      </c>
      <c r="D49" s="10"/>
    </row>
    <row r="50" spans="1:4">
      <c r="A50" s="14">
        <v>0.0736111111111111</v>
      </c>
      <c r="B50" s="9" t="s">
        <v>3</v>
      </c>
      <c r="C50" s="9" t="s">
        <v>4</v>
      </c>
      <c r="D50" s="10"/>
    </row>
    <row r="51" spans="1:4">
      <c r="A51" s="14">
        <v>0.075</v>
      </c>
      <c r="B51" s="9" t="s">
        <v>3</v>
      </c>
      <c r="C51" s="9" t="s">
        <v>4</v>
      </c>
      <c r="D51" s="10"/>
    </row>
    <row r="52" spans="1:4">
      <c r="A52" s="14">
        <v>0.109722222222222</v>
      </c>
      <c r="B52" s="9" t="s">
        <v>3</v>
      </c>
      <c r="C52" s="9" t="s">
        <v>5</v>
      </c>
      <c r="D52" s="10"/>
    </row>
    <row r="53" spans="1:4">
      <c r="A53" s="14">
        <v>0.111805555555556</v>
      </c>
      <c r="B53" s="9" t="s">
        <v>3</v>
      </c>
      <c r="C53" s="9" t="s">
        <v>5</v>
      </c>
      <c r="D53" s="10"/>
    </row>
    <row r="54" spans="1:4">
      <c r="A54" s="14">
        <v>0.122916666666667</v>
      </c>
      <c r="B54" s="9" t="s">
        <v>7</v>
      </c>
      <c r="C54" s="9" t="s">
        <v>4</v>
      </c>
      <c r="D54" s="10"/>
    </row>
    <row r="55" spans="1:4">
      <c r="A55" s="14">
        <v>0.146527777777778</v>
      </c>
      <c r="B55" s="9" t="s">
        <v>7</v>
      </c>
      <c r="C55" s="9" t="s">
        <v>4</v>
      </c>
      <c r="D55" s="10"/>
    </row>
    <row r="56" spans="1:4">
      <c r="A56" s="20">
        <v>0.157638888888889</v>
      </c>
      <c r="B56" s="9" t="s">
        <v>7</v>
      </c>
      <c r="C56" s="9" t="s">
        <v>4</v>
      </c>
      <c r="D56" s="10"/>
    </row>
    <row r="57" spans="1:4">
      <c r="A57" s="14">
        <v>0.171527777777778</v>
      </c>
      <c r="B57" s="9" t="s">
        <v>7</v>
      </c>
      <c r="C57" s="9" t="s">
        <v>5</v>
      </c>
      <c r="D57" s="10"/>
    </row>
    <row r="58" spans="1:3">
      <c r="A58" s="14">
        <v>0.179861111111111</v>
      </c>
      <c r="B58" s="9" t="s">
        <v>7</v>
      </c>
      <c r="C58" s="9" t="s">
        <v>5</v>
      </c>
    </row>
    <row r="59" spans="1:3">
      <c r="A59" s="14">
        <v>0.190277777777778</v>
      </c>
      <c r="B59" s="9" t="s">
        <v>7</v>
      </c>
      <c r="C59" s="9" t="s">
        <v>4</v>
      </c>
    </row>
    <row r="60" spans="1:3">
      <c r="A60" s="14">
        <v>0.194444444444444</v>
      </c>
      <c r="B60" s="9" t="s">
        <v>7</v>
      </c>
      <c r="C60" s="9" t="s">
        <v>4</v>
      </c>
    </row>
    <row r="61" spans="1:3">
      <c r="A61" s="14">
        <v>0.218055555555556</v>
      </c>
      <c r="B61" s="9" t="s">
        <v>7</v>
      </c>
      <c r="C61" s="9" t="s">
        <v>5</v>
      </c>
    </row>
    <row r="62" spans="1:3">
      <c r="A62" s="14">
        <v>0.29375</v>
      </c>
      <c r="B62" s="9" t="s">
        <v>7</v>
      </c>
      <c r="C62" s="9" t="s">
        <v>4</v>
      </c>
    </row>
    <row r="63" spans="1:3">
      <c r="A63" s="8">
        <v>0.315972222222222</v>
      </c>
      <c r="B63" s="9" t="s">
        <v>7</v>
      </c>
      <c r="C63" s="9" t="s">
        <v>4</v>
      </c>
    </row>
    <row r="64" spans="1:3">
      <c r="A64" s="14"/>
      <c r="B64" s="9"/>
      <c r="C64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6">
      <c r="B119" s="9"/>
      <c r="C119" s="9"/>
      <c r="D119" s="14"/>
      <c r="E119" s="9"/>
      <c r="F119" s="9"/>
    </row>
    <row r="120" spans="2:6">
      <c r="B120" s="9"/>
      <c r="C120" s="9"/>
      <c r="D120" s="8"/>
      <c r="E120" s="9"/>
      <c r="F120" s="9"/>
    </row>
    <row r="121" spans="2:6">
      <c r="B121" s="9"/>
      <c r="C121" s="9"/>
      <c r="D121" s="14"/>
      <c r="E121" s="9"/>
      <c r="F121" s="9"/>
    </row>
    <row r="122" spans="2:6">
      <c r="B122" s="9"/>
      <c r="C122" s="9"/>
      <c r="D122" s="8"/>
      <c r="E122" s="9"/>
      <c r="F122" s="9"/>
    </row>
    <row r="123" spans="2:6">
      <c r="B123" s="9"/>
      <c r="C123" s="9"/>
      <c r="D123" s="8"/>
      <c r="E123" s="9"/>
      <c r="F123" s="9"/>
    </row>
    <row r="124" spans="4:6">
      <c r="D124" s="8"/>
      <c r="E124" s="9"/>
      <c r="F124" s="9"/>
    </row>
    <row r="125" spans="4:6">
      <c r="D125" s="8"/>
      <c r="E125" s="9"/>
      <c r="F125" s="9"/>
    </row>
    <row r="126" spans="4:6">
      <c r="D126" s="8"/>
      <c r="E126" s="9"/>
      <c r="F126" s="9"/>
    </row>
    <row r="127" spans="4:6">
      <c r="D127" s="8"/>
      <c r="E127" s="9"/>
      <c r="F127" s="9"/>
    </row>
    <row r="128" spans="4:6">
      <c r="D128" s="8"/>
      <c r="E128" s="9"/>
      <c r="F128" s="9"/>
    </row>
  </sheetData>
  <autoFilter ref="B1:C72">
    <extLst/>
  </autoFilter>
  <mergeCells count="3">
    <mergeCell ref="E1:E6"/>
    <mergeCell ref="I1:I6"/>
    <mergeCell ref="M1:M6"/>
  </mergeCells>
  <conditionalFormatting sqref="B3">
    <cfRule type="cellIs" dxfId="0" priority="5" operator="equal">
      <formula>"矿粉"</formula>
    </cfRule>
    <cfRule type="cellIs" dxfId="1" priority="4" operator="equal">
      <formula>"水渣"</formula>
    </cfRule>
    <cfRule type="cellIs" dxfId="2" priority="3" operator="equal">
      <formula>"其他"</formula>
    </cfRule>
  </conditionalFormatting>
  <conditionalFormatting sqref="C3">
    <cfRule type="cellIs" dxfId="3" priority="6" operator="equal">
      <formula>"出"</formula>
    </cfRule>
    <cfRule type="cellIs" dxfId="4" priority="2" operator="equal">
      <formula>"未过泵-进"</formula>
    </cfRule>
    <cfRule type="cellIs" dxfId="5" priority="1" operator="equal">
      <formula>"未过泵-出"</formula>
    </cfRule>
  </conditionalFormatting>
  <conditionalFormatting sqref="B1:B2 B74:B1048576 E119:E128 B4:B64">
    <cfRule type="cellIs" dxfId="2" priority="19" operator="equal">
      <formula>"其他"</formula>
    </cfRule>
    <cfRule type="cellIs" dxfId="1" priority="20" operator="equal">
      <formula>"水渣"</formula>
    </cfRule>
    <cfRule type="cellIs" dxfId="0" priority="21" operator="equal">
      <formula>"矿粉"</formula>
    </cfRule>
  </conditionalFormatting>
  <conditionalFormatting sqref="C1:C2 C74:C1048576 F119:F128 C4:C64">
    <cfRule type="cellIs" dxfId="5" priority="15" operator="equal">
      <formula>"未过泵-出"</formula>
    </cfRule>
    <cfRule type="cellIs" dxfId="4" priority="16" operator="equal">
      <formula>"未过泵-进"</formula>
    </cfRule>
    <cfRule type="cellIs" dxfId="3" priority="22" operator="equal">
      <formula>"出"</formula>
    </cfRule>
  </conditionalFormatting>
  <dataValidations count="2">
    <dataValidation type="list" allowBlank="1" showInputMessage="1" showErrorMessage="1" sqref="B2 B3 B4 B13 B14 B17 B20 B21 B24 B25 B26 B29 B32 B33 B45 B54 B61 B64 B5:B6 B7:B10 B11:B12 B15:B16 B18:B19 B22:B23 B27:B28 B30:B31 B34:B35 B36:B42 B43:B44 B46:B47 B48:B49 B50:B51 B52:B53 B55:B56 B57:B58 B59:B60 B62:B63 B74:B123 E119:E128">
      <formula1>field!$A$2:$A$100</formula1>
    </dataValidation>
    <dataValidation type="list" allowBlank="1" showInputMessage="1" showErrorMessage="1" sqref="C2 C3 C4 C13 C14 C17 C20 C21 C24 C25 C26 C29 C32 C33 C45 C54 C61 C64 C5:C6 C7:C10 C11:C12 C15:C16 C18:C19 C22:C23 C27:C28 C30:C31 C34:C35 C36:C42 C43:C44 C46:C47 C48:C49 C50:C51 C52:C53 C55:C56 C57:C58 C59:C60 C62:C63 C74:C123 F119:F128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10</v>
      </c>
    </row>
    <row r="5" spans="2:2">
      <c r="B5" t="s">
        <v>9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2019-10-30T00:53:11Z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