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data!$B$1:$C$85</definedName>
  </definedNames>
  <calcPr calcId="144525"/>
</workbook>
</file>

<file path=xl/sharedStrings.xml><?xml version="1.0" encoding="utf-8"?>
<sst xmlns="http://schemas.openxmlformats.org/spreadsheetml/2006/main" count="208" uniqueCount="15">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</sst>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3</xdr:col>
      <xdr:colOff>247015</xdr:colOff>
      <xdr:row>20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76600" y="3524250"/>
          <a:ext cx="2470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647700</xdr:colOff>
      <xdr:row>19</xdr:row>
      <xdr:rowOff>3175</xdr:rowOff>
    </xdr:from>
    <xdr:to>
      <xdr:col>3</xdr:col>
      <xdr:colOff>932180</xdr:colOff>
      <xdr:row>19</xdr:row>
      <xdr:rowOff>165100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24300" y="3527425"/>
          <a:ext cx="284480" cy="161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F19" sqref="F19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0.342361111111111</v>
      </c>
      <c r="B2" s="9" t="s">
        <v>7</v>
      </c>
      <c r="C2" s="9" t="s">
        <v>4</v>
      </c>
      <c r="D2" s="10"/>
      <c r="E2" s="11"/>
      <c r="F2" s="12">
        <f>COUNTIFS($B$2:$B$509,"水渣",$C$2:$C$509,"进")</f>
        <v>20</v>
      </c>
      <c r="G2" s="12">
        <f>COUNTIFS($B$2:$B$509,"水渣",$C$2:$C$509,"出")</f>
        <v>11</v>
      </c>
      <c r="H2" s="12">
        <f>$F$2-$G$2</f>
        <v>9</v>
      </c>
      <c r="I2" s="11"/>
      <c r="J2" s="12">
        <f>COUNTIFS($B$2:$B$509,"矿粉",$C$2:$C$509,"进")</f>
        <v>21</v>
      </c>
      <c r="K2" s="12">
        <f>COUNTIFS($B$2:$B$509,"矿粉",$C$2:$C$509,"出")</f>
        <v>22</v>
      </c>
      <c r="L2" s="12">
        <f>$J$2-$K$2</f>
        <v>-1</v>
      </c>
      <c r="M2" s="11"/>
      <c r="N2" s="12">
        <f>COUNTIFS($B$2:$B$509,"其他",$C$2:$C$509,"进")</f>
        <v>0</v>
      </c>
      <c r="O2" s="12">
        <f>COUNTIFS($B$2:$B$509,"其他",$C$2:$C$509,"出")</f>
        <v>9</v>
      </c>
      <c r="P2" s="12">
        <f>$N$2-$O$2</f>
        <v>-9</v>
      </c>
    </row>
    <row r="3" spans="1:16">
      <c r="A3" s="13">
        <v>0.347916666666667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0.365972222222222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1</v>
      </c>
      <c r="G4" s="12">
        <f>COUNTIFS($B$2:$B$509,"水渣",$C$2:$C$509,"未过泵-出")</f>
        <v>0</v>
      </c>
      <c r="H4" s="12">
        <f>$F$4-$G$4</f>
        <v>1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0.385416666666667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0.398611111111111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0.449305555555556</v>
      </c>
      <c r="B7" s="9" t="s">
        <v>7</v>
      </c>
      <c r="C7" s="9" t="s">
        <v>4</v>
      </c>
      <c r="D7" s="10"/>
      <c r="E7" s="17"/>
    </row>
    <row r="8" ht="18.75" spans="1:14">
      <c r="A8" s="13">
        <v>0.460416666666667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0.478472222222222</v>
      </c>
      <c r="B9" s="9" t="s">
        <v>7</v>
      </c>
      <c r="C9" s="9" t="s">
        <v>5</v>
      </c>
      <c r="D9" s="10"/>
    </row>
    <row r="10" spans="1:4">
      <c r="A10" s="13">
        <v>0.479861111111111</v>
      </c>
      <c r="B10" s="9" t="s">
        <v>7</v>
      </c>
      <c r="C10" s="9" t="s">
        <v>5</v>
      </c>
      <c r="D10" s="10"/>
    </row>
    <row r="11" ht="18.75" spans="1:5">
      <c r="A11" s="13">
        <v>0.495833333333333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异常："&amp;$G$4+$K$4+$O$4+$G$6+$K$6+$O$6+F4</f>
        <v>总车数：42  水渣：11  矿粉：22  其他：9  异常：1</v>
      </c>
    </row>
    <row r="12" spans="1:4">
      <c r="A12" s="13">
        <v>0.507638888888889</v>
      </c>
      <c r="B12" s="9" t="s">
        <v>7</v>
      </c>
      <c r="C12" s="9" t="s">
        <v>5</v>
      </c>
      <c r="D12" s="10"/>
    </row>
    <row r="13" spans="1:4">
      <c r="A13" s="13">
        <v>0.541666666666667</v>
      </c>
      <c r="B13" s="9" t="s">
        <v>7</v>
      </c>
      <c r="C13" s="9" t="s">
        <v>4</v>
      </c>
      <c r="D13" s="10"/>
    </row>
    <row r="14" spans="1:4">
      <c r="A14" s="13">
        <v>0.567361111111111</v>
      </c>
      <c r="B14" s="9" t="s">
        <v>7</v>
      </c>
      <c r="C14" s="9" t="s">
        <v>4</v>
      </c>
      <c r="D14" s="10"/>
    </row>
    <row r="15" spans="1:4">
      <c r="A15" s="13">
        <v>0.577083333333333</v>
      </c>
      <c r="B15" s="9" t="s">
        <v>7</v>
      </c>
      <c r="C15" s="9" t="s">
        <v>4</v>
      </c>
      <c r="D15" s="10"/>
    </row>
    <row r="16" spans="1:4">
      <c r="A16" s="13">
        <v>0.579166666666667</v>
      </c>
      <c r="B16" s="9" t="s">
        <v>7</v>
      </c>
      <c r="C16" s="9" t="s">
        <v>4</v>
      </c>
      <c r="D16" s="10"/>
    </row>
    <row r="17" spans="1:4">
      <c r="A17" s="13">
        <v>0.580555555555556</v>
      </c>
      <c r="B17" s="9" t="s">
        <v>7</v>
      </c>
      <c r="C17" s="9" t="s">
        <v>4</v>
      </c>
      <c r="D17" s="10"/>
    </row>
    <row r="18" spans="1:4">
      <c r="A18" s="13">
        <v>0.611805555555556</v>
      </c>
      <c r="B18" s="9" t="s">
        <v>7</v>
      </c>
      <c r="C18" s="9" t="s">
        <v>4</v>
      </c>
      <c r="D18" s="10"/>
    </row>
    <row r="19" spans="1:4">
      <c r="A19" s="13">
        <v>0.624305555555556</v>
      </c>
      <c r="B19" s="9" t="s">
        <v>7</v>
      </c>
      <c r="C19" s="9" t="s">
        <v>4</v>
      </c>
      <c r="D19" s="20"/>
    </row>
    <row r="20" spans="1:4">
      <c r="A20" s="13">
        <v>0.659027777777778</v>
      </c>
      <c r="B20" s="9" t="s">
        <v>3</v>
      </c>
      <c r="C20" s="9" t="s">
        <v>9</v>
      </c>
      <c r="D20" s="21"/>
    </row>
    <row r="21" spans="1:4">
      <c r="A21" s="13">
        <v>0.6625</v>
      </c>
      <c r="B21" s="9" t="s">
        <v>7</v>
      </c>
      <c r="C21" s="9" t="s">
        <v>4</v>
      </c>
      <c r="D21" s="10"/>
    </row>
    <row r="22" spans="1:4">
      <c r="A22" s="13">
        <v>0.6875</v>
      </c>
      <c r="B22" s="9" t="s">
        <v>7</v>
      </c>
      <c r="C22" s="9" t="s">
        <v>4</v>
      </c>
      <c r="D22" s="10"/>
    </row>
    <row r="23" spans="1:4">
      <c r="A23" s="13">
        <v>0.752083333333333</v>
      </c>
      <c r="B23" s="9" t="s">
        <v>7</v>
      </c>
      <c r="C23" s="9" t="s">
        <v>5</v>
      </c>
      <c r="D23" s="10"/>
    </row>
    <row r="24" spans="1:4">
      <c r="A24" s="13">
        <v>0.757638888888889</v>
      </c>
      <c r="B24" s="9" t="s">
        <v>7</v>
      </c>
      <c r="C24" s="9" t="s">
        <v>5</v>
      </c>
      <c r="D24" s="10"/>
    </row>
    <row r="25" spans="1:7">
      <c r="A25" s="13">
        <v>0.759027777777778</v>
      </c>
      <c r="B25" s="9" t="s">
        <v>7</v>
      </c>
      <c r="C25" s="9" t="s">
        <v>5</v>
      </c>
      <c r="D25" s="10"/>
      <c r="G25" s="8"/>
    </row>
    <row r="26" spans="1:4">
      <c r="A26" s="13">
        <v>0.761111111111111</v>
      </c>
      <c r="B26" s="9" t="s">
        <v>7</v>
      </c>
      <c r="C26" s="9" t="s">
        <v>5</v>
      </c>
      <c r="D26" s="10"/>
    </row>
    <row r="27" spans="1:4">
      <c r="A27" s="13">
        <v>0.775694444444444</v>
      </c>
      <c r="B27" s="9" t="s">
        <v>7</v>
      </c>
      <c r="C27" s="9" t="s">
        <v>5</v>
      </c>
      <c r="D27" s="10"/>
    </row>
    <row r="28" spans="1:4">
      <c r="A28" s="13">
        <v>0.795833333333333</v>
      </c>
      <c r="B28" s="9" t="s">
        <v>7</v>
      </c>
      <c r="C28" s="9" t="s">
        <v>4</v>
      </c>
      <c r="D28" s="10"/>
    </row>
    <row r="29" spans="1:4">
      <c r="A29" s="13">
        <v>0.804166666666667</v>
      </c>
      <c r="B29" s="9" t="s">
        <v>7</v>
      </c>
      <c r="C29" s="9" t="s">
        <v>5</v>
      </c>
      <c r="D29" s="10"/>
    </row>
    <row r="30" spans="1:4">
      <c r="A30" s="13">
        <v>0.809027777777778</v>
      </c>
      <c r="B30" s="9" t="s">
        <v>3</v>
      </c>
      <c r="C30" s="9" t="s">
        <v>4</v>
      </c>
      <c r="D30" s="10"/>
    </row>
    <row r="31" spans="1:4">
      <c r="A31" s="13">
        <v>0.838888888888889</v>
      </c>
      <c r="B31" s="9" t="s">
        <v>8</v>
      </c>
      <c r="C31" s="9" t="s">
        <v>5</v>
      </c>
      <c r="D31" s="10"/>
    </row>
    <row r="32" spans="1:4">
      <c r="A32" s="13">
        <v>0.840277777777778</v>
      </c>
      <c r="B32" s="9" t="s">
        <v>7</v>
      </c>
      <c r="C32" s="9" t="s">
        <v>4</v>
      </c>
      <c r="D32" s="10"/>
    </row>
    <row r="33" spans="1:4">
      <c r="A33" s="13">
        <v>0.895138888888889</v>
      </c>
      <c r="B33" s="9" t="s">
        <v>7</v>
      </c>
      <c r="C33" s="9" t="s">
        <v>4</v>
      </c>
      <c r="D33" s="10"/>
    </row>
    <row r="34" spans="1:4">
      <c r="A34" s="13">
        <v>0.896527777777778</v>
      </c>
      <c r="B34" s="9" t="s">
        <v>3</v>
      </c>
      <c r="C34" s="9" t="s">
        <v>4</v>
      </c>
      <c r="D34" s="10"/>
    </row>
    <row r="35" spans="1:4">
      <c r="A35" s="13">
        <v>0.900694444444444</v>
      </c>
      <c r="B35" s="9" t="s">
        <v>7</v>
      </c>
      <c r="C35" s="9" t="s">
        <v>5</v>
      </c>
      <c r="D35" s="10"/>
    </row>
    <row r="36" spans="1:4">
      <c r="A36" s="13">
        <v>0.917361111111111</v>
      </c>
      <c r="B36" s="9" t="s">
        <v>8</v>
      </c>
      <c r="C36" s="9" t="s">
        <v>5</v>
      </c>
      <c r="D36" s="10"/>
    </row>
    <row r="37" spans="1:4">
      <c r="A37" s="13">
        <v>0.91875</v>
      </c>
      <c r="B37" s="9" t="s">
        <v>7</v>
      </c>
      <c r="C37" s="9" t="s">
        <v>4</v>
      </c>
      <c r="D37" s="10"/>
    </row>
    <row r="38" spans="1:4">
      <c r="A38" s="13">
        <v>0.959027777777778</v>
      </c>
      <c r="B38" s="9" t="s">
        <v>7</v>
      </c>
      <c r="C38" s="9" t="s">
        <v>5</v>
      </c>
      <c r="D38" s="10"/>
    </row>
    <row r="39" spans="1:4">
      <c r="A39" s="13">
        <v>0.972916666666667</v>
      </c>
      <c r="B39" s="9" t="s">
        <v>7</v>
      </c>
      <c r="C39" s="9" t="s">
        <v>5</v>
      </c>
      <c r="D39" s="10"/>
    </row>
    <row r="40" spans="1:4">
      <c r="A40" s="13">
        <v>0.977083333333333</v>
      </c>
      <c r="B40" s="9" t="s">
        <v>3</v>
      </c>
      <c r="C40" s="9" t="s">
        <v>4</v>
      </c>
      <c r="D40" s="10"/>
    </row>
    <row r="41" spans="1:4">
      <c r="A41" s="13">
        <v>0.000694444444444444</v>
      </c>
      <c r="B41" s="9" t="s">
        <v>3</v>
      </c>
      <c r="C41" s="9" t="s">
        <v>4</v>
      </c>
      <c r="D41" s="10"/>
    </row>
    <row r="42" spans="1:4">
      <c r="A42" s="13">
        <v>0.00277777777777778</v>
      </c>
      <c r="B42" s="9" t="s">
        <v>3</v>
      </c>
      <c r="C42" s="9" t="s">
        <v>4</v>
      </c>
      <c r="D42" s="10"/>
    </row>
    <row r="43" spans="1:4">
      <c r="A43" s="13">
        <v>0.00486111111111111</v>
      </c>
      <c r="B43" s="9" t="s">
        <v>3</v>
      </c>
      <c r="C43" s="9" t="s">
        <v>4</v>
      </c>
      <c r="D43" s="10"/>
    </row>
    <row r="44" spans="1:4">
      <c r="A44" s="13">
        <v>0.00625</v>
      </c>
      <c r="B44" s="9" t="s">
        <v>3</v>
      </c>
      <c r="C44" s="9" t="s">
        <v>4</v>
      </c>
      <c r="D44" s="10"/>
    </row>
    <row r="45" spans="1:4">
      <c r="A45" s="13">
        <v>0.0125</v>
      </c>
      <c r="B45" s="9" t="s">
        <v>3</v>
      </c>
      <c r="C45" s="9" t="s">
        <v>4</v>
      </c>
      <c r="D45" s="10"/>
    </row>
    <row r="46" spans="1:4">
      <c r="A46" s="13">
        <v>0.0138888888888889</v>
      </c>
      <c r="B46" s="9" t="s">
        <v>3</v>
      </c>
      <c r="C46" s="9" t="s">
        <v>4</v>
      </c>
      <c r="D46" s="10"/>
    </row>
    <row r="47" spans="1:4">
      <c r="A47" s="13">
        <v>0.0208333333333333</v>
      </c>
      <c r="B47" s="9" t="s">
        <v>7</v>
      </c>
      <c r="C47" s="9" t="s">
        <v>4</v>
      </c>
      <c r="D47" s="10"/>
    </row>
    <row r="48" spans="1:4">
      <c r="A48" s="13">
        <v>0.025</v>
      </c>
      <c r="B48" s="9" t="s">
        <v>3</v>
      </c>
      <c r="C48" s="9" t="s">
        <v>4</v>
      </c>
      <c r="D48" s="10"/>
    </row>
    <row r="49" spans="1:4">
      <c r="A49" s="13">
        <v>0.0277777777777778</v>
      </c>
      <c r="B49" s="9" t="s">
        <v>3</v>
      </c>
      <c r="C49" s="9" t="s">
        <v>4</v>
      </c>
      <c r="D49" s="10"/>
    </row>
    <row r="50" spans="1:4">
      <c r="A50" s="13">
        <v>0.0298611111111111</v>
      </c>
      <c r="B50" s="9" t="s">
        <v>3</v>
      </c>
      <c r="C50" s="9" t="s">
        <v>5</v>
      </c>
      <c r="D50" s="10"/>
    </row>
    <row r="51" spans="1:4">
      <c r="A51" s="13">
        <v>0.0333333333333333</v>
      </c>
      <c r="B51" s="9" t="s">
        <v>3</v>
      </c>
      <c r="C51" s="9" t="s">
        <v>4</v>
      </c>
      <c r="D51" s="10"/>
    </row>
    <row r="52" spans="1:4">
      <c r="A52" s="13">
        <v>0.0402777777777778</v>
      </c>
      <c r="B52" s="9" t="s">
        <v>3</v>
      </c>
      <c r="C52" s="9" t="s">
        <v>5</v>
      </c>
      <c r="D52" s="10"/>
    </row>
    <row r="53" spans="1:4">
      <c r="A53" s="13">
        <v>0.0465277777777778</v>
      </c>
      <c r="B53" s="9" t="s">
        <v>3</v>
      </c>
      <c r="C53" s="9" t="s">
        <v>4</v>
      </c>
      <c r="D53" s="10"/>
    </row>
    <row r="54" spans="1:4">
      <c r="A54" s="13">
        <v>0.0486111111111111</v>
      </c>
      <c r="B54" s="9" t="s">
        <v>3</v>
      </c>
      <c r="C54" s="9" t="s">
        <v>5</v>
      </c>
      <c r="D54" s="10"/>
    </row>
    <row r="55" spans="1:4">
      <c r="A55" s="22">
        <v>0.0770833333333333</v>
      </c>
      <c r="B55" s="9" t="s">
        <v>8</v>
      </c>
      <c r="C55" s="9" t="s">
        <v>5</v>
      </c>
      <c r="D55" s="10"/>
    </row>
    <row r="56" spans="1:4">
      <c r="A56" s="13">
        <v>0.0791666666666667</v>
      </c>
      <c r="B56" s="9" t="s">
        <v>7</v>
      </c>
      <c r="C56" s="9" t="s">
        <v>5</v>
      </c>
      <c r="D56" s="10"/>
    </row>
    <row r="57" spans="1:4">
      <c r="A57" s="13">
        <v>0.0805555555555556</v>
      </c>
      <c r="B57" s="9" t="s">
        <v>3</v>
      </c>
      <c r="C57" s="9" t="s">
        <v>5</v>
      </c>
      <c r="D57" s="10"/>
    </row>
    <row r="58" spans="1:4">
      <c r="A58" s="13">
        <v>0.0861111111111111</v>
      </c>
      <c r="B58" s="9" t="s">
        <v>7</v>
      </c>
      <c r="C58" s="9" t="s">
        <v>5</v>
      </c>
      <c r="D58" s="10"/>
    </row>
    <row r="59" spans="1:4">
      <c r="A59" s="13">
        <v>0.0888888888888889</v>
      </c>
      <c r="B59" s="9" t="s">
        <v>8</v>
      </c>
      <c r="C59" s="9" t="s">
        <v>5</v>
      </c>
      <c r="D59" s="10"/>
    </row>
    <row r="60" spans="1:4">
      <c r="A60" s="13">
        <v>0.0909722222222222</v>
      </c>
      <c r="B60" s="9" t="s">
        <v>8</v>
      </c>
      <c r="C60" s="9" t="s">
        <v>5</v>
      </c>
      <c r="D60" s="10"/>
    </row>
    <row r="61" spans="1:4">
      <c r="A61" s="13">
        <v>0.0923611111111111</v>
      </c>
      <c r="B61" s="9" t="s">
        <v>8</v>
      </c>
      <c r="C61" s="9" t="s">
        <v>5</v>
      </c>
      <c r="D61" s="10"/>
    </row>
    <row r="62" spans="1:3">
      <c r="A62" s="8">
        <v>0.0944444444444444</v>
      </c>
      <c r="B62" s="9" t="s">
        <v>8</v>
      </c>
      <c r="C62" s="9" t="s">
        <v>5</v>
      </c>
    </row>
    <row r="63" spans="1:3">
      <c r="A63" s="13">
        <v>0.0958333333333333</v>
      </c>
      <c r="B63" s="9" t="s">
        <v>7</v>
      </c>
      <c r="C63" s="9" t="s">
        <v>5</v>
      </c>
    </row>
    <row r="64" spans="1:3">
      <c r="A64" s="13">
        <v>0.100694444444444</v>
      </c>
      <c r="B64" s="9" t="s">
        <v>8</v>
      </c>
      <c r="C64" s="9" t="s">
        <v>5</v>
      </c>
    </row>
    <row r="65" spans="1:3">
      <c r="A65" s="8">
        <v>0.103472222222222</v>
      </c>
      <c r="B65" s="9" t="s">
        <v>8</v>
      </c>
      <c r="C65" s="9" t="s">
        <v>5</v>
      </c>
    </row>
    <row r="66" spans="1:3">
      <c r="A66" s="13">
        <v>0.104861111111111</v>
      </c>
      <c r="B66" s="9" t="s">
        <v>7</v>
      </c>
      <c r="C66" s="9" t="s">
        <v>5</v>
      </c>
    </row>
    <row r="67" spans="1:3">
      <c r="A67" s="8">
        <v>0.109027777777778</v>
      </c>
      <c r="B67" s="9" t="s">
        <v>3</v>
      </c>
      <c r="C67" s="9" t="s">
        <v>4</v>
      </c>
    </row>
    <row r="68" spans="1:3">
      <c r="A68" s="8">
        <v>0.1125</v>
      </c>
      <c r="B68" s="9" t="s">
        <v>3</v>
      </c>
      <c r="C68" s="9" t="s">
        <v>4</v>
      </c>
    </row>
    <row r="69" spans="1:3">
      <c r="A69" s="8">
        <v>0.114583333333333</v>
      </c>
      <c r="B69" s="9" t="s">
        <v>3</v>
      </c>
      <c r="C69" s="9" t="s">
        <v>4</v>
      </c>
    </row>
    <row r="70" spans="1:3">
      <c r="A70" s="8">
        <v>0.115972222222222</v>
      </c>
      <c r="B70" s="9" t="s">
        <v>3</v>
      </c>
      <c r="C70" s="9" t="s">
        <v>4</v>
      </c>
    </row>
    <row r="71" spans="1:3">
      <c r="A71" s="8">
        <v>0.138888888888889</v>
      </c>
      <c r="B71" s="9" t="s">
        <v>3</v>
      </c>
      <c r="C71" s="9" t="s">
        <v>4</v>
      </c>
    </row>
    <row r="72" spans="1:3">
      <c r="A72" s="8">
        <v>0.169444444444444</v>
      </c>
      <c r="B72" s="9" t="s">
        <v>3</v>
      </c>
      <c r="C72" s="9" t="s">
        <v>5</v>
      </c>
    </row>
    <row r="73" spans="1:3">
      <c r="A73" s="8">
        <v>0.170833333333333</v>
      </c>
      <c r="B73" s="9" t="s">
        <v>3</v>
      </c>
      <c r="C73" s="9" t="s">
        <v>5</v>
      </c>
    </row>
    <row r="74" spans="1:3">
      <c r="A74" s="8">
        <v>0.186111111111111</v>
      </c>
      <c r="B74" s="9" t="s">
        <v>3</v>
      </c>
      <c r="C74" s="9" t="s">
        <v>5</v>
      </c>
    </row>
    <row r="75" spans="1:3">
      <c r="A75" s="8">
        <v>0.190972222222222</v>
      </c>
      <c r="B75" s="9" t="s">
        <v>3</v>
      </c>
      <c r="C75" s="9" t="s">
        <v>5</v>
      </c>
    </row>
    <row r="76" spans="1:3">
      <c r="A76" s="8">
        <v>0.19375</v>
      </c>
      <c r="B76" s="9" t="s">
        <v>3</v>
      </c>
      <c r="C76" s="9" t="s">
        <v>5</v>
      </c>
    </row>
    <row r="77" spans="1:3">
      <c r="A77" s="8">
        <v>0.200694444444444</v>
      </c>
      <c r="B77" s="9" t="s">
        <v>3</v>
      </c>
      <c r="C77" s="9" t="s">
        <v>4</v>
      </c>
    </row>
    <row r="78" spans="1:3">
      <c r="A78" s="8">
        <v>0.202777777777778</v>
      </c>
      <c r="B78" s="9" t="s">
        <v>3</v>
      </c>
      <c r="C78" s="9" t="s">
        <v>4</v>
      </c>
    </row>
    <row r="79" spans="1:3">
      <c r="A79" s="8">
        <v>0.214583333333333</v>
      </c>
      <c r="B79" s="9" t="s">
        <v>7</v>
      </c>
      <c r="C79" s="9" t="s">
        <v>5</v>
      </c>
    </row>
    <row r="80" spans="1:3">
      <c r="A80" s="8">
        <v>0.226388888888889</v>
      </c>
      <c r="B80" s="9" t="s">
        <v>7</v>
      </c>
      <c r="C80" s="9" t="s">
        <v>4</v>
      </c>
    </row>
    <row r="81" spans="1:3">
      <c r="A81" s="8">
        <v>0.230555555555556</v>
      </c>
      <c r="B81" s="9" t="s">
        <v>3</v>
      </c>
      <c r="C81" s="9" t="s">
        <v>5</v>
      </c>
    </row>
    <row r="82" spans="1:3">
      <c r="A82" s="8">
        <v>0.245833333333333</v>
      </c>
      <c r="B82" s="9" t="s">
        <v>7</v>
      </c>
      <c r="C82" s="9" t="s">
        <v>5</v>
      </c>
    </row>
    <row r="83" spans="1:3">
      <c r="A83" s="8">
        <v>0.248611111111111</v>
      </c>
      <c r="B83" s="9" t="s">
        <v>3</v>
      </c>
      <c r="C83" s="9" t="s">
        <v>5</v>
      </c>
    </row>
    <row r="84" spans="1:3">
      <c r="A84" s="8">
        <v>0.259722222222222</v>
      </c>
      <c r="B84" s="9" t="s">
        <v>7</v>
      </c>
      <c r="C84" s="9" t="s">
        <v>4</v>
      </c>
    </row>
    <row r="85" spans="1:3">
      <c r="A85" s="8">
        <v>0.261111111111111</v>
      </c>
      <c r="B85" s="9" t="s">
        <v>7</v>
      </c>
      <c r="C85" s="9" t="s">
        <v>4</v>
      </c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85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9 B10 B13 B14 B15 B16 B17 B20 B23 B24 B25 B40 B41 B42 B43 B44 B47 B59 B60 B63 B66 B67 B68 B69 B72 B73 B74 B2:B6 B7:B8 B11:B12 B18:B19 B21:B22 B26:B27 B28:B31 B32:B33 B34:B37 B38:B39 B45:B46 B48:B49 B50:B53 B54:B55 B56:B58 B61:B62 B64:B65 B70:B71 B75:B76 B77:B78 B79:B83 B84:B85 B86:B123">
      <formula1>field!$A$2:$A$100</formula1>
    </dataValidation>
    <dataValidation type="list" allowBlank="1" showInputMessage="1" showErrorMessage="1" sqref="C9 C10 C13 C14 C15 C16 C17 C20 C23 C24 C25 C40 C41 C42 C43 C44 C47 C59 C60 C63 C66 C67 C68 C69 C72 C73 C74 C2:C6 C7:C8 C11:C12 C18:C19 C21:C22 C26:C27 C28:C31 C32:C33 C34:C37 C38:C39 C45:C46 C48:C49 C50:C53 C54:C55 C56:C58 C61:C62 C64:C65 C70:C71 C75:C76 C77:C78 C79:C83 C84:C85 C86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2019-11-10T07:50:23Z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