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/>
  </bookViews>
  <sheets>
    <sheet name="data" sheetId="1" r:id="rId1"/>
    <sheet name="field" sheetId="2" r:id="rId2"/>
  </sheets>
  <definedNames>
    <definedName name="_xlnm._FilterDatabase" localSheetId="0" hidden="1">data!$B$1:$C$75</definedName>
  </definedNames>
  <calcPr calcId="144525"/>
</workbook>
</file>

<file path=xl/sharedStrings.xml><?xml version="1.0" encoding="utf-8"?>
<sst xmlns="http://schemas.openxmlformats.org/spreadsheetml/2006/main" count="188" uniqueCount="15">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</sst>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22" fillId="15" borderId="6" applyNumberFormat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autoPageBreaks="0"/>
  </sheetPr>
  <dimension ref="A1:P123"/>
  <sheetViews>
    <sheetView tabSelected="1" workbookViewId="0">
      <selection activeCell="B54" sqref="B54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hidden="1" spans="1:16">
      <c r="A2" s="8">
        <v>0.372222222222222</v>
      </c>
      <c r="B2" s="9" t="s">
        <v>7</v>
      </c>
      <c r="C2" s="9" t="s">
        <v>4</v>
      </c>
      <c r="D2" s="10"/>
      <c r="E2" s="11"/>
      <c r="F2" s="12">
        <f>COUNTIFS($B$2:$B$509,"水渣",$C$2:$C$509,"进")</f>
        <v>13</v>
      </c>
      <c r="G2" s="12">
        <f>COUNTIFS($B$2:$B$509,"水渣",$C$2:$C$509,"出")</f>
        <v>9</v>
      </c>
      <c r="H2" s="12">
        <f>$F$2-$G$2</f>
        <v>4</v>
      </c>
      <c r="I2" s="11"/>
      <c r="J2" s="12">
        <f>COUNTIFS($B$2:$B$509,"矿粉",$C$2:$C$509,"进")</f>
        <v>25</v>
      </c>
      <c r="K2" s="12">
        <f>COUNTIFS($B$2:$B$509,"矿粉",$C$2:$C$509,"出")</f>
        <v>23</v>
      </c>
      <c r="L2" s="12">
        <f>$J$2-$K$2</f>
        <v>2</v>
      </c>
      <c r="M2" s="11"/>
      <c r="N2" s="12">
        <f>COUNTIFS($B$2:$B$509,"其他",$C$2:$C$509,"进")</f>
        <v>0</v>
      </c>
      <c r="O2" s="12">
        <f>COUNTIFS($B$2:$B$509,"其他",$C$2:$C$509,"出")</f>
        <v>4</v>
      </c>
      <c r="P2" s="12">
        <f>$N$2-$O$2</f>
        <v>-4</v>
      </c>
    </row>
    <row r="3" spans="1:16">
      <c r="A3" s="13">
        <v>0.389583333333333</v>
      </c>
      <c r="B3" s="9" t="s">
        <v>7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hidden="1" spans="1:16">
      <c r="A4" s="13">
        <v>0.393055555555556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hidden="1" spans="1:16">
      <c r="A5" s="13">
        <v>0.394444444444444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hidden="1" spans="1:16">
      <c r="A6" s="13">
        <v>0.413888888888889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0.447916666666667</v>
      </c>
      <c r="B7" s="9" t="s">
        <v>7</v>
      </c>
      <c r="C7" s="9" t="s">
        <v>5</v>
      </c>
      <c r="D7" s="10"/>
      <c r="E7" s="17"/>
    </row>
    <row r="8" ht="18.75" spans="1:14">
      <c r="A8" s="13">
        <v>0.4625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hidden="1" spans="1:4">
      <c r="A9" s="13">
        <v>0.467361111111111</v>
      </c>
      <c r="B9" s="9" t="s">
        <v>7</v>
      </c>
      <c r="C9" s="9" t="s">
        <v>4</v>
      </c>
      <c r="D9" s="10"/>
    </row>
    <row r="10" spans="1:4">
      <c r="A10" s="13">
        <v>0.483333333333333</v>
      </c>
      <c r="B10" s="9" t="s">
        <v>7</v>
      </c>
      <c r="C10" s="9" t="s">
        <v>5</v>
      </c>
      <c r="D10" s="10"/>
    </row>
    <row r="11" ht="18.75" spans="1:5">
      <c r="A11" s="13">
        <v>0.485416666666667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总车数：36  水渣：9  矿粉：23  其他：4  异常：0</v>
      </c>
    </row>
    <row r="12" spans="1:4">
      <c r="A12" s="13">
        <v>0.491666666666667</v>
      </c>
      <c r="B12" s="9" t="s">
        <v>7</v>
      </c>
      <c r="C12" s="9" t="s">
        <v>5</v>
      </c>
      <c r="D12" s="10"/>
    </row>
    <row r="13" hidden="1" spans="1:4">
      <c r="A13" s="13">
        <v>0.495138888888889</v>
      </c>
      <c r="B13" s="9" t="s">
        <v>7</v>
      </c>
      <c r="C13" s="9" t="s">
        <v>4</v>
      </c>
      <c r="D13" s="10"/>
    </row>
    <row r="14" hidden="1" spans="1:4">
      <c r="A14" s="13">
        <v>0.506944444444444</v>
      </c>
      <c r="B14" s="9" t="s">
        <v>7</v>
      </c>
      <c r="C14" s="9" t="s">
        <v>4</v>
      </c>
      <c r="D14" s="10"/>
    </row>
    <row r="15" spans="1:4">
      <c r="A15" s="13">
        <v>0.526388888888889</v>
      </c>
      <c r="B15" s="9" t="s">
        <v>7</v>
      </c>
      <c r="C15" s="9" t="s">
        <v>5</v>
      </c>
      <c r="D15" s="10"/>
    </row>
    <row r="16" hidden="1" spans="1:4">
      <c r="A16" s="13">
        <v>0.539583333333333</v>
      </c>
      <c r="B16" s="9" t="s">
        <v>7</v>
      </c>
      <c r="C16" s="9" t="s">
        <v>4</v>
      </c>
      <c r="D16" s="10"/>
    </row>
    <row r="17" spans="1:4">
      <c r="A17" s="13">
        <v>0.545833333333333</v>
      </c>
      <c r="B17" s="9" t="s">
        <v>7</v>
      </c>
      <c r="C17" s="9" t="s">
        <v>5</v>
      </c>
      <c r="D17" s="10"/>
    </row>
    <row r="18" hidden="1" spans="1:4">
      <c r="A18" s="13">
        <v>0.563888888888889</v>
      </c>
      <c r="B18" s="9" t="s">
        <v>7</v>
      </c>
      <c r="C18" s="9" t="s">
        <v>4</v>
      </c>
      <c r="D18" s="10"/>
    </row>
    <row r="19" hidden="1" spans="1:4">
      <c r="A19" s="13">
        <v>0.575</v>
      </c>
      <c r="B19" s="9" t="s">
        <v>7</v>
      </c>
      <c r="C19" s="9" t="s">
        <v>4</v>
      </c>
      <c r="D19" s="10"/>
    </row>
    <row r="20" hidden="1" spans="1:4">
      <c r="A20" s="13">
        <v>0.579861111111111</v>
      </c>
      <c r="B20" s="9" t="s">
        <v>7</v>
      </c>
      <c r="C20" s="9" t="s">
        <v>4</v>
      </c>
      <c r="D20" s="10"/>
    </row>
    <row r="21" hidden="1" spans="1:4">
      <c r="A21" s="13">
        <v>0.594444444444444</v>
      </c>
      <c r="B21" s="9" t="s">
        <v>7</v>
      </c>
      <c r="C21" s="9" t="s">
        <v>4</v>
      </c>
      <c r="D21" s="10"/>
    </row>
    <row r="22" hidden="1" spans="1:4">
      <c r="A22" s="13">
        <v>0.611111111111111</v>
      </c>
      <c r="B22" s="9" t="s">
        <v>7</v>
      </c>
      <c r="C22" s="9" t="s">
        <v>4</v>
      </c>
      <c r="D22" s="10"/>
    </row>
    <row r="23" hidden="1" spans="1:4">
      <c r="A23" s="13">
        <v>0.625694444444444</v>
      </c>
      <c r="B23" s="9" t="s">
        <v>7</v>
      </c>
      <c r="C23" s="9" t="s">
        <v>4</v>
      </c>
      <c r="D23" s="10"/>
    </row>
    <row r="24" spans="1:4">
      <c r="A24" s="13">
        <v>0.648611111111111</v>
      </c>
      <c r="B24" s="9" t="s">
        <v>7</v>
      </c>
      <c r="C24" s="9" t="s">
        <v>5</v>
      </c>
      <c r="D24" s="10"/>
    </row>
    <row r="25" hidden="1" spans="1:7">
      <c r="A25" s="13">
        <v>0.65625</v>
      </c>
      <c r="B25" s="9" t="s">
        <v>7</v>
      </c>
      <c r="C25" s="9" t="s">
        <v>4</v>
      </c>
      <c r="D25" s="10"/>
      <c r="G25" s="8"/>
    </row>
    <row r="26" hidden="1" spans="1:4">
      <c r="A26" s="13">
        <v>0.693055555555556</v>
      </c>
      <c r="B26" s="9" t="s">
        <v>7</v>
      </c>
      <c r="C26" s="9" t="s">
        <v>4</v>
      </c>
      <c r="D26" s="10"/>
    </row>
    <row r="27" spans="1:4">
      <c r="A27" s="13">
        <v>0.720833333333333</v>
      </c>
      <c r="B27" s="9" t="s">
        <v>7</v>
      </c>
      <c r="C27" s="9" t="s">
        <v>5</v>
      </c>
      <c r="D27" s="10"/>
    </row>
    <row r="28" spans="1:4">
      <c r="A28" s="13">
        <v>0.731944444444444</v>
      </c>
      <c r="B28" s="9" t="s">
        <v>7</v>
      </c>
      <c r="C28" s="9" t="s">
        <v>5</v>
      </c>
      <c r="D28" s="10"/>
    </row>
    <row r="29" hidden="1" spans="1:4">
      <c r="A29" s="13">
        <v>0.739583333333333</v>
      </c>
      <c r="B29" s="9" t="s">
        <v>7</v>
      </c>
      <c r="C29" s="9" t="s">
        <v>4</v>
      </c>
      <c r="D29" s="10"/>
    </row>
    <row r="30" hidden="1" spans="1:4">
      <c r="A30" s="13">
        <v>0.755555555555556</v>
      </c>
      <c r="B30" s="9" t="s">
        <v>7</v>
      </c>
      <c r="C30" s="9" t="s">
        <v>4</v>
      </c>
      <c r="D30" s="10"/>
    </row>
    <row r="31" spans="1:4">
      <c r="A31" s="13">
        <v>0.774305555555556</v>
      </c>
      <c r="B31" s="9" t="s">
        <v>7</v>
      </c>
      <c r="C31" s="9" t="s">
        <v>5</v>
      </c>
      <c r="D31" s="10"/>
    </row>
    <row r="32" hidden="1" spans="1:4">
      <c r="A32" s="13">
        <v>0.782638888888889</v>
      </c>
      <c r="B32" s="9" t="s">
        <v>7</v>
      </c>
      <c r="C32" s="9" t="s">
        <v>4</v>
      </c>
      <c r="D32" s="10"/>
    </row>
    <row r="33" spans="1:4">
      <c r="A33" s="13">
        <v>0.810416666666667</v>
      </c>
      <c r="B33" s="9" t="s">
        <v>7</v>
      </c>
      <c r="C33" s="9" t="s">
        <v>5</v>
      </c>
      <c r="D33" s="10"/>
    </row>
    <row r="34" spans="1:4">
      <c r="A34" s="13">
        <v>0.855555555555556</v>
      </c>
      <c r="B34" s="9" t="s">
        <v>7</v>
      </c>
      <c r="C34" s="9" t="s">
        <v>5</v>
      </c>
      <c r="D34" s="10"/>
    </row>
    <row r="35" spans="1:4">
      <c r="A35" s="13">
        <v>0.911111111111111</v>
      </c>
      <c r="B35" s="9" t="s">
        <v>7</v>
      </c>
      <c r="C35" s="9" t="s">
        <v>5</v>
      </c>
      <c r="D35" s="10"/>
    </row>
    <row r="36" hidden="1" spans="1:4">
      <c r="A36" s="13">
        <v>0.951388888888889</v>
      </c>
      <c r="B36" s="9" t="s">
        <v>3</v>
      </c>
      <c r="C36" s="9" t="s">
        <v>4</v>
      </c>
      <c r="D36" s="10"/>
    </row>
    <row r="37" hidden="1" spans="1:4">
      <c r="A37" s="13">
        <v>0.957638888888889</v>
      </c>
      <c r="B37" s="9" t="s">
        <v>3</v>
      </c>
      <c r="C37" s="9" t="s">
        <v>4</v>
      </c>
      <c r="D37" s="10"/>
    </row>
    <row r="38" spans="1:4">
      <c r="A38" s="13">
        <v>0.971527777777778</v>
      </c>
      <c r="B38" s="9" t="s">
        <v>7</v>
      </c>
      <c r="C38" s="9" t="s">
        <v>5</v>
      </c>
      <c r="D38" s="10"/>
    </row>
    <row r="39" spans="1:4">
      <c r="A39" s="13">
        <v>0.975</v>
      </c>
      <c r="B39" s="9" t="s">
        <v>7</v>
      </c>
      <c r="C39" s="9" t="s">
        <v>5</v>
      </c>
      <c r="D39" s="10"/>
    </row>
    <row r="40" spans="1:4">
      <c r="A40" s="13">
        <v>0.982638888888889</v>
      </c>
      <c r="B40" s="9" t="s">
        <v>3</v>
      </c>
      <c r="C40" s="9" t="s">
        <v>5</v>
      </c>
      <c r="D40" s="10"/>
    </row>
    <row r="41" spans="1:4">
      <c r="A41" s="13">
        <v>0.988888888888889</v>
      </c>
      <c r="B41" s="9" t="s">
        <v>8</v>
      </c>
      <c r="C41" s="9" t="s">
        <v>5</v>
      </c>
      <c r="D41" s="10"/>
    </row>
    <row r="42" hidden="1" spans="1:4">
      <c r="A42" s="13">
        <v>0.991666666666667</v>
      </c>
      <c r="B42" s="9" t="s">
        <v>7</v>
      </c>
      <c r="C42" s="9" t="s">
        <v>4</v>
      </c>
      <c r="D42" s="10"/>
    </row>
    <row r="43" hidden="1" spans="1:4">
      <c r="A43" s="13">
        <v>0.00277777777777778</v>
      </c>
      <c r="B43" s="9" t="s">
        <v>3</v>
      </c>
      <c r="C43" s="9" t="s">
        <v>4</v>
      </c>
      <c r="D43" s="10"/>
    </row>
    <row r="44" hidden="1" spans="1:4">
      <c r="A44" s="13">
        <v>0.00833333333333333</v>
      </c>
      <c r="B44" s="9" t="s">
        <v>3</v>
      </c>
      <c r="C44" s="9" t="s">
        <v>4</v>
      </c>
      <c r="D44" s="10"/>
    </row>
    <row r="45" spans="1:4">
      <c r="A45" s="13">
        <v>0.0305555555555556</v>
      </c>
      <c r="B45" s="9" t="s">
        <v>7</v>
      </c>
      <c r="C45" s="9" t="s">
        <v>5</v>
      </c>
      <c r="D45" s="10"/>
    </row>
    <row r="46" spans="1:4">
      <c r="A46" s="13">
        <v>0.0402777777777778</v>
      </c>
      <c r="B46" s="9" t="s">
        <v>8</v>
      </c>
      <c r="C46" s="9" t="s">
        <v>5</v>
      </c>
      <c r="D46" s="10"/>
    </row>
    <row r="47" spans="1:4">
      <c r="A47" s="13">
        <v>0.0416666666666667</v>
      </c>
      <c r="B47" s="9" t="s">
        <v>8</v>
      </c>
      <c r="C47" s="9" t="s">
        <v>5</v>
      </c>
      <c r="D47" s="10"/>
    </row>
    <row r="48" hidden="1" spans="1:4">
      <c r="A48" s="13">
        <v>0.0638888888888889</v>
      </c>
      <c r="B48" s="9" t="s">
        <v>3</v>
      </c>
      <c r="C48" s="9" t="s">
        <v>4</v>
      </c>
      <c r="D48" s="10"/>
    </row>
    <row r="49" hidden="1" spans="1:4">
      <c r="A49" s="13">
        <v>0.0659722222222222</v>
      </c>
      <c r="B49" s="9" t="s">
        <v>3</v>
      </c>
      <c r="C49" s="9" t="s">
        <v>4</v>
      </c>
      <c r="D49" s="10"/>
    </row>
    <row r="50" spans="1:4">
      <c r="A50" s="13">
        <v>0.0701388888888889</v>
      </c>
      <c r="B50" s="9" t="s">
        <v>7</v>
      </c>
      <c r="C50" s="9" t="s">
        <v>5</v>
      </c>
      <c r="D50" s="10"/>
    </row>
    <row r="51" spans="1:4">
      <c r="A51" s="13">
        <v>0.0777777777777778</v>
      </c>
      <c r="B51" s="9" t="s">
        <v>3</v>
      </c>
      <c r="C51" s="9" t="s">
        <v>5</v>
      </c>
      <c r="D51" s="10"/>
    </row>
    <row r="52" hidden="1" spans="1:4">
      <c r="A52" s="13">
        <v>0.08125</v>
      </c>
      <c r="B52" s="9" t="s">
        <v>3</v>
      </c>
      <c r="C52" s="9" t="s">
        <v>4</v>
      </c>
      <c r="D52" s="10"/>
    </row>
    <row r="53" spans="1:4">
      <c r="A53" s="13">
        <v>0.0868055555555556</v>
      </c>
      <c r="B53" s="9" t="s">
        <v>7</v>
      </c>
      <c r="C53" s="9" t="s">
        <v>5</v>
      </c>
      <c r="D53" s="10"/>
    </row>
    <row r="54" spans="1:4">
      <c r="A54" s="13">
        <v>0.0909722222222222</v>
      </c>
      <c r="B54" s="9" t="s">
        <v>8</v>
      </c>
      <c r="C54" s="9" t="s">
        <v>5</v>
      </c>
      <c r="D54" s="10"/>
    </row>
    <row r="55" hidden="1" spans="1:4">
      <c r="A55" s="20">
        <v>0.104861111111111</v>
      </c>
      <c r="B55" s="9" t="s">
        <v>7</v>
      </c>
      <c r="C55" s="9" t="s">
        <v>4</v>
      </c>
      <c r="D55" s="10"/>
    </row>
    <row r="56" spans="1:4">
      <c r="A56" s="13">
        <v>0.111111111111111</v>
      </c>
      <c r="B56" s="9" t="s">
        <v>3</v>
      </c>
      <c r="C56" s="9" t="s">
        <v>5</v>
      </c>
      <c r="D56" s="10"/>
    </row>
    <row r="57" hidden="1" spans="1:4">
      <c r="A57" s="13">
        <v>0.142361111111111</v>
      </c>
      <c r="B57" s="9" t="s">
        <v>3</v>
      </c>
      <c r="C57" s="9" t="s">
        <v>4</v>
      </c>
      <c r="D57" s="10"/>
    </row>
    <row r="58" hidden="1" spans="1:4">
      <c r="A58" s="13">
        <v>0.145833333333333</v>
      </c>
      <c r="B58" s="9" t="s">
        <v>7</v>
      </c>
      <c r="C58" s="9" t="s">
        <v>4</v>
      </c>
      <c r="D58" s="10"/>
    </row>
    <row r="59" hidden="1" spans="1:4">
      <c r="A59" s="13">
        <v>0.147222222222222</v>
      </c>
      <c r="B59" s="9" t="s">
        <v>7</v>
      </c>
      <c r="C59" s="9" t="s">
        <v>4</v>
      </c>
      <c r="D59" s="10"/>
    </row>
    <row r="60" hidden="1" spans="1:4">
      <c r="A60" s="13">
        <v>0.165972222222222</v>
      </c>
      <c r="B60" s="9" t="s">
        <v>3</v>
      </c>
      <c r="C60" s="9" t="s">
        <v>4</v>
      </c>
      <c r="D60" s="10"/>
    </row>
    <row r="61" spans="1:4">
      <c r="A61" s="13">
        <v>0.167361111111111</v>
      </c>
      <c r="B61" s="9" t="s">
        <v>3</v>
      </c>
      <c r="C61" s="9" t="s">
        <v>5</v>
      </c>
      <c r="D61" s="10"/>
    </row>
    <row r="62" spans="1:3">
      <c r="A62" s="8">
        <v>0.170138888888889</v>
      </c>
      <c r="B62" s="9" t="s">
        <v>7</v>
      </c>
      <c r="C62" s="9" t="s">
        <v>5</v>
      </c>
    </row>
    <row r="63" spans="1:3">
      <c r="A63" s="13">
        <v>0.172222222222222</v>
      </c>
      <c r="B63" s="9" t="s">
        <v>7</v>
      </c>
      <c r="C63" s="9" t="s">
        <v>5</v>
      </c>
    </row>
    <row r="64" hidden="1" spans="1:3">
      <c r="A64" s="13">
        <v>0.175694444444444</v>
      </c>
      <c r="B64" s="9" t="s">
        <v>3</v>
      </c>
      <c r="C64" s="9" t="s">
        <v>4</v>
      </c>
    </row>
    <row r="65" hidden="1" spans="1:3">
      <c r="A65" s="8">
        <v>0.179166666666667</v>
      </c>
      <c r="B65" s="9" t="s">
        <v>3</v>
      </c>
      <c r="C65" s="9" t="s">
        <v>4</v>
      </c>
    </row>
    <row r="66" hidden="1" spans="1:3">
      <c r="A66" s="13">
        <v>0.181944444444444</v>
      </c>
      <c r="B66" s="9" t="s">
        <v>7</v>
      </c>
      <c r="C66" s="9" t="s">
        <v>4</v>
      </c>
    </row>
    <row r="67" hidden="1" spans="1:3">
      <c r="A67" s="8">
        <v>0.191666666666667</v>
      </c>
      <c r="B67" s="9" t="s">
        <v>3</v>
      </c>
      <c r="C67" s="9" t="s">
        <v>4</v>
      </c>
    </row>
    <row r="68" spans="1:3">
      <c r="A68" s="8">
        <v>0.198611111111111</v>
      </c>
      <c r="B68" s="9" t="s">
        <v>3</v>
      </c>
      <c r="C68" s="9" t="s">
        <v>5</v>
      </c>
    </row>
    <row r="69" spans="1:3">
      <c r="A69" s="8">
        <v>0.2</v>
      </c>
      <c r="B69" s="9" t="s">
        <v>7</v>
      </c>
      <c r="C69" s="9" t="s">
        <v>5</v>
      </c>
    </row>
    <row r="70" hidden="1" spans="1:3">
      <c r="A70" s="8">
        <v>0.205555555555556</v>
      </c>
      <c r="B70" s="9" t="s">
        <v>3</v>
      </c>
      <c r="C70" s="9" t="s">
        <v>4</v>
      </c>
    </row>
    <row r="71" spans="1:3">
      <c r="A71" s="8">
        <v>0.222222222222222</v>
      </c>
      <c r="B71" s="9" t="s">
        <v>3</v>
      </c>
      <c r="C71" s="9" t="s">
        <v>5</v>
      </c>
    </row>
    <row r="72" spans="1:3">
      <c r="A72" s="8">
        <v>0.227777777777778</v>
      </c>
      <c r="B72" s="9" t="s">
        <v>3</v>
      </c>
      <c r="C72" s="9" t="s">
        <v>5</v>
      </c>
    </row>
    <row r="73" spans="1:3">
      <c r="A73" s="8">
        <v>0.245833333333333</v>
      </c>
      <c r="B73" s="9" t="s">
        <v>3</v>
      </c>
      <c r="C73" s="9" t="s">
        <v>5</v>
      </c>
    </row>
    <row r="74" spans="1:3">
      <c r="A74" s="8">
        <v>0.25</v>
      </c>
      <c r="B74" s="9" t="s">
        <v>3</v>
      </c>
      <c r="C74" s="9" t="s">
        <v>5</v>
      </c>
    </row>
    <row r="75" hidden="1" spans="1:3">
      <c r="A75" s="8">
        <v>0.254861111111111</v>
      </c>
      <c r="B75" s="9" t="s">
        <v>7</v>
      </c>
      <c r="C75" s="9" t="s">
        <v>4</v>
      </c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5">
    <filterColumn colId="1">
      <customFilters>
        <customFilter operator="equal" val="出"/>
      </customFilters>
    </filterColumn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4 B9 B10 B18 B19 B20 B21 B24 B33 B42 B45 B71 B72 B2:B3 B5:B6 B7:B8 B11:B12 B13:B14 B15:B17 B22:B23 B25:B26 B27:B28 B29:B30 B31:B32 B34:B35 B36:B37 B38:B39 B40:B41 B43:B44 B46:B47 B48:B49 B50:B57 B58:B59 B60:B61 B62:B63 B64:B65 B66:B70 B73:B74 B75:B123">
      <formula1>field!$A$2:$A$100</formula1>
    </dataValidation>
    <dataValidation type="list" allowBlank="1" showInputMessage="1" showErrorMessage="1" sqref="C4 C9 C10 C18 C19 C20 C21 C24 C33 C42 C45 C71 C72 C2:C3 C5:C6 C7:C8 C11:C12 C13:C14 C15:C17 C22:C23 C25:C26 C27:C28 C29:C30 C31:C32 C34:C35 C36:C37 C38:C39 C40:C41 C43:C44 C46:C47 C48:C49 C50:C57 C58:C59 C60:C61 C62:C63 C64:C65 C66:C70 C73:C74 C75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2019-11-13T03:03:30Z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