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data!$B$1:$C$87</definedName>
  </definedNames>
  <calcPr calcId="144525"/>
</workbook>
</file>

<file path=xl/sharedStrings.xml><?xml version="1.0" encoding="utf-8"?>
<sst xmlns="http://schemas.openxmlformats.org/spreadsheetml/2006/main" count="212" uniqueCount="15">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</sst>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13" borderId="10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D46" sqref="D46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0.343055555555556</v>
      </c>
      <c r="B2" s="9" t="s">
        <v>3</v>
      </c>
      <c r="C2" s="9" t="s">
        <v>5</v>
      </c>
      <c r="D2" s="10"/>
      <c r="E2" s="11"/>
      <c r="F2" s="12">
        <f>COUNTIFS($B$2:$B$509,"水渣",$C$2:$C$509,"进")</f>
        <v>29</v>
      </c>
      <c r="G2" s="12">
        <f>COUNTIFS($B$2:$B$509,"水渣",$C$2:$C$509,"出")</f>
        <v>28</v>
      </c>
      <c r="H2" s="12">
        <f>$F$2-$G$2</f>
        <v>1</v>
      </c>
      <c r="I2" s="11"/>
      <c r="J2" s="12">
        <f>COUNTIFS($B$2:$B$509,"矿粉",$C$2:$C$509,"进")</f>
        <v>12</v>
      </c>
      <c r="K2" s="12">
        <f>COUNTIFS($B$2:$B$509,"矿粉",$C$2:$C$509,"出")</f>
        <v>12</v>
      </c>
      <c r="L2" s="12">
        <f>$J$2-$K$2</f>
        <v>0</v>
      </c>
      <c r="M2" s="11"/>
      <c r="N2" s="12">
        <f>COUNTIFS($B$2:$B$509,"其他",$C$2:$C$509,"进")</f>
        <v>1</v>
      </c>
      <c r="O2" s="12">
        <f>COUNTIFS($B$2:$B$509,"其他",$C$2:$C$509,"出")</f>
        <v>4</v>
      </c>
      <c r="P2" s="12">
        <f>$N$2-$O$2</f>
        <v>-3</v>
      </c>
    </row>
    <row r="3" spans="1:16">
      <c r="A3" s="13">
        <v>0.344444444444444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0.389583333333333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0.390972222222222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0.39375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hidden="1" spans="1:5">
      <c r="A7" s="13">
        <v>0.396527777777778</v>
      </c>
      <c r="B7" s="9" t="s">
        <v>7</v>
      </c>
      <c r="C7" s="9" t="s">
        <v>4</v>
      </c>
      <c r="D7" s="10"/>
      <c r="E7" s="17"/>
    </row>
    <row r="8" ht="18.75" spans="1:14">
      <c r="A8" s="13">
        <v>0.417361111111111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hidden="1" spans="1:4">
      <c r="A9" s="13">
        <v>0.420138888888889</v>
      </c>
      <c r="B9" s="9" t="s">
        <v>8</v>
      </c>
      <c r="C9" s="9" t="s">
        <v>4</v>
      </c>
      <c r="D9" s="10"/>
    </row>
    <row r="10" spans="1:4">
      <c r="A10" s="13">
        <v>0.427083333333333</v>
      </c>
      <c r="B10" s="9" t="s">
        <v>7</v>
      </c>
      <c r="C10" s="9" t="s">
        <v>5</v>
      </c>
      <c r="D10" s="10"/>
    </row>
    <row r="11" ht="18.75" spans="1:5">
      <c r="A11" s="13">
        <v>0.441666666666667</v>
      </c>
      <c r="B11" s="9" t="s">
        <v>8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总车数：44  水渣：28  矿粉：12  其他：4  异常：0</v>
      </c>
    </row>
    <row r="12" hidden="1" spans="1:4">
      <c r="A12" s="13">
        <v>0.484722222222222</v>
      </c>
      <c r="B12" s="9" t="s">
        <v>7</v>
      </c>
      <c r="C12" s="9" t="s">
        <v>4</v>
      </c>
      <c r="D12" s="10"/>
    </row>
    <row r="13" spans="1:4">
      <c r="A13" s="13">
        <v>0.495138888888889</v>
      </c>
      <c r="B13" s="9" t="s">
        <v>7</v>
      </c>
      <c r="C13" s="9" t="s">
        <v>5</v>
      </c>
      <c r="D13" s="10"/>
    </row>
    <row r="14" spans="1:4">
      <c r="A14" s="13">
        <v>0.511805555555556</v>
      </c>
      <c r="B14" s="9" t="s">
        <v>7</v>
      </c>
      <c r="C14" s="9" t="s">
        <v>5</v>
      </c>
      <c r="D14" s="10"/>
    </row>
    <row r="15" spans="1:4">
      <c r="A15" s="13">
        <v>0.520138888888889</v>
      </c>
      <c r="B15" s="9" t="s">
        <v>7</v>
      </c>
      <c r="C15" s="9" t="s">
        <v>5</v>
      </c>
      <c r="D15" s="10"/>
    </row>
    <row r="16" hidden="1" spans="1:4">
      <c r="A16" s="13">
        <v>0.528472222222222</v>
      </c>
      <c r="B16" s="9" t="s">
        <v>7</v>
      </c>
      <c r="C16" s="9" t="s">
        <v>4</v>
      </c>
      <c r="D16" s="10"/>
    </row>
    <row r="17" spans="1:4">
      <c r="A17" s="13">
        <v>0.549305555555556</v>
      </c>
      <c r="B17" s="9" t="s">
        <v>7</v>
      </c>
      <c r="C17" s="9" t="s">
        <v>5</v>
      </c>
      <c r="D17" s="10"/>
    </row>
    <row r="18" hidden="1" spans="1:4">
      <c r="A18" s="13">
        <v>0.557638888888889</v>
      </c>
      <c r="B18" s="9" t="s">
        <v>3</v>
      </c>
      <c r="C18" s="9" t="s">
        <v>4</v>
      </c>
      <c r="D18" s="10"/>
    </row>
    <row r="19" hidden="1" spans="1:4">
      <c r="A19" s="13">
        <v>0.572222222222222</v>
      </c>
      <c r="B19" s="9" t="s">
        <v>7</v>
      </c>
      <c r="C19" s="9" t="s">
        <v>4</v>
      </c>
      <c r="D19" s="10"/>
    </row>
    <row r="20" hidden="1" spans="1:4">
      <c r="A20" s="13">
        <v>0.577777777777778</v>
      </c>
      <c r="B20" s="9" t="s">
        <v>7</v>
      </c>
      <c r="C20" s="9" t="s">
        <v>4</v>
      </c>
      <c r="D20" s="10"/>
    </row>
    <row r="21" spans="1:4">
      <c r="A21" s="13">
        <v>0.597222222222222</v>
      </c>
      <c r="B21" s="9" t="s">
        <v>3</v>
      </c>
      <c r="C21" s="9" t="s">
        <v>5</v>
      </c>
      <c r="D21" s="10"/>
    </row>
    <row r="22" hidden="1" spans="1:4">
      <c r="A22" s="13">
        <v>0.607638888888889</v>
      </c>
      <c r="B22" s="9" t="s">
        <v>7</v>
      </c>
      <c r="C22" s="9" t="s">
        <v>4</v>
      </c>
      <c r="D22" s="10"/>
    </row>
    <row r="23" hidden="1" spans="1:4">
      <c r="A23" s="13">
        <v>0.615972222222222</v>
      </c>
      <c r="B23" s="9" t="s">
        <v>7</v>
      </c>
      <c r="C23" s="9" t="s">
        <v>4</v>
      </c>
      <c r="D23" s="10"/>
    </row>
    <row r="24" hidden="1" spans="1:4">
      <c r="A24" s="13">
        <v>0.627083333333333</v>
      </c>
      <c r="B24" s="9" t="s">
        <v>7</v>
      </c>
      <c r="C24" s="9" t="s">
        <v>4</v>
      </c>
      <c r="D24" s="10"/>
    </row>
    <row r="25" spans="1:7">
      <c r="A25" s="13">
        <v>0.634027777777778</v>
      </c>
      <c r="B25" s="9" t="s">
        <v>7</v>
      </c>
      <c r="C25" s="9" t="s">
        <v>5</v>
      </c>
      <c r="D25" s="10"/>
      <c r="G25" s="8"/>
    </row>
    <row r="26" hidden="1" spans="1:4">
      <c r="A26" s="13">
        <v>0.651388888888889</v>
      </c>
      <c r="B26" s="9" t="s">
        <v>7</v>
      </c>
      <c r="C26" s="9" t="s">
        <v>4</v>
      </c>
      <c r="D26" s="10"/>
    </row>
    <row r="27" spans="1:4">
      <c r="A27" s="13">
        <v>0.688194444444444</v>
      </c>
      <c r="B27" s="9" t="s">
        <v>7</v>
      </c>
      <c r="C27" s="9" t="s">
        <v>5</v>
      </c>
      <c r="D27" s="10"/>
    </row>
    <row r="28" spans="1:4">
      <c r="A28" s="13">
        <v>0.688888888888889</v>
      </c>
      <c r="B28" s="9" t="s">
        <v>7</v>
      </c>
      <c r="C28" s="9" t="s">
        <v>5</v>
      </c>
      <c r="D28" s="10"/>
    </row>
    <row r="29" spans="1:4">
      <c r="A29" s="13">
        <v>0.699305555555556</v>
      </c>
      <c r="B29" s="9" t="s">
        <v>7</v>
      </c>
      <c r="C29" s="9" t="s">
        <v>5</v>
      </c>
      <c r="D29" s="10"/>
    </row>
    <row r="30" spans="1:4">
      <c r="A30" s="13">
        <v>0.707638888888889</v>
      </c>
      <c r="B30" s="9" t="s">
        <v>7</v>
      </c>
      <c r="C30" s="9" t="s">
        <v>5</v>
      </c>
      <c r="D30" s="10"/>
    </row>
    <row r="31" spans="1:4">
      <c r="A31" s="13">
        <v>0.709027777777778</v>
      </c>
      <c r="B31" s="9" t="s">
        <v>7</v>
      </c>
      <c r="C31" s="9" t="s">
        <v>5</v>
      </c>
      <c r="D31" s="10"/>
    </row>
    <row r="32" hidden="1" spans="1:4">
      <c r="A32" s="13">
        <v>0.750694444444444</v>
      </c>
      <c r="B32" s="9" t="s">
        <v>3</v>
      </c>
      <c r="C32" s="9" t="s">
        <v>4</v>
      </c>
      <c r="D32" s="10"/>
    </row>
    <row r="33" spans="1:4">
      <c r="A33" s="13">
        <v>0.76875</v>
      </c>
      <c r="B33" s="9" t="s">
        <v>3</v>
      </c>
      <c r="C33" s="9" t="s">
        <v>5</v>
      </c>
      <c r="D33" s="10"/>
    </row>
    <row r="34" hidden="1" spans="1:4">
      <c r="A34" s="13">
        <v>0.836805555555556</v>
      </c>
      <c r="B34" s="9" t="s">
        <v>7</v>
      </c>
      <c r="C34" s="9" t="s">
        <v>4</v>
      </c>
      <c r="D34" s="10"/>
    </row>
    <row r="35" hidden="1" spans="1:4">
      <c r="A35" s="13">
        <v>0.856944444444444</v>
      </c>
      <c r="B35" s="9" t="s">
        <v>3</v>
      </c>
      <c r="C35" s="9" t="s">
        <v>4</v>
      </c>
      <c r="D35" s="10"/>
    </row>
    <row r="36" hidden="1" spans="1:4">
      <c r="A36" s="13">
        <v>0.86875</v>
      </c>
      <c r="B36" s="9" t="s">
        <v>3</v>
      </c>
      <c r="C36" s="9" t="s">
        <v>4</v>
      </c>
      <c r="D36" s="10"/>
    </row>
    <row r="37" hidden="1" spans="1:4">
      <c r="A37" s="13">
        <v>0.874305555555556</v>
      </c>
      <c r="B37" s="9" t="s">
        <v>3</v>
      </c>
      <c r="C37" s="9" t="s">
        <v>4</v>
      </c>
      <c r="D37" s="10"/>
    </row>
    <row r="38" hidden="1" spans="1:4">
      <c r="A38" s="13">
        <v>0.879861111111111</v>
      </c>
      <c r="B38" s="9" t="s">
        <v>3</v>
      </c>
      <c r="C38" s="9" t="s">
        <v>4</v>
      </c>
      <c r="D38" s="10"/>
    </row>
    <row r="39" hidden="1" spans="1:4">
      <c r="A39" s="13">
        <v>0.88125</v>
      </c>
      <c r="B39" s="9" t="s">
        <v>3</v>
      </c>
      <c r="C39" s="9" t="s">
        <v>4</v>
      </c>
      <c r="D39" s="10"/>
    </row>
    <row r="40" hidden="1" spans="1:4">
      <c r="A40" s="13">
        <v>0.883333333333333</v>
      </c>
      <c r="B40" s="9" t="s">
        <v>3</v>
      </c>
      <c r="C40" s="9" t="s">
        <v>4</v>
      </c>
      <c r="D40" s="10"/>
    </row>
    <row r="41" spans="1:4">
      <c r="A41" s="13">
        <v>0.886111111111111</v>
      </c>
      <c r="B41" s="9" t="s">
        <v>3</v>
      </c>
      <c r="C41" s="9" t="s">
        <v>5</v>
      </c>
      <c r="D41" s="10"/>
    </row>
    <row r="42" hidden="1" spans="1:4">
      <c r="A42" s="13">
        <v>0.888888888888889</v>
      </c>
      <c r="B42" s="9" t="s">
        <v>3</v>
      </c>
      <c r="C42" s="9" t="s">
        <v>4</v>
      </c>
      <c r="D42" s="10"/>
    </row>
    <row r="43" hidden="1" spans="1:4">
      <c r="A43" s="13">
        <v>0.890972222222222</v>
      </c>
      <c r="B43" s="9" t="s">
        <v>3</v>
      </c>
      <c r="C43" s="9" t="s">
        <v>4</v>
      </c>
      <c r="D43" s="10"/>
    </row>
    <row r="44" spans="1:4">
      <c r="A44" s="13">
        <v>0.892361111111111</v>
      </c>
      <c r="B44" s="9" t="s">
        <v>3</v>
      </c>
      <c r="C44" s="9" t="s">
        <v>5</v>
      </c>
      <c r="D44" s="10"/>
    </row>
    <row r="45" spans="1:4">
      <c r="A45" s="13">
        <v>0.894444444444444</v>
      </c>
      <c r="B45" s="9" t="s">
        <v>3</v>
      </c>
      <c r="C45" s="9" t="s">
        <v>5</v>
      </c>
      <c r="D45" s="10"/>
    </row>
    <row r="46" spans="1:4">
      <c r="A46" s="13">
        <v>0.896527777777778</v>
      </c>
      <c r="B46" s="9" t="s">
        <v>3</v>
      </c>
      <c r="C46" s="9" t="s">
        <v>5</v>
      </c>
      <c r="D46" s="10"/>
    </row>
    <row r="47" spans="1:4">
      <c r="A47" s="13">
        <v>0.898611111111111</v>
      </c>
      <c r="B47" s="9" t="s">
        <v>3</v>
      </c>
      <c r="C47" s="9" t="s">
        <v>5</v>
      </c>
      <c r="D47" s="10"/>
    </row>
    <row r="48" spans="1:4">
      <c r="A48" s="13">
        <v>0.900694444444444</v>
      </c>
      <c r="B48" s="9" t="s">
        <v>3</v>
      </c>
      <c r="C48" s="9" t="s">
        <v>5</v>
      </c>
      <c r="D48" s="10"/>
    </row>
    <row r="49" spans="1:4">
      <c r="A49" s="13">
        <v>0.903472222222222</v>
      </c>
      <c r="B49" s="9" t="s">
        <v>3</v>
      </c>
      <c r="C49" s="9" t="s">
        <v>5</v>
      </c>
      <c r="D49" s="10"/>
    </row>
    <row r="50" spans="1:4">
      <c r="A50" s="13">
        <v>0.904861111111111</v>
      </c>
      <c r="B50" s="9" t="s">
        <v>3</v>
      </c>
      <c r="C50" s="9" t="s">
        <v>5</v>
      </c>
      <c r="D50" s="10"/>
    </row>
    <row r="51" hidden="1" spans="1:4">
      <c r="A51" s="13">
        <v>0.909027777777778</v>
      </c>
      <c r="B51" s="9" t="s">
        <v>3</v>
      </c>
      <c r="C51" s="9" t="s">
        <v>4</v>
      </c>
      <c r="D51" s="10"/>
    </row>
    <row r="52" hidden="1" spans="1:4">
      <c r="A52" s="13">
        <v>0.911111111111111</v>
      </c>
      <c r="B52" s="9" t="s">
        <v>3</v>
      </c>
      <c r="C52" s="9" t="s">
        <v>4</v>
      </c>
      <c r="D52" s="10"/>
    </row>
    <row r="53" hidden="1" spans="1:4">
      <c r="A53" s="13">
        <v>0.920138888888889</v>
      </c>
      <c r="B53" s="9" t="s">
        <v>3</v>
      </c>
      <c r="C53" s="9" t="s">
        <v>4</v>
      </c>
      <c r="D53" s="10"/>
    </row>
    <row r="54" spans="1:4">
      <c r="A54" s="13">
        <v>0.921527777777778</v>
      </c>
      <c r="B54" s="9" t="s">
        <v>3</v>
      </c>
      <c r="C54" s="9" t="s">
        <v>5</v>
      </c>
      <c r="D54" s="10"/>
    </row>
    <row r="55" hidden="1" spans="1:4">
      <c r="A55" s="20">
        <v>0.924305555555556</v>
      </c>
      <c r="B55" s="9" t="s">
        <v>3</v>
      </c>
      <c r="C55" s="9" t="s">
        <v>4</v>
      </c>
      <c r="D55" s="10"/>
    </row>
    <row r="56" spans="1:4">
      <c r="A56" s="13">
        <v>0.926388888888889</v>
      </c>
      <c r="B56" s="9" t="s">
        <v>3</v>
      </c>
      <c r="C56" s="9" t="s">
        <v>5</v>
      </c>
      <c r="D56" s="10"/>
    </row>
    <row r="57" hidden="1" spans="1:4">
      <c r="A57" s="13">
        <v>0.940972222222222</v>
      </c>
      <c r="B57" s="9" t="s">
        <v>3</v>
      </c>
      <c r="C57" s="9" t="s">
        <v>4</v>
      </c>
      <c r="D57" s="10"/>
    </row>
    <row r="58" spans="1:4">
      <c r="A58" s="13">
        <v>0.943055555555556</v>
      </c>
      <c r="B58" s="9" t="s">
        <v>3</v>
      </c>
      <c r="C58" s="9" t="s">
        <v>5</v>
      </c>
      <c r="D58" s="10"/>
    </row>
    <row r="59" spans="1:4">
      <c r="A59" s="13">
        <v>0.944444444444444</v>
      </c>
      <c r="B59" s="9" t="s">
        <v>3</v>
      </c>
      <c r="C59" s="9" t="s">
        <v>5</v>
      </c>
      <c r="D59" s="10"/>
    </row>
    <row r="60" spans="1:4">
      <c r="A60" s="13">
        <v>0.963194444444444</v>
      </c>
      <c r="B60" s="9" t="s">
        <v>3</v>
      </c>
      <c r="C60" s="9" t="s">
        <v>5</v>
      </c>
      <c r="D60" s="10"/>
    </row>
    <row r="61" hidden="1" spans="1:4">
      <c r="A61" s="13">
        <v>0.980555555555556</v>
      </c>
      <c r="B61" s="9" t="s">
        <v>3</v>
      </c>
      <c r="C61" s="9" t="s">
        <v>4</v>
      </c>
      <c r="D61" s="10"/>
    </row>
    <row r="62" hidden="1" spans="1:3">
      <c r="A62" s="8">
        <v>0.981944444444444</v>
      </c>
      <c r="B62" s="9" t="s">
        <v>3</v>
      </c>
      <c r="C62" s="9" t="s">
        <v>4</v>
      </c>
    </row>
    <row r="63" spans="1:3">
      <c r="A63" s="13">
        <v>0.00625</v>
      </c>
      <c r="B63" s="9" t="s">
        <v>3</v>
      </c>
      <c r="C63" s="9" t="s">
        <v>5</v>
      </c>
    </row>
    <row r="64" spans="1:3">
      <c r="A64" s="13">
        <v>0.0111111111111111</v>
      </c>
      <c r="B64" s="9" t="s">
        <v>3</v>
      </c>
      <c r="C64" s="9" t="s">
        <v>5</v>
      </c>
    </row>
    <row r="65" hidden="1" spans="1:3">
      <c r="A65" s="8">
        <v>0.0340277777777778</v>
      </c>
      <c r="B65" s="9" t="s">
        <v>3</v>
      </c>
      <c r="C65" s="9" t="s">
        <v>4</v>
      </c>
    </row>
    <row r="66" hidden="1" spans="1:3">
      <c r="A66" s="13">
        <v>0.0395833333333333</v>
      </c>
      <c r="B66" s="9" t="s">
        <v>3</v>
      </c>
      <c r="C66" s="9" t="s">
        <v>4</v>
      </c>
    </row>
    <row r="67" hidden="1" spans="1:3">
      <c r="A67" s="8">
        <v>0.04375</v>
      </c>
      <c r="B67" s="9" t="s">
        <v>3</v>
      </c>
      <c r="C67" s="9" t="s">
        <v>4</v>
      </c>
    </row>
    <row r="68" spans="1:3">
      <c r="A68" s="8">
        <v>0.0715277777777778</v>
      </c>
      <c r="B68" s="9" t="s">
        <v>8</v>
      </c>
      <c r="C68" s="9" t="s">
        <v>5</v>
      </c>
    </row>
    <row r="69" spans="1:3">
      <c r="A69" s="8">
        <v>0.0743055555555556</v>
      </c>
      <c r="B69" s="9" t="s">
        <v>8</v>
      </c>
      <c r="C69" s="9" t="s">
        <v>5</v>
      </c>
    </row>
    <row r="70" spans="1:3">
      <c r="A70" s="8">
        <v>0.0951388888888889</v>
      </c>
      <c r="B70" s="9" t="s">
        <v>8</v>
      </c>
      <c r="C70" s="9" t="s">
        <v>5</v>
      </c>
    </row>
    <row r="71" hidden="1" spans="1:3">
      <c r="A71" s="8">
        <v>0.113888888888889</v>
      </c>
      <c r="B71" s="9" t="s">
        <v>3</v>
      </c>
      <c r="C71" s="9" t="s">
        <v>4</v>
      </c>
    </row>
    <row r="72" hidden="1" spans="1:3">
      <c r="A72" s="8">
        <v>0.124305555555556</v>
      </c>
      <c r="B72" s="9" t="s">
        <v>3</v>
      </c>
      <c r="C72" s="9" t="s">
        <v>4</v>
      </c>
    </row>
    <row r="73" hidden="1" spans="1:3">
      <c r="A73" s="8">
        <v>0.129166666666667</v>
      </c>
      <c r="B73" s="9" t="s">
        <v>3</v>
      </c>
      <c r="C73" s="9" t="s">
        <v>4</v>
      </c>
    </row>
    <row r="74" hidden="1" spans="1:3">
      <c r="A74" s="8">
        <v>0.1375</v>
      </c>
      <c r="B74" s="9" t="s">
        <v>3</v>
      </c>
      <c r="C74" s="9" t="s">
        <v>4</v>
      </c>
    </row>
    <row r="75" spans="1:3">
      <c r="A75" s="8">
        <v>0.140972222222222</v>
      </c>
      <c r="B75" s="9" t="s">
        <v>3</v>
      </c>
      <c r="C75" s="9" t="s">
        <v>5</v>
      </c>
    </row>
    <row r="76" spans="1:3">
      <c r="A76" s="8">
        <v>0.142361111111111</v>
      </c>
      <c r="B76" s="9" t="s">
        <v>3</v>
      </c>
      <c r="C76" s="9" t="s">
        <v>5</v>
      </c>
    </row>
    <row r="77" spans="1:3">
      <c r="A77" s="8">
        <v>0.147916666666667</v>
      </c>
      <c r="B77" s="9" t="s">
        <v>3</v>
      </c>
      <c r="C77" s="9" t="s">
        <v>5</v>
      </c>
    </row>
    <row r="78" hidden="1" spans="1:3">
      <c r="A78" s="8">
        <v>0.151388888888889</v>
      </c>
      <c r="B78" s="9" t="s">
        <v>3</v>
      </c>
      <c r="C78" s="9" t="s">
        <v>4</v>
      </c>
    </row>
    <row r="79" hidden="1" spans="1:3">
      <c r="A79" s="8">
        <v>0.175</v>
      </c>
      <c r="B79" s="9" t="s">
        <v>3</v>
      </c>
      <c r="C79" s="9" t="s">
        <v>4</v>
      </c>
    </row>
    <row r="80" spans="1:3">
      <c r="A80" s="8">
        <v>0.180555555555556</v>
      </c>
      <c r="B80" s="9" t="s">
        <v>3</v>
      </c>
      <c r="C80" s="9" t="s">
        <v>5</v>
      </c>
    </row>
    <row r="81" hidden="1" spans="1:3">
      <c r="A81" s="8">
        <v>0.219444444444444</v>
      </c>
      <c r="B81" s="9" t="s">
        <v>3</v>
      </c>
      <c r="C81" s="9" t="s">
        <v>4</v>
      </c>
    </row>
    <row r="82" hidden="1" spans="1:3">
      <c r="A82" s="8">
        <v>0.221527777777778</v>
      </c>
      <c r="B82" s="9" t="s">
        <v>3</v>
      </c>
      <c r="C82" s="9" t="s">
        <v>4</v>
      </c>
    </row>
    <row r="83" hidden="1" spans="1:3">
      <c r="A83" s="8">
        <v>0.227777777777778</v>
      </c>
      <c r="B83" s="9" t="s">
        <v>3</v>
      </c>
      <c r="C83" s="9" t="s">
        <v>4</v>
      </c>
    </row>
    <row r="84" spans="1:3">
      <c r="A84" s="8">
        <v>0.229861111111111</v>
      </c>
      <c r="B84" s="9" t="s">
        <v>3</v>
      </c>
      <c r="C84" s="9" t="s">
        <v>5</v>
      </c>
    </row>
    <row r="85" spans="1:3">
      <c r="A85" s="8">
        <v>0.277777777777778</v>
      </c>
      <c r="B85" s="9" t="s">
        <v>3</v>
      </c>
      <c r="C85" s="9" t="s">
        <v>5</v>
      </c>
    </row>
    <row r="86" spans="1:3">
      <c r="A86" s="8">
        <v>0.280555555555556</v>
      </c>
      <c r="B86" s="9" t="s">
        <v>3</v>
      </c>
      <c r="C86" s="9" t="s">
        <v>5</v>
      </c>
    </row>
    <row r="87" spans="1:3">
      <c r="A87" s="8">
        <v>0.283333333333333</v>
      </c>
      <c r="B87" s="9" t="s">
        <v>3</v>
      </c>
      <c r="C87" s="9" t="s">
        <v>5</v>
      </c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87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13 B22 B27 B28 B29 B35 B36 B37 B38 B41 B44 B45 B46 B47 B48 B51 B65 B68 B71 B75 B80 B81 B84 B85 B2:B3 B4:B5 B6:B7 B8:B12 B14:B15 B16:B21 B23:B24 B25:B26 B30:B31 B32:B34 B39:B40 B42:B43 B49:B50 B52:B53 B54:B58 B59:B60 B61:B62 B63:B64 B66:B67 B69:B70 B72:B74 B76:B77 B78:B79 B82:B83 B86:B87 B88:B123">
      <formula1>field!$A$2:$A$100</formula1>
    </dataValidation>
    <dataValidation type="list" allowBlank="1" showInputMessage="1" showErrorMessage="1" sqref="C13 C22 C27 C28 C29 C35 C36 C37 C38 C41 C44 C45 C46 C47 C48 C51 C65 C68 C71 C75 C80 C81 C84 C85 C2:C3 C4:C5 C6:C7 C8:C12 C14:C15 C16:C21 C23:C24 C25:C26 C30:C31 C32:C34 C39:C40 C42:C43 C49:C50 C52:C53 C54:C58 C59:C60 C61:C62 C63:C64 C66:C67 C69:C70 C72:C74 C76:C77 C78:C79 C82:C83 C86:C87 C88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2019-11-18T09:32:46Z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