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<sst xmlns="http://schemas.openxmlformats.org/spreadsheetml/2006/main" count="170" uniqueCount="15">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</sst>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8" workbookViewId="0">
      <selection activeCell="D66" sqref="D6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0.391666666666667</v>
      </c>
      <c r="B2" s="9" t="s">
        <v>3</v>
      </c>
      <c r="C2" s="9" t="s">
        <v>4</v>
      </c>
      <c r="D2" s="10"/>
      <c r="E2" s="11"/>
      <c r="F2" s="12">
        <f>COUNTIFS($B$2:$B$509,"水渣",$C$2:$C$509,"进")</f>
        <v>18</v>
      </c>
      <c r="G2" s="12">
        <f>COUNTIFS($B$2:$B$509,"水渣",$C$2:$C$509,"出")</f>
        <v>18</v>
      </c>
      <c r="H2" s="12">
        <f>$F$2-$G$2</f>
        <v>0</v>
      </c>
      <c r="I2" s="11"/>
      <c r="J2" s="12">
        <f>COUNTIFS($B$2:$B$509,"矿粉",$C$2:$C$509,"进")</f>
        <v>13</v>
      </c>
      <c r="K2" s="12">
        <f>COUNTIFS($B$2:$B$509,"矿粉",$C$2:$C$509,"出")</f>
        <v>16</v>
      </c>
      <c r="L2" s="12">
        <f>$J$2-$K$2</f>
        <v>-3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0.43125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0.452083333333333</v>
      </c>
      <c r="B4" s="9" t="s">
        <v>3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0.453472222222222</v>
      </c>
      <c r="B5" s="9" t="s">
        <v>3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0.454861111111111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0.508333333333333</v>
      </c>
      <c r="B7" s="9" t="s">
        <v>7</v>
      </c>
      <c r="C7" s="9" t="s">
        <v>4</v>
      </c>
      <c r="D7" s="10"/>
      <c r="E7" s="17"/>
    </row>
    <row r="8" ht="18.75" spans="1:14">
      <c r="A8" s="13">
        <v>0.528472222222222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0.561805555555556</v>
      </c>
      <c r="B9" s="9" t="s">
        <v>7</v>
      </c>
      <c r="C9" s="9" t="s">
        <v>4</v>
      </c>
      <c r="D9" s="10"/>
    </row>
    <row r="10" spans="1:4">
      <c r="A10" s="13">
        <v>0.589583333333333</v>
      </c>
      <c r="B10" s="9" t="s">
        <v>7</v>
      </c>
      <c r="C10" s="9" t="s">
        <v>4</v>
      </c>
      <c r="D10" s="10"/>
    </row>
    <row r="11" ht="18.75" spans="1:5">
      <c r="A11" s="13">
        <v>0.600694444444444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总车数：34  水渣：18  矿粉：16  其他：0  异常：0</v>
      </c>
    </row>
    <row r="12" spans="1:4">
      <c r="A12" s="13">
        <v>0.60625</v>
      </c>
      <c r="B12" s="9" t="s">
        <v>7</v>
      </c>
      <c r="C12" s="9" t="s">
        <v>5</v>
      </c>
      <c r="D12" s="10"/>
    </row>
    <row r="13" spans="1:4">
      <c r="A13" s="13">
        <v>0.686805555555556</v>
      </c>
      <c r="B13" s="9" t="s">
        <v>3</v>
      </c>
      <c r="C13" s="9" t="s">
        <v>4</v>
      </c>
      <c r="D13" s="10"/>
    </row>
    <row r="14" spans="1:4">
      <c r="A14" s="13">
        <v>0.695138888888889</v>
      </c>
      <c r="B14" s="9" t="s">
        <v>3</v>
      </c>
      <c r="C14" s="9" t="s">
        <v>5</v>
      </c>
      <c r="D14" s="10"/>
    </row>
    <row r="15" spans="1:4">
      <c r="A15" s="13">
        <v>0.721527777777778</v>
      </c>
      <c r="B15" s="9" t="s">
        <v>7</v>
      </c>
      <c r="C15" s="9" t="s">
        <v>5</v>
      </c>
      <c r="D15" s="10"/>
    </row>
    <row r="16" spans="1:4">
      <c r="A16" s="13">
        <v>0.726388888888889</v>
      </c>
      <c r="B16" s="9" t="s">
        <v>7</v>
      </c>
      <c r="C16" s="9" t="s">
        <v>4</v>
      </c>
      <c r="D16" s="10"/>
    </row>
    <row r="17" spans="1:4">
      <c r="A17" s="13">
        <v>0.731944444444444</v>
      </c>
      <c r="B17" s="9" t="s">
        <v>7</v>
      </c>
      <c r="C17" s="9" t="s">
        <v>5</v>
      </c>
      <c r="D17" s="10"/>
    </row>
    <row r="18" spans="1:4">
      <c r="A18" s="13">
        <v>0.736111111111111</v>
      </c>
      <c r="B18" s="9" t="s">
        <v>7</v>
      </c>
      <c r="C18" s="9" t="s">
        <v>5</v>
      </c>
      <c r="D18" s="10"/>
    </row>
    <row r="19" spans="1:4">
      <c r="A19" s="13">
        <v>0.778472222222222</v>
      </c>
      <c r="B19" s="9" t="s">
        <v>7</v>
      </c>
      <c r="C19" s="9" t="s">
        <v>5</v>
      </c>
      <c r="D19" s="10"/>
    </row>
    <row r="20" spans="1:4">
      <c r="A20" s="13">
        <v>0.797222222222222</v>
      </c>
      <c r="B20" s="9" t="s">
        <v>3</v>
      </c>
      <c r="C20" s="9" t="s">
        <v>4</v>
      </c>
      <c r="D20" s="10"/>
    </row>
    <row r="21" spans="1:4">
      <c r="A21" s="13">
        <v>0.823611111111111</v>
      </c>
      <c r="B21" s="9" t="s">
        <v>3</v>
      </c>
      <c r="C21" s="9" t="s">
        <v>5</v>
      </c>
      <c r="D21" s="10"/>
    </row>
    <row r="22" spans="1:4">
      <c r="A22" s="13">
        <v>0.877777777777778</v>
      </c>
      <c r="B22" s="9" t="s">
        <v>3</v>
      </c>
      <c r="C22" s="9" t="s">
        <v>4</v>
      </c>
      <c r="D22" s="10"/>
    </row>
    <row r="23" spans="1:4">
      <c r="A23" s="13">
        <v>0.891666666666667</v>
      </c>
      <c r="B23" s="9" t="s">
        <v>3</v>
      </c>
      <c r="C23" s="9" t="s">
        <v>5</v>
      </c>
      <c r="D23" s="10"/>
    </row>
    <row r="24" spans="1:4">
      <c r="A24" s="13">
        <v>0.905555555555556</v>
      </c>
      <c r="B24" s="9" t="s">
        <v>3</v>
      </c>
      <c r="C24" s="9" t="s">
        <v>4</v>
      </c>
      <c r="D24" s="10"/>
    </row>
    <row r="25" spans="1:7">
      <c r="A25" s="13">
        <v>0.908333333333333</v>
      </c>
      <c r="B25" s="9" t="s">
        <v>3</v>
      </c>
      <c r="C25" s="9" t="s">
        <v>4</v>
      </c>
      <c r="D25" s="10"/>
      <c r="G25" s="8"/>
    </row>
    <row r="26" spans="1:4">
      <c r="A26" s="13">
        <v>0.917361111111111</v>
      </c>
      <c r="B26" s="9" t="s">
        <v>7</v>
      </c>
      <c r="C26" s="9" t="s">
        <v>5</v>
      </c>
      <c r="D26" s="10"/>
    </row>
    <row r="27" spans="1:4">
      <c r="A27" s="13">
        <v>0.922222222222222</v>
      </c>
      <c r="B27" s="9" t="s">
        <v>3</v>
      </c>
      <c r="C27" s="9" t="s">
        <v>5</v>
      </c>
      <c r="D27" s="10"/>
    </row>
    <row r="28" spans="1:4">
      <c r="A28" s="13">
        <v>0.927083333333333</v>
      </c>
      <c r="B28" s="9" t="s">
        <v>3</v>
      </c>
      <c r="C28" s="9" t="s">
        <v>5</v>
      </c>
      <c r="D28" s="10"/>
    </row>
    <row r="29" spans="1:4">
      <c r="A29" s="13">
        <v>0.995833333333333</v>
      </c>
      <c r="B29" s="9" t="s">
        <v>3</v>
      </c>
      <c r="C29" s="9" t="s">
        <v>4</v>
      </c>
      <c r="D29" s="10"/>
    </row>
    <row r="30" spans="1:4">
      <c r="A30" s="13">
        <v>0.00208333333333333</v>
      </c>
      <c r="B30" s="9" t="s">
        <v>3</v>
      </c>
      <c r="C30" s="9" t="s">
        <v>4</v>
      </c>
      <c r="D30" s="10"/>
    </row>
    <row r="31" spans="1:4">
      <c r="A31" s="13">
        <v>0.0104166666666667</v>
      </c>
      <c r="B31" s="9" t="s">
        <v>3</v>
      </c>
      <c r="C31" s="9" t="s">
        <v>4</v>
      </c>
      <c r="D31" s="10"/>
    </row>
    <row r="32" spans="1:4">
      <c r="A32" s="13">
        <v>0.0125</v>
      </c>
      <c r="B32" s="9" t="s">
        <v>3</v>
      </c>
      <c r="C32" s="9" t="s">
        <v>4</v>
      </c>
      <c r="D32" s="10"/>
    </row>
    <row r="33" spans="1:4">
      <c r="A33" s="13">
        <v>0.0145833333333333</v>
      </c>
      <c r="B33" s="9" t="s">
        <v>3</v>
      </c>
      <c r="C33" s="9" t="s">
        <v>5</v>
      </c>
      <c r="D33" s="10"/>
    </row>
    <row r="34" spans="1:4">
      <c r="A34" s="13">
        <v>0.0229166666666667</v>
      </c>
      <c r="B34" s="9" t="s">
        <v>3</v>
      </c>
      <c r="C34" s="9" t="s">
        <v>5</v>
      </c>
      <c r="D34" s="10"/>
    </row>
    <row r="35" spans="1:4">
      <c r="A35" s="13">
        <v>0.0291666666666667</v>
      </c>
      <c r="B35" s="9" t="s">
        <v>7</v>
      </c>
      <c r="C35" s="9" t="s">
        <v>5</v>
      </c>
      <c r="D35" s="10"/>
    </row>
    <row r="36" spans="1:4">
      <c r="A36" s="13">
        <v>0.0319444444444444</v>
      </c>
      <c r="B36" s="9" t="s">
        <v>7</v>
      </c>
      <c r="C36" s="9" t="s">
        <v>5</v>
      </c>
      <c r="D36" s="10"/>
    </row>
    <row r="37" spans="1:4">
      <c r="A37" s="13">
        <v>0.0347222222222222</v>
      </c>
      <c r="B37" s="9" t="s">
        <v>7</v>
      </c>
      <c r="C37" s="9" t="s">
        <v>5</v>
      </c>
      <c r="D37" s="10"/>
    </row>
    <row r="38" spans="1:4">
      <c r="A38" s="13">
        <v>0.0361111111111111</v>
      </c>
      <c r="B38" s="9" t="s">
        <v>7</v>
      </c>
      <c r="C38" s="9" t="s">
        <v>5</v>
      </c>
      <c r="D38" s="10"/>
    </row>
    <row r="39" spans="1:4">
      <c r="A39" s="13">
        <v>0.0388888888888889</v>
      </c>
      <c r="B39" s="9" t="s">
        <v>7</v>
      </c>
      <c r="C39" s="9" t="s">
        <v>5</v>
      </c>
      <c r="D39" s="10"/>
    </row>
    <row r="40" spans="1:4">
      <c r="A40" s="13">
        <v>0.0416666666666667</v>
      </c>
      <c r="B40" s="9" t="s">
        <v>7</v>
      </c>
      <c r="C40" s="9" t="s">
        <v>5</v>
      </c>
      <c r="D40" s="10"/>
    </row>
    <row r="41" spans="1:4">
      <c r="A41" s="13">
        <v>0.0416666666666667</v>
      </c>
      <c r="B41" s="9" t="s">
        <v>3</v>
      </c>
      <c r="C41" s="9" t="s">
        <v>5</v>
      </c>
      <c r="D41" s="10"/>
    </row>
    <row r="42" spans="1:4">
      <c r="A42" s="13">
        <v>0.0458333333333333</v>
      </c>
      <c r="B42" s="9" t="s">
        <v>3</v>
      </c>
      <c r="C42" s="9" t="s">
        <v>5</v>
      </c>
      <c r="D42" s="10"/>
    </row>
    <row r="43" spans="1:4">
      <c r="A43" s="13">
        <v>0.0472222222222222</v>
      </c>
      <c r="B43" s="9" t="s">
        <v>7</v>
      </c>
      <c r="C43" s="9" t="s">
        <v>5</v>
      </c>
      <c r="D43" s="10"/>
    </row>
    <row r="44" spans="1:4">
      <c r="A44" s="13">
        <v>0.0951388888888889</v>
      </c>
      <c r="B44" s="9" t="s">
        <v>3</v>
      </c>
      <c r="C44" s="9" t="s">
        <v>4</v>
      </c>
      <c r="D44" s="10"/>
    </row>
    <row r="45" spans="1:4">
      <c r="A45" s="13">
        <v>0.108333333333333</v>
      </c>
      <c r="B45" s="9" t="s">
        <v>7</v>
      </c>
      <c r="C45" s="9" t="s">
        <v>5</v>
      </c>
      <c r="D45" s="10"/>
    </row>
    <row r="46" spans="1:4">
      <c r="A46" s="13">
        <v>0.120833333333333</v>
      </c>
      <c r="B46" s="9" t="s">
        <v>3</v>
      </c>
      <c r="C46" s="9" t="s">
        <v>4</v>
      </c>
      <c r="D46" s="10"/>
    </row>
    <row r="47" spans="1:4">
      <c r="A47" s="13">
        <v>0.122222222222222</v>
      </c>
      <c r="B47" s="9" t="s">
        <v>3</v>
      </c>
      <c r="C47" s="9" t="s">
        <v>4</v>
      </c>
      <c r="D47" s="10"/>
    </row>
    <row r="48" spans="1:4">
      <c r="A48" s="13">
        <v>0.123611111111111</v>
      </c>
      <c r="B48" s="9" t="s">
        <v>3</v>
      </c>
      <c r="C48" s="9" t="s">
        <v>5</v>
      </c>
      <c r="D48" s="10"/>
    </row>
    <row r="49" spans="1:4">
      <c r="A49" s="13">
        <v>0.126388888888889</v>
      </c>
      <c r="B49" s="9" t="s">
        <v>7</v>
      </c>
      <c r="C49" s="9" t="s">
        <v>5</v>
      </c>
      <c r="D49" s="10"/>
    </row>
    <row r="50" spans="1:4">
      <c r="A50" s="13">
        <v>0.129166666666667</v>
      </c>
      <c r="B50" s="9" t="s">
        <v>3</v>
      </c>
      <c r="C50" s="9" t="s">
        <v>4</v>
      </c>
      <c r="D50" s="10"/>
    </row>
    <row r="51" spans="1:4">
      <c r="A51" s="13">
        <v>0.130555555555556</v>
      </c>
      <c r="B51" s="9" t="s">
        <v>3</v>
      </c>
      <c r="C51" s="9" t="s">
        <v>5</v>
      </c>
      <c r="D51" s="10"/>
    </row>
    <row r="52" spans="1:4">
      <c r="A52" s="13">
        <v>0.1375</v>
      </c>
      <c r="B52" s="9" t="s">
        <v>3</v>
      </c>
      <c r="C52" s="9" t="s">
        <v>5</v>
      </c>
      <c r="D52" s="10"/>
    </row>
    <row r="53" spans="1:4">
      <c r="A53" s="13">
        <v>0.138888888888889</v>
      </c>
      <c r="B53" s="9" t="s">
        <v>3</v>
      </c>
      <c r="C53" s="9" t="s">
        <v>5</v>
      </c>
      <c r="D53" s="10"/>
    </row>
    <row r="54" spans="1:4">
      <c r="A54" s="13">
        <v>0.140277777777778</v>
      </c>
      <c r="B54" s="9" t="s">
        <v>3</v>
      </c>
      <c r="C54" s="9" t="s">
        <v>4</v>
      </c>
      <c r="D54" s="10"/>
    </row>
    <row r="55" spans="1:4">
      <c r="A55" s="20">
        <v>0.143055555555556</v>
      </c>
      <c r="B55" s="9" t="s">
        <v>3</v>
      </c>
      <c r="C55" s="9" t="s">
        <v>4</v>
      </c>
      <c r="D55" s="10"/>
    </row>
    <row r="56" spans="1:4">
      <c r="A56" s="13">
        <v>0.145138888888889</v>
      </c>
      <c r="B56" s="9" t="s">
        <v>3</v>
      </c>
      <c r="C56" s="9" t="s">
        <v>4</v>
      </c>
      <c r="D56" s="10"/>
    </row>
    <row r="57" spans="1:4">
      <c r="A57" s="13">
        <v>0.192361111111111</v>
      </c>
      <c r="B57" s="9" t="s">
        <v>3</v>
      </c>
      <c r="C57" s="9" t="s">
        <v>5</v>
      </c>
      <c r="D57" s="10"/>
    </row>
    <row r="58" spans="1:4">
      <c r="A58" s="13">
        <v>0.195138888888889</v>
      </c>
      <c r="B58" s="9" t="s">
        <v>3</v>
      </c>
      <c r="C58" s="9" t="s">
        <v>5</v>
      </c>
      <c r="D58" s="10"/>
    </row>
    <row r="59" spans="1:4">
      <c r="A59" s="13">
        <v>0.246527777777778</v>
      </c>
      <c r="B59" s="9" t="s">
        <v>7</v>
      </c>
      <c r="C59" s="9" t="s">
        <v>4</v>
      </c>
      <c r="D59" s="10"/>
    </row>
    <row r="60" spans="1:4">
      <c r="A60" s="13">
        <v>0.261111111111111</v>
      </c>
      <c r="B60" s="9" t="s">
        <v>7</v>
      </c>
      <c r="C60" s="9" t="s">
        <v>4</v>
      </c>
      <c r="D60" s="10"/>
    </row>
    <row r="61" spans="1:4">
      <c r="A61" s="13">
        <v>0.265972222222222</v>
      </c>
      <c r="B61" s="9" t="s">
        <v>7</v>
      </c>
      <c r="C61" s="9" t="s">
        <v>4</v>
      </c>
      <c r="D61" s="10"/>
    </row>
    <row r="62" spans="1:3">
      <c r="A62" s="8">
        <v>0.270833333333333</v>
      </c>
      <c r="B62" s="9" t="s">
        <v>7</v>
      </c>
      <c r="C62" s="9" t="s">
        <v>4</v>
      </c>
    </row>
    <row r="63" spans="1:3">
      <c r="A63" s="13">
        <v>0.284027777777778</v>
      </c>
      <c r="B63" s="9" t="s">
        <v>7</v>
      </c>
      <c r="C63" s="9" t="s">
        <v>5</v>
      </c>
    </row>
    <row r="64" spans="1:3">
      <c r="A64" s="13">
        <v>0.2875</v>
      </c>
      <c r="B64" s="9" t="s">
        <v>7</v>
      </c>
      <c r="C64" s="9" t="s">
        <v>4</v>
      </c>
    </row>
    <row r="65" spans="1:3">
      <c r="A65" s="8">
        <v>0.288888888888889</v>
      </c>
      <c r="B65" s="9" t="s">
        <v>7</v>
      </c>
      <c r="C65" s="9" t="s">
        <v>4</v>
      </c>
    </row>
    <row r="66" spans="1:3">
      <c r="A66" s="13">
        <v>0.309027777777778</v>
      </c>
      <c r="B66" s="9" t="s">
        <v>3</v>
      </c>
      <c r="C66" s="9" t="s">
        <v>5</v>
      </c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6 B7 B8 B9 B17 B26 B29 B30 B35 B36 B37 B38 B51 B54 B59 B60 B63 B2:B3 B4:B5 B10:B11 B12:B16 B18:B19 B20:B23 B24:B25 B27:B28 B31:B32 B33:B34 B39:B40 B41:B42 B43:B45 B46:B47 B48:B50 B52:B53 B55:B56 B57:B58 B61:B62 B64:B65 B66:B123">
      <formula1>field!$A$2:$A$100</formula1>
    </dataValidation>
    <dataValidation type="list" allowBlank="1" showInputMessage="1" showErrorMessage="1" sqref="C6 C7 C8 C9 C17 C26 C29 C30 C35 C36 C37 C38 C51 C54 C59 C60 C63 C2:C3 C4:C5 C10:C11 C12:C16 C18:C19 C20:C23 C24:C25 C27:C28 C31:C32 C33:C34 C39:C40 C41:C42 C43:C45 C46:C47 C48:C50 C52:C53 C55:C56 C57:C58 C61:C62 C64:C65 C66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2019-11-28T04:59:15Z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