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<sst xmlns="http://schemas.openxmlformats.org/spreadsheetml/2006/main" count="160" uniqueCount="15">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</sst>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23" fillId="17" borderId="7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3"/>
  <sheetViews>
    <sheetView tabSelected="1" workbookViewId="0">
      <selection activeCell="B48" sqref="B48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hidden="1" spans="1:16">
      <c r="A2" s="8">
        <v>0.625</v>
      </c>
      <c r="B2" s="9" t="s">
        <v>7</v>
      </c>
      <c r="C2" s="9" t="s">
        <v>4</v>
      </c>
      <c r="D2" s="10"/>
      <c r="E2" s="11"/>
      <c r="F2" s="12">
        <f>COUNTIFS($B$2:$B$509,"水渣",$C$2:$C$509,"进")</f>
        <v>24</v>
      </c>
      <c r="G2" s="12">
        <f>COUNTIFS($B$2:$B$509,"水渣",$C$2:$C$509,"出")</f>
        <v>12</v>
      </c>
      <c r="H2" s="12">
        <f>$F$2-$G$2</f>
        <v>12</v>
      </c>
      <c r="I2" s="11"/>
      <c r="J2" s="12">
        <f>COUNTIFS($B$2:$B$509,"矿粉",$C$2:$C$509,"进")</f>
        <v>7</v>
      </c>
      <c r="K2" s="12">
        <f>COUNTIFS($B$2:$B$509,"矿粉",$C$2:$C$509,"出")</f>
        <v>7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9</v>
      </c>
      <c r="P2" s="12">
        <f>$N$2-$O$2</f>
        <v>-9</v>
      </c>
    </row>
    <row r="3" hidden="1" spans="1:16">
      <c r="A3" s="13">
        <v>0.643055555555556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hidden="1" spans="1:16">
      <c r="A4" s="13">
        <v>0.644444444444444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hidden="1" spans="1:16">
      <c r="A5" s="13">
        <v>0.645833333333333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hidden="1" spans="1:16">
      <c r="A6" s="13">
        <v>0.647222222222222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hidden="1" spans="1:5">
      <c r="A7" s="13">
        <v>0.649305555555556</v>
      </c>
      <c r="B7" s="9" t="s">
        <v>7</v>
      </c>
      <c r="C7" s="9" t="s">
        <v>4</v>
      </c>
      <c r="D7" s="10"/>
      <c r="E7" s="17"/>
    </row>
    <row r="8" ht="18.75" hidden="1" spans="1:14">
      <c r="A8" s="13">
        <v>0.664583333333333</v>
      </c>
      <c r="B8" s="9" t="s">
        <v>7</v>
      </c>
      <c r="C8" s="9" t="s">
        <v>13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0.676388888888889</v>
      </c>
      <c r="B9" s="9" t="s">
        <v>7</v>
      </c>
      <c r="C9" s="9" t="s">
        <v>5</v>
      </c>
      <c r="D9" s="10"/>
    </row>
    <row r="10" spans="1:4">
      <c r="A10" s="13">
        <v>0.677777777777778</v>
      </c>
      <c r="B10" s="9" t="s">
        <v>7</v>
      </c>
      <c r="C10" s="9" t="s">
        <v>5</v>
      </c>
      <c r="D10" s="10"/>
    </row>
    <row r="11" ht="18.75" spans="1:5">
      <c r="A11" s="13">
        <v>0.686111111111111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总车数：28  水渣：12  矿粉：7  其他：9  异常：0</v>
      </c>
    </row>
    <row r="12" spans="1:4">
      <c r="A12" s="13">
        <v>0.693055555555556</v>
      </c>
      <c r="B12" s="9" t="s">
        <v>7</v>
      </c>
      <c r="C12" s="9" t="s">
        <v>5</v>
      </c>
      <c r="D12" s="10"/>
    </row>
    <row r="13" hidden="1" spans="1:4">
      <c r="A13" s="13">
        <v>0.694444444444444</v>
      </c>
      <c r="B13" s="9" t="s">
        <v>7</v>
      </c>
      <c r="C13" s="9" t="s">
        <v>4</v>
      </c>
      <c r="D13" s="10"/>
    </row>
    <row r="14" spans="1:4">
      <c r="A14" s="13">
        <v>0.698611111111111</v>
      </c>
      <c r="B14" s="9" t="s">
        <v>7</v>
      </c>
      <c r="C14" s="9" t="s">
        <v>5</v>
      </c>
      <c r="D14" s="10"/>
    </row>
    <row r="15" spans="1:4">
      <c r="A15" s="13">
        <v>0.700694444444444</v>
      </c>
      <c r="B15" s="9" t="s">
        <v>7</v>
      </c>
      <c r="C15" s="9" t="s">
        <v>5</v>
      </c>
      <c r="D15" s="10"/>
    </row>
    <row r="16" spans="1:4">
      <c r="A16" s="13">
        <v>0.744444444444444</v>
      </c>
      <c r="B16" s="9" t="s">
        <v>7</v>
      </c>
      <c r="C16" s="9" t="s">
        <v>5</v>
      </c>
      <c r="D16" s="10"/>
    </row>
    <row r="17" hidden="1" spans="1:4">
      <c r="A17" s="13">
        <v>0.810416666666667</v>
      </c>
      <c r="B17" s="9" t="s">
        <v>3</v>
      </c>
      <c r="C17" s="9" t="s">
        <v>4</v>
      </c>
      <c r="D17" s="10"/>
    </row>
    <row r="18" hidden="1" spans="1:4">
      <c r="A18" s="13">
        <v>0.811805555555556</v>
      </c>
      <c r="B18" s="9" t="s">
        <v>3</v>
      </c>
      <c r="C18" s="9" t="s">
        <v>4</v>
      </c>
      <c r="D18" s="10"/>
    </row>
    <row r="19" spans="1:4">
      <c r="A19" s="13">
        <v>0.830555555555556</v>
      </c>
      <c r="B19" s="9" t="s">
        <v>3</v>
      </c>
      <c r="C19" s="9" t="s">
        <v>5</v>
      </c>
      <c r="D19" s="10"/>
    </row>
    <row r="20" spans="1:4">
      <c r="A20" s="13">
        <v>0.831944444444444</v>
      </c>
      <c r="B20" s="9" t="s">
        <v>3</v>
      </c>
      <c r="C20" s="9" t="s">
        <v>5</v>
      </c>
      <c r="D20" s="10"/>
    </row>
    <row r="21" hidden="1" spans="1:4">
      <c r="A21" s="13">
        <v>0.834027777777778</v>
      </c>
      <c r="B21" s="9" t="s">
        <v>3</v>
      </c>
      <c r="C21" s="9" t="s">
        <v>4</v>
      </c>
      <c r="D21" s="10"/>
    </row>
    <row r="22" hidden="1" spans="1:4">
      <c r="A22" s="13">
        <v>0.835416666666667</v>
      </c>
      <c r="B22" s="9" t="s">
        <v>3</v>
      </c>
      <c r="C22" s="9" t="s">
        <v>4</v>
      </c>
      <c r="D22" s="10"/>
    </row>
    <row r="23" spans="1:4">
      <c r="A23" s="13">
        <v>0.851388888888889</v>
      </c>
      <c r="B23" s="9" t="s">
        <v>3</v>
      </c>
      <c r="C23" s="9" t="s">
        <v>5</v>
      </c>
      <c r="D23" s="10"/>
    </row>
    <row r="24" spans="1:4">
      <c r="A24" s="13">
        <v>0.853472222222222</v>
      </c>
      <c r="B24" s="9" t="s">
        <v>3</v>
      </c>
      <c r="C24" s="9" t="s">
        <v>5</v>
      </c>
      <c r="D24" s="10"/>
    </row>
    <row r="25" hidden="1" spans="1:7">
      <c r="A25" s="13">
        <v>0.863194444444444</v>
      </c>
      <c r="B25" s="9" t="s">
        <v>3</v>
      </c>
      <c r="C25" s="9" t="s">
        <v>4</v>
      </c>
      <c r="D25" s="10"/>
      <c r="G25" s="8"/>
    </row>
    <row r="26" hidden="1" spans="1:4">
      <c r="A26" s="13">
        <v>0.864583333333333</v>
      </c>
      <c r="B26" s="9" t="s">
        <v>3</v>
      </c>
      <c r="C26" s="9" t="s">
        <v>4</v>
      </c>
      <c r="D26" s="10"/>
    </row>
    <row r="27" hidden="1" spans="1:4">
      <c r="A27" s="13">
        <v>0.875694444444444</v>
      </c>
      <c r="B27" s="9" t="s">
        <v>3</v>
      </c>
      <c r="C27" s="9" t="s">
        <v>4</v>
      </c>
      <c r="D27" s="10"/>
    </row>
    <row r="28" hidden="1" spans="1:4">
      <c r="A28" s="13">
        <v>0.888194444444444</v>
      </c>
      <c r="B28" s="9" t="s">
        <v>3</v>
      </c>
      <c r="C28" s="9" t="s">
        <v>4</v>
      </c>
      <c r="D28" s="10"/>
    </row>
    <row r="29" hidden="1" spans="1:4">
      <c r="A29" s="13">
        <v>0.897222222222222</v>
      </c>
      <c r="B29" s="9" t="s">
        <v>3</v>
      </c>
      <c r="C29" s="9" t="s">
        <v>4</v>
      </c>
      <c r="D29" s="10"/>
    </row>
    <row r="30" hidden="1" spans="1:4">
      <c r="A30" s="13">
        <v>0.899305555555556</v>
      </c>
      <c r="B30" s="9" t="s">
        <v>3</v>
      </c>
      <c r="C30" s="9" t="s">
        <v>4</v>
      </c>
      <c r="D30" s="10"/>
    </row>
    <row r="31" spans="1:4">
      <c r="A31" s="13">
        <v>0.906944444444444</v>
      </c>
      <c r="B31" s="9" t="s">
        <v>3</v>
      </c>
      <c r="C31" s="9" t="s">
        <v>5</v>
      </c>
      <c r="D31" s="10"/>
    </row>
    <row r="32" spans="1:4">
      <c r="A32" s="13">
        <v>0.916666666666667</v>
      </c>
      <c r="B32" s="9" t="s">
        <v>3</v>
      </c>
      <c r="C32" s="9" t="s">
        <v>5</v>
      </c>
      <c r="D32" s="10"/>
    </row>
    <row r="33" spans="1:4">
      <c r="A33" s="13">
        <v>0.918055555555556</v>
      </c>
      <c r="B33" s="9" t="s">
        <v>3</v>
      </c>
      <c r="C33" s="9" t="s">
        <v>5</v>
      </c>
      <c r="D33" s="10"/>
    </row>
    <row r="34" hidden="1" spans="1:4">
      <c r="A34" s="13">
        <v>0.0159722222222222</v>
      </c>
      <c r="B34" s="9" t="s">
        <v>3</v>
      </c>
      <c r="C34" s="9" t="s">
        <v>4</v>
      </c>
      <c r="D34" s="10"/>
    </row>
    <row r="35" hidden="1" spans="1:4">
      <c r="A35" s="13">
        <v>0.0180555555555556</v>
      </c>
      <c r="B35" s="9" t="s">
        <v>3</v>
      </c>
      <c r="C35" s="9" t="s">
        <v>4</v>
      </c>
      <c r="D35" s="10"/>
    </row>
    <row r="36" hidden="1" spans="1:4">
      <c r="A36" s="13">
        <v>0.0208333333333333</v>
      </c>
      <c r="B36" s="9" t="s">
        <v>3</v>
      </c>
      <c r="C36" s="9" t="s">
        <v>4</v>
      </c>
      <c r="D36" s="10"/>
    </row>
    <row r="37" hidden="1" spans="1:4">
      <c r="A37" s="13">
        <v>0.0222222222222222</v>
      </c>
      <c r="B37" s="9" t="s">
        <v>3</v>
      </c>
      <c r="C37" s="9" t="s">
        <v>4</v>
      </c>
      <c r="D37" s="10"/>
    </row>
    <row r="38" hidden="1" spans="1:4">
      <c r="A38" s="13">
        <v>0.025</v>
      </c>
      <c r="B38" s="9" t="s">
        <v>3</v>
      </c>
      <c r="C38" s="9" t="s">
        <v>4</v>
      </c>
      <c r="D38" s="10"/>
    </row>
    <row r="39" hidden="1" spans="1:4">
      <c r="A39" s="13">
        <v>0.0263888888888889</v>
      </c>
      <c r="B39" s="9" t="s">
        <v>3</v>
      </c>
      <c r="C39" s="9" t="s">
        <v>4</v>
      </c>
      <c r="D39" s="10"/>
    </row>
    <row r="40" hidden="1" spans="1:4">
      <c r="A40" s="13">
        <v>0.0368055555555556</v>
      </c>
      <c r="B40" s="9" t="s">
        <v>3</v>
      </c>
      <c r="C40" s="9" t="s">
        <v>4</v>
      </c>
      <c r="D40" s="10"/>
    </row>
    <row r="41" hidden="1" spans="1:4">
      <c r="A41" s="13">
        <v>0.0395833333333333</v>
      </c>
      <c r="B41" s="9" t="s">
        <v>3</v>
      </c>
      <c r="C41" s="9" t="s">
        <v>4</v>
      </c>
      <c r="D41" s="10"/>
    </row>
    <row r="42" hidden="1" spans="1:4">
      <c r="A42" s="13">
        <v>0.0416666666666667</v>
      </c>
      <c r="B42" s="9" t="s">
        <v>3</v>
      </c>
      <c r="C42" s="9" t="s">
        <v>4</v>
      </c>
      <c r="D42" s="10"/>
    </row>
    <row r="43" hidden="1" spans="1:4">
      <c r="A43" s="13">
        <v>0.0506944444444444</v>
      </c>
      <c r="B43" s="9" t="s">
        <v>3</v>
      </c>
      <c r="C43" s="9" t="s">
        <v>4</v>
      </c>
      <c r="D43" s="10"/>
    </row>
    <row r="44" hidden="1" spans="1:4">
      <c r="A44" s="13">
        <v>0.05625</v>
      </c>
      <c r="B44" s="9" t="s">
        <v>3</v>
      </c>
      <c r="C44" s="9" t="s">
        <v>4</v>
      </c>
      <c r="D44" s="10"/>
    </row>
    <row r="45" spans="1:4">
      <c r="A45" s="13">
        <v>0.0645833333333333</v>
      </c>
      <c r="B45" s="9" t="s">
        <v>3</v>
      </c>
      <c r="C45" s="9" t="s">
        <v>5</v>
      </c>
      <c r="D45" s="10"/>
    </row>
    <row r="46" spans="1:4">
      <c r="A46" s="13">
        <v>0.0694444444444444</v>
      </c>
      <c r="B46" s="9" t="s">
        <v>3</v>
      </c>
      <c r="C46" s="9" t="s">
        <v>5</v>
      </c>
      <c r="D46" s="10"/>
    </row>
    <row r="47" spans="1:4">
      <c r="A47" s="13">
        <v>0.0833333333333333</v>
      </c>
      <c r="B47" s="9" t="s">
        <v>3</v>
      </c>
      <c r="C47" s="9" t="s">
        <v>5</v>
      </c>
      <c r="D47" s="10"/>
    </row>
    <row r="48" spans="1:4">
      <c r="A48" s="13">
        <v>0.170138888888889</v>
      </c>
      <c r="B48" s="9" t="s">
        <v>8</v>
      </c>
      <c r="C48" s="9" t="s">
        <v>5</v>
      </c>
      <c r="D48" s="10"/>
    </row>
    <row r="49" spans="1:4">
      <c r="A49" s="13">
        <v>0.172916666666667</v>
      </c>
      <c r="B49" s="9" t="s">
        <v>8</v>
      </c>
      <c r="C49" s="9" t="s">
        <v>5</v>
      </c>
      <c r="D49" s="10"/>
    </row>
    <row r="50" spans="1:4">
      <c r="A50" s="13">
        <v>0.291666666666667</v>
      </c>
      <c r="B50" s="9" t="s">
        <v>3</v>
      </c>
      <c r="C50" s="9" t="s">
        <v>5</v>
      </c>
      <c r="D50" s="10"/>
    </row>
    <row r="51" spans="1:4">
      <c r="A51" s="13">
        <v>0.293055555555556</v>
      </c>
      <c r="B51" s="9" t="s">
        <v>8</v>
      </c>
      <c r="C51" s="9" t="s">
        <v>5</v>
      </c>
      <c r="D51" s="10"/>
    </row>
    <row r="52" spans="1:4">
      <c r="A52" s="13">
        <v>0.295833333333333</v>
      </c>
      <c r="B52" s="9" t="s">
        <v>3</v>
      </c>
      <c r="C52" s="9" t="s">
        <v>5</v>
      </c>
      <c r="D52" s="10"/>
    </row>
    <row r="53" spans="1:4">
      <c r="A53" s="13">
        <v>0.297916666666667</v>
      </c>
      <c r="B53" s="9" t="s">
        <v>8</v>
      </c>
      <c r="C53" s="9" t="s">
        <v>5</v>
      </c>
      <c r="D53" s="10"/>
    </row>
    <row r="54" spans="1:4">
      <c r="A54" s="13">
        <v>0.300694444444444</v>
      </c>
      <c r="B54" s="9" t="s">
        <v>8</v>
      </c>
      <c r="C54" s="9" t="s">
        <v>5</v>
      </c>
      <c r="D54" s="10"/>
    </row>
    <row r="55" spans="1:4">
      <c r="A55" s="20">
        <v>0.302083333333333</v>
      </c>
      <c r="B55" s="9" t="s">
        <v>8</v>
      </c>
      <c r="C55" s="9" t="s">
        <v>5</v>
      </c>
      <c r="D55" s="10"/>
    </row>
    <row r="56" spans="1:4">
      <c r="A56" s="13">
        <v>0.306944444444444</v>
      </c>
      <c r="B56" s="9" t="s">
        <v>8</v>
      </c>
      <c r="C56" s="9" t="s">
        <v>5</v>
      </c>
      <c r="D56" s="10"/>
    </row>
    <row r="57" spans="1:4">
      <c r="A57" s="13">
        <v>0.308333333333333</v>
      </c>
      <c r="B57" s="9" t="s">
        <v>8</v>
      </c>
      <c r="C57" s="9" t="s">
        <v>5</v>
      </c>
      <c r="D57" s="10"/>
    </row>
    <row r="58" spans="1:4">
      <c r="A58" s="13">
        <v>0.309722222222222</v>
      </c>
      <c r="B58" s="9" t="s">
        <v>8</v>
      </c>
      <c r="C58" s="9" t="s">
        <v>5</v>
      </c>
      <c r="D58" s="10"/>
    </row>
    <row r="59" hidden="1" spans="1:4">
      <c r="A59" s="13">
        <v>0.314583333333333</v>
      </c>
      <c r="B59" s="9" t="s">
        <v>3</v>
      </c>
      <c r="C59" s="9" t="s">
        <v>4</v>
      </c>
      <c r="D59" s="10"/>
    </row>
    <row r="60" hidden="1" spans="1:4">
      <c r="A60" s="13">
        <v>0.316666666666667</v>
      </c>
      <c r="B60" s="9" t="s">
        <v>3</v>
      </c>
      <c r="C60" s="9" t="s">
        <v>4</v>
      </c>
      <c r="D60" s="10"/>
    </row>
    <row r="61" hidden="1" spans="1:4">
      <c r="A61" s="13">
        <v>0.31875</v>
      </c>
      <c r="B61" s="9" t="s">
        <v>3</v>
      </c>
      <c r="C61" s="9" t="s">
        <v>4</v>
      </c>
      <c r="D61" s="10"/>
    </row>
    <row r="62" hidden="1" spans="1:3">
      <c r="A62" s="8"/>
      <c r="B62" s="9"/>
      <c r="C62" s="9"/>
    </row>
    <row r="63" hidden="1" spans="1:3">
      <c r="A63" s="13"/>
      <c r="B63" s="9"/>
      <c r="C63" s="9"/>
    </row>
    <row r="64" hidden="1" spans="1:3">
      <c r="A64" s="13"/>
      <c r="B64" s="9"/>
      <c r="C64" s="9"/>
    </row>
    <row r="65" hidden="1" spans="1:3">
      <c r="A65" s="8"/>
      <c r="B65" s="9"/>
      <c r="C65" s="9"/>
    </row>
    <row r="66" hidden="1" spans="1:3">
      <c r="A66" s="13"/>
      <c r="B66" s="9"/>
      <c r="C66" s="9"/>
    </row>
    <row r="67" hidden="1" spans="1:3">
      <c r="A67" s="8"/>
      <c r="B67" s="9"/>
      <c r="C67" s="9"/>
    </row>
    <row r="68" hidden="1" spans="1:3">
      <c r="A68" s="8"/>
      <c r="B68" s="9"/>
      <c r="C68" s="9"/>
    </row>
    <row r="69" hidden="1" spans="1:3">
      <c r="A69" s="8"/>
      <c r="B69" s="9"/>
      <c r="C69" s="9"/>
    </row>
    <row r="70" hidden="1" spans="1:3">
      <c r="A70" s="8"/>
      <c r="B70" s="9"/>
      <c r="C70" s="9"/>
    </row>
    <row r="71" hidden="1" spans="1:3">
      <c r="A71" s="8"/>
      <c r="B71" s="9"/>
      <c r="C71" s="9"/>
    </row>
    <row r="72" hidden="1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filterColumn colId="1">
      <customFilters>
        <customFilter operator="equal" val="出"/>
      </customFilters>
    </filterColumn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3 B4 B5 B8 B9 B10 B13 B14 B25 B26 B27 B28 B31 B34 B35 B36 B37 B38 B39 B40 B45 B46 B47 B48 B49 B50 B51 B52 B53 B54 B55 B56 B59 B6:B7 B11:B12 B15:B16 B17:B18 B19:B20 B21:B22 B23:B24 B29:B30 B32:B33 B41:B42 B43:B44 B57:B58 B60:B61 B62:B123">
      <formula1>field!$A$2:$A$100</formula1>
    </dataValidation>
    <dataValidation type="list" allowBlank="1" showInputMessage="1" showErrorMessage="1" sqref="C2 C3 C4 C5 C8 C9 C10 C13 C14 C25 C26 C27 C28 C31 C34 C35 C36 C37 C38 C39 C40 C45 C46 C47 C48 C49 C50 C51 C52 C53 C54 C55 C56 C59 C6:C7 C11:C12 C15:C16 C17:C18 C19:C20 C21:C22 C23:C24 C29:C30 C32:C33 C41:C42 C43:C44 C57:C58 C60:C61 C62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2019-12-08T02:19:36Z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