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<sst xmlns="http://schemas.openxmlformats.org/spreadsheetml/2006/main" count="109" uniqueCount="16">
  <si>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</si>
  <si>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</si>
  <si>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</si>
  <si>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</si>
  <si>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</si>
  <si>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</si>
  <si>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</si>
  <si>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</si>
  <si>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</si>
  <si>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</si>
  <si>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</si>
  <si>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</si>
  <si>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</si>
  <si>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？？？？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</si>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</sst>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25" sqref="D2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0.536805555555556</v>
      </c>
      <c r="B2" s="9" t="s">
        <v>3</v>
      </c>
      <c r="C2" s="9" t="s">
        <v>4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8</v>
      </c>
      <c r="H2" s="12">
        <f>$F$2-$G$2</f>
        <v>0</v>
      </c>
      <c r="I2" s="11"/>
      <c r="J2" s="12">
        <f>COUNTIFS($B$2:$B$509,"矿粉",$C$2:$C$509,"进")</f>
        <v>9</v>
      </c>
      <c r="K2" s="12">
        <f>COUNTIFS($B$2:$B$509,"矿粉",$C$2:$C$509,"出")</f>
        <v>9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0.538194444444444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0.552083333333333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0.554166666666667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0.555555555555556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0.557638888888889</v>
      </c>
      <c r="B7" s="9" t="s">
        <v>3</v>
      </c>
      <c r="C7" s="9" t="s">
        <v>5</v>
      </c>
      <c r="D7" s="10"/>
      <c r="E7" s="17"/>
    </row>
    <row r="8" ht="18.75" spans="1:14">
      <c r="A8" s="13">
        <v>0.559027777777778</v>
      </c>
      <c r="B8" s="9" t="s">
        <v>3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0.560416666666667</v>
      </c>
      <c r="B9" s="9" t="s">
        <v>3</v>
      </c>
      <c r="C9" s="9" t="s">
        <v>4</v>
      </c>
      <c r="D9" s="10"/>
    </row>
    <row r="10" spans="1:4">
      <c r="A10" s="13">
        <v>0.565972222222222</v>
      </c>
      <c r="B10" s="9" t="s">
        <v>3</v>
      </c>
      <c r="C10" s="9" t="s">
        <v>5</v>
      </c>
      <c r="D10" s="10"/>
    </row>
    <row r="11" ht="18.75" spans="1:5">
      <c r="A11" s="13">
        <v>0.568055555555556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总车数：17  水渣：8  矿粉：9  其他：0  异常：0</v>
      </c>
    </row>
    <row r="12" spans="1:4">
      <c r="A12" s="13">
        <v>0.570138888888889</v>
      </c>
      <c r="B12" s="9" t="s">
        <v>7</v>
      </c>
      <c r="C12" s="9" t="s">
        <v>4</v>
      </c>
      <c r="D12" s="10"/>
    </row>
    <row r="13" spans="1:4">
      <c r="A13" s="13">
        <v>0.572222222222222</v>
      </c>
      <c r="B13" s="9" t="s">
        <v>3</v>
      </c>
      <c r="C13" s="9" t="s">
        <v>5</v>
      </c>
      <c r="D13" s="10"/>
    </row>
    <row r="14" spans="1:4">
      <c r="A14" s="13">
        <v>0.575</v>
      </c>
      <c r="B14" s="9" t="s">
        <v>3</v>
      </c>
      <c r="C14" s="9" t="s">
        <v>5</v>
      </c>
      <c r="D14" s="10"/>
    </row>
    <row r="15" spans="1:4">
      <c r="A15" s="13">
        <v>0.583333333333333</v>
      </c>
      <c r="B15" s="9" t="s">
        <v>7</v>
      </c>
      <c r="C15" s="9" t="s">
        <v>4</v>
      </c>
      <c r="D15" s="10"/>
    </row>
    <row r="16" spans="1:4">
      <c r="A16" s="13">
        <v>0.586805555555556</v>
      </c>
      <c r="B16" s="9" t="s">
        <v>3</v>
      </c>
      <c r="C16" s="9" t="s">
        <v>4</v>
      </c>
      <c r="D16" s="10"/>
    </row>
    <row r="17" spans="1:4">
      <c r="A17" s="13">
        <v>0.625</v>
      </c>
      <c r="B17" s="9" t="s">
        <v>3</v>
      </c>
      <c r="C17" s="9" t="s">
        <v>5</v>
      </c>
      <c r="D17" s="10"/>
    </row>
    <row r="18" spans="1:4">
      <c r="A18" s="13">
        <v>0.682638888888889</v>
      </c>
      <c r="B18" s="9" t="s">
        <v>7</v>
      </c>
      <c r="C18" s="9" t="s">
        <v>4</v>
      </c>
      <c r="D18" s="10"/>
    </row>
    <row r="19" spans="1:4">
      <c r="A19" s="13">
        <v>0.718055555555556</v>
      </c>
      <c r="B19" s="9" t="s">
        <v>7</v>
      </c>
      <c r="C19" s="9" t="s">
        <v>4</v>
      </c>
      <c r="D19" s="10"/>
    </row>
    <row r="20" spans="1:4">
      <c r="A20" s="13">
        <v>0.763194444444444</v>
      </c>
      <c r="B20" s="9" t="s">
        <v>7</v>
      </c>
      <c r="C20" s="9" t="s">
        <v>5</v>
      </c>
      <c r="D20" s="10"/>
    </row>
    <row r="21" spans="1:4">
      <c r="A21" s="13">
        <v>0.764583333333333</v>
      </c>
      <c r="B21" s="9" t="s">
        <v>7</v>
      </c>
      <c r="C21" s="9" t="s">
        <v>5</v>
      </c>
      <c r="D21" s="10"/>
    </row>
    <row r="22" spans="1:4">
      <c r="A22" s="13">
        <v>0.78125</v>
      </c>
      <c r="B22" s="9" t="s">
        <v>7</v>
      </c>
      <c r="C22" s="9" t="s">
        <v>4</v>
      </c>
      <c r="D22" s="10"/>
    </row>
    <row r="23" spans="1:4">
      <c r="A23" s="13">
        <v>0.782638888888889</v>
      </c>
      <c r="B23" s="9" t="s">
        <v>7</v>
      </c>
      <c r="C23" s="9" t="s">
        <v>4</v>
      </c>
      <c r="D23" s="10"/>
    </row>
    <row r="24" spans="1:4">
      <c r="A24" s="13">
        <v>0.788194444444444</v>
      </c>
      <c r="B24" s="9" t="s">
        <v>7</v>
      </c>
      <c r="C24" s="9" t="s">
        <v>4</v>
      </c>
      <c r="D24" s="10"/>
    </row>
    <row r="25" spans="1:7">
      <c r="A25" s="13">
        <v>0.814583333333333</v>
      </c>
      <c r="B25" s="9" t="s">
        <v>7</v>
      </c>
      <c r="C25" s="9" t="s">
        <v>5</v>
      </c>
      <c r="D25" s="10" t="s">
        <v>13</v>
      </c>
      <c r="G25" s="8"/>
    </row>
    <row r="26" spans="1:4">
      <c r="A26" s="13">
        <v>0.816666666666667</v>
      </c>
      <c r="B26" s="9" t="s">
        <v>7</v>
      </c>
      <c r="C26" s="9" t="s">
        <v>5</v>
      </c>
      <c r="D26" s="10"/>
    </row>
    <row r="27" spans="1:4">
      <c r="A27" s="13">
        <v>0.838194444444444</v>
      </c>
      <c r="B27" s="9" t="s">
        <v>7</v>
      </c>
      <c r="C27" s="9" t="s">
        <v>4</v>
      </c>
      <c r="D27" s="10"/>
    </row>
    <row r="28" spans="1:4">
      <c r="A28" s="13">
        <v>0.850694444444444</v>
      </c>
      <c r="B28" s="9" t="s">
        <v>7</v>
      </c>
      <c r="C28" s="9" t="s">
        <v>5</v>
      </c>
      <c r="D28" s="10"/>
    </row>
    <row r="29" spans="1:4">
      <c r="A29" s="13">
        <v>0.870138888888889</v>
      </c>
      <c r="B29" s="9" t="s">
        <v>7</v>
      </c>
      <c r="C29" s="9" t="s">
        <v>5</v>
      </c>
      <c r="D29" s="10"/>
    </row>
    <row r="30" spans="1:4">
      <c r="A30" s="13">
        <v>0.879861111111111</v>
      </c>
      <c r="B30" s="9" t="s">
        <v>7</v>
      </c>
      <c r="C30" s="9" t="s">
        <v>5</v>
      </c>
      <c r="D30" s="10"/>
    </row>
    <row r="31" spans="1:4">
      <c r="A31" s="13">
        <v>0.916666666666667</v>
      </c>
      <c r="B31" s="9" t="s">
        <v>7</v>
      </c>
      <c r="C31" s="9" t="s">
        <v>5</v>
      </c>
      <c r="D31" s="10"/>
    </row>
    <row r="32" spans="1:4">
      <c r="A32" s="13">
        <v>0.0944444444444444</v>
      </c>
      <c r="B32" s="9" t="s">
        <v>7</v>
      </c>
      <c r="C32" s="9" t="s">
        <v>4</v>
      </c>
      <c r="D32" s="10"/>
    </row>
    <row r="33" spans="1:4">
      <c r="A33" s="13">
        <v>0.213194444444444</v>
      </c>
      <c r="B33" s="9" t="s">
        <v>3</v>
      </c>
      <c r="C33" s="9" t="s">
        <v>4</v>
      </c>
      <c r="D33" s="10"/>
    </row>
    <row r="34" spans="1:4">
      <c r="A34" s="13">
        <v>0.236111111111111</v>
      </c>
      <c r="B34" s="9" t="s">
        <v>3</v>
      </c>
      <c r="C34" s="9" t="s">
        <v>5</v>
      </c>
      <c r="D34" s="10"/>
    </row>
    <row r="35" spans="1:4">
      <c r="A35" s="13">
        <v>0.26875</v>
      </c>
      <c r="B35" s="9" t="s">
        <v>7</v>
      </c>
      <c r="C35" s="9" t="s">
        <v>5</v>
      </c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9 B12 B22 B28 B29 B5:B6 B7:B8 B10:B11 B13:B14 B15:B17 B18:B19 B20:B21 B23:B24 B25:B27 B30:B31 B32:B123">
      <formula1>field!$A$2:$A$100</formula1>
    </dataValidation>
    <dataValidation type="list" allowBlank="1" showInputMessage="1" showErrorMessage="1" sqref="C2 C3 C4 C9 C12 C22 C28 C29 C5:C6 C7:C8 C10:C11 C13:C14 C15:C17 C18:C19 C20:C21 C23:C24 C25:C27 C30:C31 C3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2019-12-22T08:28:05Z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