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<sst xmlns="http://schemas.openxmlformats.org/spreadsheetml/2006/main" count="50" uniqueCount="15">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</sst>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23" fillId="23" borderId="12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7" sqref="D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0.5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</v>
      </c>
      <c r="G2" s="12">
        <f>COUNTIFS($B$2:$B$509,"水渣",$C$2:$C$509,"出")</f>
        <v>0</v>
      </c>
      <c r="H2" s="12">
        <f>$F$2-$G$2</f>
        <v>1</v>
      </c>
      <c r="I2" s="11"/>
      <c r="J2" s="12">
        <f>COUNTIFS($B$2:$B$509,"矿粉",$C$2:$C$509,"进")</f>
        <v>2</v>
      </c>
      <c r="K2" s="12">
        <f>COUNTIFS($B$2:$B$509,"矿粉",$C$2:$C$509,"出")</f>
        <v>2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0.634722222222222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0.80625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0.915277777777778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0.305555555555556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  水渣：0  矿粉：2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2019-12-30T01:30:15Z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