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3" activeTab="9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角色金数" sheetId="12" r:id="rId9"/>
    <sheet name="miho排名" sheetId="13" r:id="rId10"/>
    <sheet name="miho日历" sheetId="19" r:id="rId11"/>
  </sheets>
  <definedNames>
    <definedName name="_xlnm._FilterDatabase" localSheetId="0" hidden="1">IOS畅销榜!$A$1:$Q$107</definedName>
    <definedName name="_xlnm._FilterDatabase" localSheetId="8" hidden="1">角色金数!$A$1:$E$5165</definedName>
    <definedName name="_xlnm._FilterDatabase" localSheetId="9" hidden="1">miho排名!$A$1:$E$183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<sst xmlns="http://schemas.openxmlformats.org/spreadsheetml/2006/main" count="7070" uniqueCount="661">
  <si>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</si>
  <si>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</si>
  <si>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</si>
  <si>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</si>
  <si>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</si>
  <si>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</si>
  <si>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</si>
  <si>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</si>
  <si>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</si>
  <si>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</si>
  <si>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</si>
  <si>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</si>
  <si>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</si>
  <si>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</si>
  <si>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</si>
  <si>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</si>
  <si>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</si>
  <si>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</si>
  <si>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</si>
  <si>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</si>
  <si>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</si>
  <si>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</si>
  <si>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</si>
  <si>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</si>
  <si>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</si>
  <si>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</si>
  <si>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</si>
  <si>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</si>
  <si>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</si>
  <si>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</si>
  <si>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</si>
  <si>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</si>
  <si>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</si>
  <si>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</si>
  <si>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</si>
  <si>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</si>
  <si>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</si>
  <si>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</si>
  <si>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</si>
  <si>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</si>
  <si>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</si>
  <si>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</si>
  <si>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</si>
  <si>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</si>
  <si>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</si>
  <si>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</si>
  <si>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</si>
  <si>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</si>
  <si>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</si>
  <si>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</si>
  <si>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</si>
  <si>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</si>
  <si>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</si>
  <si>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</si>
  <si>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</si>
  <si>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</si>
  <si>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</si>
  <si>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</si>
  <si>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</si>
  <si>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</si>
  <si>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</si>
  <si>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</si>
  <si>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</si>
  <si>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</si>
  <si>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</si>
  <si>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</si>
  <si>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</si>
  <si>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</si>
  <si>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</si>
  <si>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</si>
  <si>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</si>
  <si>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</si>
  <si>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</si>
  <si>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</si>
  <si>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</si>
  <si>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</si>
  <si>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</si>
  <si>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</si>
  <si>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</si>
  <si>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</si>
  <si>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</si>
  <si>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</si>
  <si>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</si>
  <si>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</si>
  <si>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</si>
  <si>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</si>
  <si>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</si>
  <si>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</si>
  <si>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</si>
  <si>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</si>
  <si>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</si>
  <si>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</si>
  <si>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</si>
  <si>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</si>
  <si>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</si>
  <si>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</si>
  <si>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</si>
  <si>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</si>
  <si>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</si>
  <si>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</si>
  <si>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</si>
  <si>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</si>
  <si>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</si>
  <si>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</si>
  <si>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</si>
  <si>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</si>
  <si>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</si>
  <si>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</si>
  <si>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</si>
  <si>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</si>
  <si>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</si>
  <si>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</si>
  <si>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</si>
  <si>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</si>
  <si>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</si>
  <si>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</si>
  <si>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</si>
  <si>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</si>
  <si>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</si>
  <si>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</si>
  <si>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</si>
  <si>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</si>
  <si>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</si>
  <si>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</si>
  <si>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</si>
  <si>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</si>
  <si>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</si>
  <si>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</si>
  <si>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</si>
  <si>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</si>
  <si>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</si>
  <si>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</si>
  <si>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</si>
  <si>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</si>
  <si>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</si>
  <si>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</si>
  <si>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</si>
  <si>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</si>
  <si>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</si>
  <si>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</si>
  <si>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</si>
  <si>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</si>
  <si>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</si>
  <si>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</si>
  <si>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</si>
  <si>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</si>
  <si>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</si>
  <si>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</si>
  <si>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</si>
  <si>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</si>
  <si>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</si>
  <si>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</si>
  <si>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</si>
  <si>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</si>
  <si>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</si>
  <si>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</si>
  <si>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</si>
  <si>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</si>
  <si>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</si>
  <si>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</si>
  <si>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</si>
  <si>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</si>
  <si>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</si>
  <si>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</si>
  <si>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</si>
  <si>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</si>
  <si>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</si>
  <si>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</si>
  <si>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</si>
  <si>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</si>
  <si>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</si>
  <si>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</si>
  <si>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</si>
  <si>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</si>
  <si>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</si>
  <si>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原神克洛琳德/海森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</si>
  <si>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</si>
  <si>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</si>
  <si>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</si>
  <si>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</si>
  <si>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</si>
  <si>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</si>
  <si>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</si>
  <si>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</si>
  <si>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</si>
  <si>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</si>
  <si>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</si>
  <si>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</si>
  <si>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</si>
  <si>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</si>
  <si>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</si>
  <si>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</si>
  <si>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</si>
  <si>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</si>
  <si>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</si>
  <si>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</si>
  <si>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</si>
  <si>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</si>
  <si>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</si>
  <si>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</si>
  <si>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</si>
  <si>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</si>
  <si>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</si>
  <si>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</si>
  <si>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</si>
  <si>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</si>
  <si>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</si>
  <si>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</si>
  <si>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</si>
  <si>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</si>
  <si>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</si>
  <si>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</si>
  <si>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</si>
  <si>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</si>
  <si>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</si>
  <si>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</si>
  <si>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</si>
  <si>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</si>
  <si>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</si>
  <si>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</si>
  <si>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</si>
  <si>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</si>
  <si>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</si>
  <si>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</si>
  <si>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</si>
  <si>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</si>
  <si>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</si>
  <si>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</si>
  <si>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</si>
  <si>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</si>
  <si>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</si>
  <si>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</si>
  <si>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</si>
  <si>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</si>
  <si>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</si>
  <si>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</si>
  <si>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</si>
  <si>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</si>
  <si>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</si>
  <si>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</si>
  <si>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</si>
  <si>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</si>
  <si>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</si>
  <si>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</si>
  <si>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</si>
  <si>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</si>
  <si>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</si>
  <si>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</si>
  <si>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</si>
  <si>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</si>
  <si>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</si>
  <si>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</si>
  <si>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</si>
  <si>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</si>
  <si>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</si>
  <si>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</si>
  <si>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</si>
  <si>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</si>
  <si>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</si>
  <si>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</si>
  <si>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</si>
  <si>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</si>
  <si>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</si>
  <si>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</si>
  <si>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</si>
  <si>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</si>
  <si>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</si>
  <si>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</si>
  <si>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</si>
  <si>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</si>
  <si>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</si>
  <si>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</si>
  <si>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</si>
  <si>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</si>
  <si>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</si>
  <si>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</si>
  <si>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</si>
  <si>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</si>
  <si>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</si>
  <si>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</si>
  <si>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美13德20法26英16日1韩2港6台3</t>
  </si>
  <si>
    <t>星铁黄泉/砂金</t>
  </si>
  <si>
    <t>2024/11/13-2024/12/4</t>
  </si>
  <si>
    <t>鸣潮椿</t>
  </si>
  <si>
    <t>2024/11/14-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</si>
  <si>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</si>
  <si>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</si>
  <si>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</si>
  <si>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</si>
  <si>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</si>
  <si>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</si>
  <si>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</si>
  <si>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</si>
  <si>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</si>
  <si>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</si>
  <si>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</si>
  <si>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</si>
  <si>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</si>
  <si>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</si>
  <si>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</si>
  <si>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</si>
  <si>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</si>
  <si>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</si>
  <si>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</si>
  <si>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</si>
  <si>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</si>
  <si>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</si>
  <si>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</si>
  <si>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</si>
  <si>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</si>
  <si>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</si>
  <si>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</si>
  <si>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</si>
  <si>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</si>
  <si>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</si>
  <si>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</si>
  <si>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</si>
  <si>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</si>
  <si>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</si>
  <si>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</si>
  <si>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</si>
  <si>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</si>
  <si>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</si>
  <si>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</si>
  <si>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</si>
  <si>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</si>
  <si>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</si>
  <si>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</si>
  <si>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</si>
  <si>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</si>
  <si>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</si>
  <si>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</si>
  <si>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</si>
  <si>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</si>
  <si>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</si>
  <si>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</si>
  <si>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</si>
  <si>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</si>
  <si>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</si>
  <si>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</si>
  <si>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</si>
  <si>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</si>
  <si>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</si>
  <si>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</si>
  <si>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</si>
  <si>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</si>
  <si>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</si>
  <si>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</si>
  <si>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</si>
  <si>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</si>
  <si>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</si>
  <si>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</si>
  <si>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</si>
  <si>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</si>
  <si>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</si>
  <si>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</si>
  <si>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</si>
  <si>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</si>
  <si>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</si>
  <si>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</si>
  <si>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</si>
  <si>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</si>
  <si>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</si>
  <si>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</si>
  <si>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</si>
  <si>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</si>
  <si>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</si>
  <si>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</si>
  <si>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</si>
  <si>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</si>
  <si>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</si>
  <si>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</si>
  <si>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</si>
  <si>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</si>
  <si>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</si>
  <si>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</si>
  <si>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</si>
  <si>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</si>
  <si>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</si>
  <si>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</si>
  <si>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</si>
  <si>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</si>
  <si>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</si>
  <si>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</si>
  <si>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</si>
  <si>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</si>
  <si>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</si>
  <si>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</si>
  <si>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</si>
  <si>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</si>
  <si>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</si>
  <si>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</si>
  <si>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</si>
  <si>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</si>
  <si>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</si>
  <si>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</si>
  <si>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</si>
  <si>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</si>
  <si>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</si>
  <si>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</si>
  <si>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</si>
  <si>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</si>
  <si>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</si>
  <si>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</si>
  <si>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</si>
  <si>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</si>
  <si>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</si>
  <si>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</si>
  <si>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</si>
  <si>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</si>
  <si>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</si>
  <si>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</si>
  <si>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</si>
  <si>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</si>
  <si>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</si>
  <si>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</si>
  <si>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</si>
  <si>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</si>
  <si>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</si>
  <si>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</si>
  <si>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</si>
  <si>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</si>
  <si>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</si>
  <si>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</si>
  <si>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</si>
  <si>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</si>
  <si>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</si>
  <si>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</si>
  <si>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</si>
  <si>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</si>
  <si>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</si>
  <si>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</si>
  <si>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</si>
  <si>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</si>
  <si>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</si>
  <si>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</si>
  <si>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</si>
  <si>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</si>
  <si>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</si>
  <si>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</si>
  <si>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</si>
  <si>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</si>
  <si>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</si>
  <si>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</si>
  <si>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</si>
  <si>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</si>
  <si>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</si>
  <si>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</si>
  <si>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</si>
  <si>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</si>
  <si>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</si>
  <si>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</si>
  <si>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</si>
  <si>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</si>
  <si>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</si>
  <si>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</si>
  <si>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</si>
  <si>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</si>
  <si>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</si>
  <si>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</si>
  <si>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</si>
  <si>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</si>
  <si>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</si>
  <si>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</si>
  <si>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</si>
  <si>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</si>
  <si>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</si>
  <si>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</si>
  <si>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</si>
  <si>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</si>
  <si>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</si>
  <si>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</si>
  <si>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</si>
  <si>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</si>
  <si>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</si>
  <si>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</si>
  <si>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</si>
  <si>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</si>
  <si>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</si>
  <si>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</si>
  <si>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</si>
  <si>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</si>
  <si>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</si>
  <si>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</si>
  <si>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</si>
  <si>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</si>
  <si>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</si>
  <si>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</si>
  <si>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</si>
  <si>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</si>
  <si>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</si>
  <si>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</si>
  <si>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</si>
  <si>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</si>
  <si>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</si>
  <si>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</si>
  <si>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</si>
  <si>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</si>
  <si>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</si>
  <si>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</si>
  <si>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</si>
  <si>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</si>
  <si>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</si>
  <si>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</si>
  <si>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</si>
  <si>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</si>
  <si>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</si>
  <si>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</si>
  <si>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</si>
  <si>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</si>
  <si>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</si>
  <si>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</si>
  <si>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</si>
  <si>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</si>
  <si>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</si>
  <si>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</si>
  <si>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</si>
  <si>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</si>
  <si>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</si>
  <si>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</si>
  <si>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</si>
  <si>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</si>
  <si>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</si>
  <si>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</si>
  <si>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</si>
  <si>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</si>
  <si>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</si>
  <si>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</si>
  <si>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</si>
  <si>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</si>
  <si>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</si>
  <si>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</si>
  <si>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</si>
  <si>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</si>
  <si>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</si>
  <si>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</si>
  <si>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</si>
  <si>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</si>
  <si>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</si>
  <si>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</si>
  <si>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</si>
  <si>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</si>
  <si>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</si>
  <si>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</si>
  <si>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</si>
  <si>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</si>
  <si>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</si>
  <si>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</si>
  <si>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</si>
  <si>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</si>
  <si>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</si>
  <si>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</si>
  <si>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</si>
  <si>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</si>
  <si>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</si>
  <si>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</si>
  <si>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</si>
  <si>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</si>
  <si>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</si>
  <si>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</si>
  <si>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</si>
  <si>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</si>
  <si>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</si>
  <si>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</si>
  <si>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</si>
  <si>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</si>
  <si>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</si>
  <si>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</si>
  <si>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</si>
  <si>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</si>
  <si>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</si>
  <si>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</si>
  <si>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</si>
  <si>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</si>
  <si>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</si>
  <si>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</si>
  <si>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</si>
  <si>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</si>
  <si>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</si>
  <si>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</si>
  <si>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</si>
  <si>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</si>
  <si>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5146/80.42%</t>
  </si>
  <si>
    <t>278/9.89%</t>
  </si>
  <si>
    <t>1495/29.05%</t>
  </si>
  <si>
    <t>477</t>
  </si>
  <si>
    <t>1087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</si>
  <si>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</si>
  <si>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</si>
  <si>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</si>
  <si>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</si>
  <si>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</si>
  <si>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</si>
  <si>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</si>
  <si>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</si>
  <si>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</si>
  <si>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</si>
  <si>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</si>
  <si>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</si>
  <si>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</si>
  <si>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</si>
  <si>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</si>
  <si>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</si>
  <si>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</si>
  <si>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星期</t>
  </si>
  <si>
    <t>活动/卡池</t>
  </si>
  <si>
    <t>PV</t>
  </si>
  <si>
    <t>版本前瞻/新角色展示</t>
  </si>
  <si>
    <t>周一</t>
  </si>
  <si>
    <t>崩铁末日幻影</t>
  </si>
  <si>
    <t>周二</t>
  </si>
  <si>
    <t>原神纳西妲/胡桃卡池</t>
  </si>
  <si>
    <t>崩坏三联动崩铁概念PV</t>
  </si>
  <si>
    <t>绝区零月城柳代理人战斗情报</t>
  </si>
  <si>
    <t>周三</t>
  </si>
  <si>
    <t>周四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</si>
  <si>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</si>
  <si>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</si>
  <si>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</si>
  <si>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</si>
  <si>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</si>
  <si>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</si>
  <si>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</si>
  <si>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</si>
  <si>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</si>
  <si>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</si>
  <si>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</si>
  <si>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</si>
  <si>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</si>
  <si>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</si>
  <si>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</si>
  <si>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</si>
  <si>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</si>
  <si>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</si>
  <si>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原神活动百货奇货</t>
  </si>
  <si>
    <t>崩铁虚构叙事</t>
  </si>
  <si>
    <t>绝区零电子战场乱斗</t>
  </si>
  <si>
    <t>崩铁黄泉/砂金卡池</t>
  </si>
  <si>
    <t>崩铁活动游侠谜影</t>
  </si>
  <si>
    <t>原神恰斯卡角色PV（推测）</t>
  </si>
  <si>
    <t>原神深境螺旋</t>
  </si>
  <si>
    <t>绝区零[嗯呢]助教计划</t>
  </si>
  <si>
    <t>原神恰斯卡角色预告（推测）</t>
  </si>
  <si>
    <t>原神5.3新角色立绘（推测）</t>
  </si>
  <si>
    <t>崩铁3.0天外卫星通信（推测）</t>
  </si>
  <si>
    <t>原神5.2、恰斯卡/林尼卡池</t>
  </si>
  <si>
    <t>绝区零数据悬赏-实战模拟</t>
  </si>
  <si>
    <t>崩铁2.7前瞻</t>
  </si>
  <si>
    <t>崩铁混沌回忆</t>
  </si>
  <si>
    <t>绝区零莱特PV（推测）</t>
  </si>
  <si>
    <t>绝区零莱特卡池</t>
  </si>
  <si>
    <t>崩铁星期日走近星穹（推测）</t>
  </si>
  <si>
    <t>绝区零莱特EP（推测）</t>
  </si>
  <si>
    <t>崩铁星期日动画短片（推测）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</si>
  <si>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</si>
  <si>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</si>
  <si>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</si>
  <si>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崩铁2.7、星期日卡池</t>
  </si>
  <si>
    <t>绝区零当三明治来敲门</t>
  </si>
  <si>
    <t>绝区零1.4前瞻</t>
  </si>
  <si>
    <t>绝区零先遣赏金-定期清剿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</si>
</sst>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12" borderId="13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14" fontId="1" fillId="6" borderId="2" xfId="0" applyNumberFormat="1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14" fontId="1" fillId="6" borderId="4" xfId="0" applyNumberFormat="1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right" vertical="center"/>
    </xf>
    <xf numFmtId="0" fontId="1" fillId="6" borderId="3" xfId="0" applyFont="1" applyFill="1" applyBorder="1" applyAlignment="1">
      <alignment horizontal="left" vertical="center"/>
    </xf>
    <xf numFmtId="14" fontId="1" fillId="6" borderId="3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176" fontId="0" fillId="0" borderId="0" xfId="0" applyNumberForma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7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8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8" fillId="0" borderId="8" xfId="0" applyNumberFormat="1" applyFont="1" applyBorder="1" applyAlignment="1">
      <alignment horizontal="left" vertical="center"/>
    </xf>
    <xf numFmtId="10" fontId="7" fillId="8" borderId="8" xfId="0" applyNumberFormat="1" applyFont="1" applyFill="1" applyBorder="1" applyAlignment="1">
      <alignment horizontal="left"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miho排名!$A$85:$A$132</c:f>
              <c:numCache>
                <c:formatCode>[$-409]yyyy\-mm\-dd;@</c:formatCode>
                <c:ptCount val="48"/>
                <c:pt idx="0" c:formatCode="[$-409]yyyy\-mm\-dd;@">
                  <c:v>45560</c:v>
                </c:pt>
                <c:pt idx="1" c:formatCode="[$-409]yyyy\-mm\-dd;@">
                  <c:v>45561</c:v>
                </c:pt>
                <c:pt idx="2" c:formatCode="[$-409]yyyy\-mm\-dd;@">
                  <c:v>45562</c:v>
                </c:pt>
                <c:pt idx="3" c:formatCode="[$-409]yyyy\-mm\-dd;@">
                  <c:v>45563</c:v>
                </c:pt>
                <c:pt idx="4" c:formatCode="[$-409]yyyy\-mm\-dd;@">
                  <c:v>45564</c:v>
                </c:pt>
                <c:pt idx="5" c:formatCode="[$-409]yyyy\-mm\-dd;@">
                  <c:v>45565</c:v>
                </c:pt>
                <c:pt idx="6" c:formatCode="[$-409]yyyy\-mm\-dd;@">
                  <c:v>45566</c:v>
                </c:pt>
                <c:pt idx="7" c:formatCode="[$-409]yyyy\-mm\-dd;@">
                  <c:v>45567</c:v>
                </c:pt>
                <c:pt idx="8" c:formatCode="[$-409]yyyy\-mm\-dd;@">
                  <c:v>45568</c:v>
                </c:pt>
                <c:pt idx="9" c:formatCode="[$-409]yyyy\-mm\-dd;@">
                  <c:v>45569</c:v>
                </c:pt>
                <c:pt idx="10" c:formatCode="[$-409]yyyy\-mm\-dd;@">
                  <c:v>45570</c:v>
                </c:pt>
                <c:pt idx="11" c:formatCode="[$-409]yyyy\-mm\-dd;@">
                  <c:v>45571</c:v>
                </c:pt>
                <c:pt idx="12" c:formatCode="[$-409]yyyy\-mm\-dd;@">
                  <c:v>45572</c:v>
                </c:pt>
                <c:pt idx="13" c:formatCode="[$-409]yyyy\-mm\-dd;@">
                  <c:v>45573</c:v>
                </c:pt>
                <c:pt idx="14" c:formatCode="[$-409]yyyy\-mm\-dd;@">
                  <c:v>45574</c:v>
                </c:pt>
                <c:pt idx="15" c:formatCode="[$-409]yyyy\-mm\-dd;@">
                  <c:v>45575</c:v>
                </c:pt>
                <c:pt idx="16" c:formatCode="[$-409]yyyy\-mm\-dd;@">
                  <c:v>45576</c:v>
                </c:pt>
                <c:pt idx="17" c:formatCode="[$-409]yyyy\-mm\-dd;@">
                  <c:v>45577</c:v>
                </c:pt>
                <c:pt idx="18" c:formatCode="[$-409]yyyy\-mm\-dd;@">
                  <c:v>45578</c:v>
                </c:pt>
                <c:pt idx="19" c:formatCode="[$-409]yyyy\-mm\-dd;@">
                  <c:v>45579</c:v>
                </c:pt>
                <c:pt idx="20" c:formatCode="[$-409]yyyy\-mm\-dd;@">
                  <c:v>45580</c:v>
                </c:pt>
                <c:pt idx="21" c:formatCode="[$-409]yyyy\-mm\-dd;@">
                  <c:v>45581</c:v>
                </c:pt>
                <c:pt idx="22" c:formatCode="[$-409]yyyy\-mm\-dd;@">
                  <c:v>45582</c:v>
                </c:pt>
                <c:pt idx="23" c:formatCode="[$-409]yyyy\-mm\-dd;@">
                  <c:v>45583</c:v>
                </c:pt>
                <c:pt idx="24" c:formatCode="[$-409]yyyy\-mm\-dd;@">
                  <c:v>45584</c:v>
                </c:pt>
                <c:pt idx="25" c:formatCode="[$-409]yyyy\-mm\-dd;@">
                  <c:v>45585</c:v>
                </c:pt>
                <c:pt idx="26" c:formatCode="[$-409]yyyy\-mm\-dd;@">
                  <c:v>45586</c:v>
                </c:pt>
                <c:pt idx="27" c:formatCode="[$-409]yyyy\-mm\-dd;@">
                  <c:v>45587</c:v>
                </c:pt>
                <c:pt idx="28" c:formatCode="[$-409]yyyy\-mm\-dd;@">
                  <c:v>45588</c:v>
                </c:pt>
                <c:pt idx="29" c:formatCode="[$-409]yyyy\-mm\-dd;@">
                  <c:v>45589</c:v>
                </c:pt>
                <c:pt idx="30" c:formatCode="[$-409]yyyy\-mm\-dd;@">
                  <c:v>45590</c:v>
                </c:pt>
                <c:pt idx="31" c:formatCode="[$-409]yyyy\-mm\-dd;@">
                  <c:v>45591</c:v>
                </c:pt>
                <c:pt idx="32" c:formatCode="[$-409]yyyy\-mm\-dd;@">
                  <c:v>45592</c:v>
                </c:pt>
                <c:pt idx="33" c:formatCode="[$-409]yyyy\-mm\-dd;@">
                  <c:v>45593</c:v>
                </c:pt>
                <c:pt idx="34" c:formatCode="[$-409]yyyy\-mm\-dd;@">
                  <c:v>45594</c:v>
                </c:pt>
                <c:pt idx="35" c:formatCode="[$-409]yyyy\-mm\-dd;@">
                  <c:v>45595</c:v>
                </c:pt>
                <c:pt idx="36" c:formatCode="[$-409]yyyy\-mm\-dd;@">
                  <c:v>45596</c:v>
                </c:pt>
                <c:pt idx="37" c:formatCode="[$-409]yyyy\-mm\-dd;@">
                  <c:v>45597</c:v>
                </c:pt>
                <c:pt idx="38" c:formatCode="[$-409]yyyy\-mm\-dd;@">
                  <c:v>45598</c:v>
                </c:pt>
                <c:pt idx="39" c:formatCode="[$-409]yyyy\-mm\-dd;@">
                  <c:v>45599</c:v>
                </c:pt>
                <c:pt idx="40" c:formatCode="[$-409]yyyy\-mm\-dd;@">
                  <c:v>45600</c:v>
                </c:pt>
                <c:pt idx="41" c:formatCode="[$-409]yyyy\-mm\-dd;@">
                  <c:v>45601</c:v>
                </c:pt>
                <c:pt idx="42" c:formatCode="[$-409]yyyy\-mm\-dd;@">
                  <c:v>45602</c:v>
                </c:pt>
                <c:pt idx="43" c:formatCode="[$-409]yyyy\-mm\-dd;@">
                  <c:v>45603</c:v>
                </c:pt>
                <c:pt idx="44" c:formatCode="[$-409]yyyy\-mm\-dd;@">
                  <c:v>45604</c:v>
                </c:pt>
                <c:pt idx="45" c:formatCode="[$-409]yyyy\-mm\-dd;@">
                  <c:v>45605</c:v>
                </c:pt>
                <c:pt idx="46" c:formatCode="[$-409]yyyy\-mm\-dd;@">
                  <c:v>45606</c:v>
                </c:pt>
                <c:pt idx="47" c:formatCode="[$-409]yyyy\-mm\-dd;@">
                  <c:v>45607</c:v>
                </c:pt>
              </c:numCache>
            </c:numRef>
          </c:cat>
          <c:val>
            <c:numRef>
              <c:f>miho排名!$B$85:$B$132</c:f>
              <c:numCache>
                <c:formatCode>General</c:formatCode>
                <c:ptCount val="48"/>
                <c:pt idx="0">
                  <c:v>49</c:v>
                </c:pt>
                <c:pt idx="1">
                  <c:v>62</c:v>
                </c:pt>
                <c:pt idx="2">
                  <c:v>63</c:v>
                </c:pt>
                <c:pt idx="3">
                  <c:v>58</c:v>
                </c:pt>
                <c:pt idx="4">
                  <c:v>63</c:v>
                </c:pt>
                <c:pt idx="5">
                  <c:v>67</c:v>
                </c:pt>
                <c:pt idx="6">
                  <c:v>59</c:v>
                </c:pt>
                <c:pt idx="7">
                  <c:v>56</c:v>
                </c:pt>
                <c:pt idx="8">
                  <c:v>56</c:v>
                </c:pt>
                <c:pt idx="9">
                  <c:v>60</c:v>
                </c:pt>
                <c:pt idx="10">
                  <c:v>59</c:v>
                </c:pt>
                <c:pt idx="11">
                  <c:v>51</c:v>
                </c:pt>
                <c:pt idx="12">
                  <c:v>47</c:v>
                </c:pt>
                <c:pt idx="13">
                  <c:v>46</c:v>
                </c:pt>
                <c:pt idx="14">
                  <c:v>5</c:v>
                </c:pt>
                <c:pt idx="15">
                  <c:v>8</c:v>
                </c:pt>
                <c:pt idx="16">
                  <c:v>12</c:v>
                </c:pt>
                <c:pt idx="17">
                  <c:v>22</c:v>
                </c:pt>
                <c:pt idx="18">
                  <c:v>23</c:v>
                </c:pt>
                <c:pt idx="19">
                  <c:v>30</c:v>
                </c:pt>
                <c:pt idx="20">
                  <c:v>33</c:v>
                </c:pt>
                <c:pt idx="21">
                  <c:v>37</c:v>
                </c:pt>
                <c:pt idx="22">
                  <c:v>43</c:v>
                </c:pt>
                <c:pt idx="23">
                  <c:v>52</c:v>
                </c:pt>
                <c:pt idx="24">
                  <c:v>54</c:v>
                </c:pt>
                <c:pt idx="25">
                  <c:v>50</c:v>
                </c:pt>
                <c:pt idx="26">
                  <c:v>59</c:v>
                </c:pt>
                <c:pt idx="27">
                  <c:v>59</c:v>
                </c:pt>
                <c:pt idx="28">
                  <c:v>61</c:v>
                </c:pt>
                <c:pt idx="29">
                  <c:v>71</c:v>
                </c:pt>
                <c:pt idx="30">
                  <c:v>73</c:v>
                </c:pt>
                <c:pt idx="31">
                  <c:v>65</c:v>
                </c:pt>
                <c:pt idx="32">
                  <c:v>60</c:v>
                </c:pt>
                <c:pt idx="33">
                  <c:v>54</c:v>
                </c:pt>
                <c:pt idx="34">
                  <c:v>29</c:v>
                </c:pt>
                <c:pt idx="35">
                  <c:v>25</c:v>
                </c:pt>
                <c:pt idx="36">
                  <c:v>35</c:v>
                </c:pt>
                <c:pt idx="37">
                  <c:v>42</c:v>
                </c:pt>
                <c:pt idx="38">
                  <c:v>51</c:v>
                </c:pt>
                <c:pt idx="39">
                  <c:v>51</c:v>
                </c:pt>
                <c:pt idx="40">
                  <c:v>60</c:v>
                </c:pt>
                <c:pt idx="41">
                  <c:v>68</c:v>
                </c:pt>
                <c:pt idx="42">
                  <c:v>68</c:v>
                </c:pt>
                <c:pt idx="43">
                  <c:v>79</c:v>
                </c:pt>
                <c:pt idx="44">
                  <c:v>87</c:v>
                </c:pt>
                <c:pt idx="45">
                  <c:v>73</c:v>
                </c:pt>
                <c:pt idx="46">
                  <c:v>74</c:v>
                </c:pt>
                <c:pt idx="47">
                  <c:v>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miho排名!$A$85:$A$132</c:f>
              <c:numCache>
                <c:formatCode>[$-409]yyyy\-mm\-dd;@</c:formatCode>
                <c:ptCount val="48"/>
                <c:pt idx="0" c:formatCode="[$-409]yyyy\-mm\-dd;@">
                  <c:v>45560</c:v>
                </c:pt>
                <c:pt idx="1" c:formatCode="[$-409]yyyy\-mm\-dd;@">
                  <c:v>45561</c:v>
                </c:pt>
                <c:pt idx="2" c:formatCode="[$-409]yyyy\-mm\-dd;@">
                  <c:v>45562</c:v>
                </c:pt>
                <c:pt idx="3" c:formatCode="[$-409]yyyy\-mm\-dd;@">
                  <c:v>45563</c:v>
                </c:pt>
                <c:pt idx="4" c:formatCode="[$-409]yyyy\-mm\-dd;@">
                  <c:v>45564</c:v>
                </c:pt>
                <c:pt idx="5" c:formatCode="[$-409]yyyy\-mm\-dd;@">
                  <c:v>45565</c:v>
                </c:pt>
                <c:pt idx="6" c:formatCode="[$-409]yyyy\-mm\-dd;@">
                  <c:v>45566</c:v>
                </c:pt>
                <c:pt idx="7" c:formatCode="[$-409]yyyy\-mm\-dd;@">
                  <c:v>45567</c:v>
                </c:pt>
                <c:pt idx="8" c:formatCode="[$-409]yyyy\-mm\-dd;@">
                  <c:v>45568</c:v>
                </c:pt>
                <c:pt idx="9" c:formatCode="[$-409]yyyy\-mm\-dd;@">
                  <c:v>45569</c:v>
                </c:pt>
                <c:pt idx="10" c:formatCode="[$-409]yyyy\-mm\-dd;@">
                  <c:v>45570</c:v>
                </c:pt>
                <c:pt idx="11" c:formatCode="[$-409]yyyy\-mm\-dd;@">
                  <c:v>45571</c:v>
                </c:pt>
                <c:pt idx="12" c:formatCode="[$-409]yyyy\-mm\-dd;@">
                  <c:v>45572</c:v>
                </c:pt>
                <c:pt idx="13" c:formatCode="[$-409]yyyy\-mm\-dd;@">
                  <c:v>45573</c:v>
                </c:pt>
                <c:pt idx="14" c:formatCode="[$-409]yyyy\-mm\-dd;@">
                  <c:v>45574</c:v>
                </c:pt>
                <c:pt idx="15" c:formatCode="[$-409]yyyy\-mm\-dd;@">
                  <c:v>45575</c:v>
                </c:pt>
                <c:pt idx="16" c:formatCode="[$-409]yyyy\-mm\-dd;@">
                  <c:v>45576</c:v>
                </c:pt>
                <c:pt idx="17" c:formatCode="[$-409]yyyy\-mm\-dd;@">
                  <c:v>45577</c:v>
                </c:pt>
                <c:pt idx="18" c:formatCode="[$-409]yyyy\-mm\-dd;@">
                  <c:v>45578</c:v>
                </c:pt>
                <c:pt idx="19" c:formatCode="[$-409]yyyy\-mm\-dd;@">
                  <c:v>45579</c:v>
                </c:pt>
                <c:pt idx="20" c:formatCode="[$-409]yyyy\-mm\-dd;@">
                  <c:v>45580</c:v>
                </c:pt>
                <c:pt idx="21" c:formatCode="[$-409]yyyy\-mm\-dd;@">
                  <c:v>45581</c:v>
                </c:pt>
                <c:pt idx="22" c:formatCode="[$-409]yyyy\-mm\-dd;@">
                  <c:v>45582</c:v>
                </c:pt>
                <c:pt idx="23" c:formatCode="[$-409]yyyy\-mm\-dd;@">
                  <c:v>45583</c:v>
                </c:pt>
                <c:pt idx="24" c:formatCode="[$-409]yyyy\-mm\-dd;@">
                  <c:v>45584</c:v>
                </c:pt>
                <c:pt idx="25" c:formatCode="[$-409]yyyy\-mm\-dd;@">
                  <c:v>45585</c:v>
                </c:pt>
                <c:pt idx="26" c:formatCode="[$-409]yyyy\-mm\-dd;@">
                  <c:v>45586</c:v>
                </c:pt>
                <c:pt idx="27" c:formatCode="[$-409]yyyy\-mm\-dd;@">
                  <c:v>45587</c:v>
                </c:pt>
                <c:pt idx="28" c:formatCode="[$-409]yyyy\-mm\-dd;@">
                  <c:v>45588</c:v>
                </c:pt>
                <c:pt idx="29" c:formatCode="[$-409]yyyy\-mm\-dd;@">
                  <c:v>45589</c:v>
                </c:pt>
                <c:pt idx="30" c:formatCode="[$-409]yyyy\-mm\-dd;@">
                  <c:v>45590</c:v>
                </c:pt>
                <c:pt idx="31" c:formatCode="[$-409]yyyy\-mm\-dd;@">
                  <c:v>45591</c:v>
                </c:pt>
                <c:pt idx="32" c:formatCode="[$-409]yyyy\-mm\-dd;@">
                  <c:v>45592</c:v>
                </c:pt>
                <c:pt idx="33" c:formatCode="[$-409]yyyy\-mm\-dd;@">
                  <c:v>45593</c:v>
                </c:pt>
                <c:pt idx="34" c:formatCode="[$-409]yyyy\-mm\-dd;@">
                  <c:v>45594</c:v>
                </c:pt>
                <c:pt idx="35" c:formatCode="[$-409]yyyy\-mm\-dd;@">
                  <c:v>45595</c:v>
                </c:pt>
                <c:pt idx="36" c:formatCode="[$-409]yyyy\-mm\-dd;@">
                  <c:v>45596</c:v>
                </c:pt>
                <c:pt idx="37" c:formatCode="[$-409]yyyy\-mm\-dd;@">
                  <c:v>45597</c:v>
                </c:pt>
                <c:pt idx="38" c:formatCode="[$-409]yyyy\-mm\-dd;@">
                  <c:v>45598</c:v>
                </c:pt>
                <c:pt idx="39" c:formatCode="[$-409]yyyy\-mm\-dd;@">
                  <c:v>45599</c:v>
                </c:pt>
                <c:pt idx="40" c:formatCode="[$-409]yyyy\-mm\-dd;@">
                  <c:v>45600</c:v>
                </c:pt>
                <c:pt idx="41" c:formatCode="[$-409]yyyy\-mm\-dd;@">
                  <c:v>45601</c:v>
                </c:pt>
                <c:pt idx="42" c:formatCode="[$-409]yyyy\-mm\-dd;@">
                  <c:v>45602</c:v>
                </c:pt>
                <c:pt idx="43" c:formatCode="[$-409]yyyy\-mm\-dd;@">
                  <c:v>45603</c:v>
                </c:pt>
                <c:pt idx="44" c:formatCode="[$-409]yyyy\-mm\-dd;@">
                  <c:v>45604</c:v>
                </c:pt>
                <c:pt idx="45" c:formatCode="[$-409]yyyy\-mm\-dd;@">
                  <c:v>45605</c:v>
                </c:pt>
                <c:pt idx="46" c:formatCode="[$-409]yyyy\-mm\-dd;@">
                  <c:v>45606</c:v>
                </c:pt>
                <c:pt idx="47" c:formatCode="[$-409]yyyy\-mm\-dd;@">
                  <c:v>45607</c:v>
                </c:pt>
              </c:numCache>
            </c:numRef>
          </c:cat>
          <c:val>
            <c:numRef>
              <c:f>miho排名!$C$85:$C$132</c:f>
              <c:numCache>
                <c:formatCode>General</c:formatCode>
                <c:ptCount val="48"/>
                <c:pt idx="0">
                  <c:v>55</c:v>
                </c:pt>
                <c:pt idx="1">
                  <c:v>65</c:v>
                </c:pt>
                <c:pt idx="2">
                  <c:v>72</c:v>
                </c:pt>
                <c:pt idx="3">
                  <c:v>68</c:v>
                </c:pt>
                <c:pt idx="4">
                  <c:v>72</c:v>
                </c:pt>
                <c:pt idx="5">
                  <c:v>68</c:v>
                </c:pt>
                <c:pt idx="6">
                  <c:v>50</c:v>
                </c:pt>
                <c:pt idx="7">
                  <c:v>8</c:v>
                </c:pt>
                <c:pt idx="8">
                  <c:v>10</c:v>
                </c:pt>
                <c:pt idx="9">
                  <c:v>21</c:v>
                </c:pt>
                <c:pt idx="10">
                  <c:v>32</c:v>
                </c:pt>
                <c:pt idx="11">
                  <c:v>41</c:v>
                </c:pt>
                <c:pt idx="12">
                  <c:v>53</c:v>
                </c:pt>
                <c:pt idx="13">
                  <c:v>61</c:v>
                </c:pt>
                <c:pt idx="14">
                  <c:v>70</c:v>
                </c:pt>
                <c:pt idx="15">
                  <c:v>80</c:v>
                </c:pt>
                <c:pt idx="16">
                  <c:v>77</c:v>
                </c:pt>
                <c:pt idx="17">
                  <c:v>70</c:v>
                </c:pt>
                <c:pt idx="18">
                  <c:v>70</c:v>
                </c:pt>
                <c:pt idx="19">
                  <c:v>68</c:v>
                </c:pt>
                <c:pt idx="20">
                  <c:v>66</c:v>
                </c:pt>
                <c:pt idx="21">
                  <c:v>70</c:v>
                </c:pt>
                <c:pt idx="22">
                  <c:v>74</c:v>
                </c:pt>
                <c:pt idx="23">
                  <c:v>86</c:v>
                </c:pt>
                <c:pt idx="24">
                  <c:v>85</c:v>
                </c:pt>
                <c:pt idx="25">
                  <c:v>78</c:v>
                </c:pt>
                <c:pt idx="26">
                  <c:v>77</c:v>
                </c:pt>
                <c:pt idx="27">
                  <c:v>64</c:v>
                </c:pt>
                <c:pt idx="28">
                  <c:v>8</c:v>
                </c:pt>
                <c:pt idx="29">
                  <c:v>20</c:v>
                </c:pt>
                <c:pt idx="30">
                  <c:v>30</c:v>
                </c:pt>
                <c:pt idx="31">
                  <c:v>45</c:v>
                </c:pt>
                <c:pt idx="32">
                  <c:v>62</c:v>
                </c:pt>
                <c:pt idx="33">
                  <c:v>78</c:v>
                </c:pt>
                <c:pt idx="34">
                  <c:v>78</c:v>
                </c:pt>
                <c:pt idx="35">
                  <c:v>85</c:v>
                </c:pt>
                <c:pt idx="36">
                  <c:v>104</c:v>
                </c:pt>
                <c:pt idx="37">
                  <c:v>102</c:v>
                </c:pt>
                <c:pt idx="38">
                  <c:v>102</c:v>
                </c:pt>
                <c:pt idx="39">
                  <c:v>107</c:v>
                </c:pt>
                <c:pt idx="40">
                  <c:v>104</c:v>
                </c:pt>
                <c:pt idx="41">
                  <c:v>109</c:v>
                </c:pt>
                <c:pt idx="42">
                  <c:v>117</c:v>
                </c:pt>
                <c:pt idx="43">
                  <c:v>134</c:v>
                </c:pt>
                <c:pt idx="44">
                  <c:v>141</c:v>
                </c:pt>
                <c:pt idx="45">
                  <c:v>137</c:v>
                </c:pt>
                <c:pt idx="46">
                  <c:v>122</c:v>
                </c:pt>
                <c:pt idx="47">
                  <c:v>122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miho排名!$A$85:$A$132</c:f>
              <c:numCache>
                <c:formatCode>[$-409]yyyy\-mm\-dd;@</c:formatCode>
                <c:ptCount val="48"/>
                <c:pt idx="0" c:formatCode="[$-409]yyyy\-mm\-dd;@">
                  <c:v>45560</c:v>
                </c:pt>
                <c:pt idx="1" c:formatCode="[$-409]yyyy\-mm\-dd;@">
                  <c:v>45561</c:v>
                </c:pt>
                <c:pt idx="2" c:formatCode="[$-409]yyyy\-mm\-dd;@">
                  <c:v>45562</c:v>
                </c:pt>
                <c:pt idx="3" c:formatCode="[$-409]yyyy\-mm\-dd;@">
                  <c:v>45563</c:v>
                </c:pt>
                <c:pt idx="4" c:formatCode="[$-409]yyyy\-mm\-dd;@">
                  <c:v>45564</c:v>
                </c:pt>
                <c:pt idx="5" c:formatCode="[$-409]yyyy\-mm\-dd;@">
                  <c:v>45565</c:v>
                </c:pt>
                <c:pt idx="6" c:formatCode="[$-409]yyyy\-mm\-dd;@">
                  <c:v>45566</c:v>
                </c:pt>
                <c:pt idx="7" c:formatCode="[$-409]yyyy\-mm\-dd;@">
                  <c:v>45567</c:v>
                </c:pt>
                <c:pt idx="8" c:formatCode="[$-409]yyyy\-mm\-dd;@">
                  <c:v>45568</c:v>
                </c:pt>
                <c:pt idx="9" c:formatCode="[$-409]yyyy\-mm\-dd;@">
                  <c:v>45569</c:v>
                </c:pt>
                <c:pt idx="10" c:formatCode="[$-409]yyyy\-mm\-dd;@">
                  <c:v>45570</c:v>
                </c:pt>
                <c:pt idx="11" c:formatCode="[$-409]yyyy\-mm\-dd;@">
                  <c:v>45571</c:v>
                </c:pt>
                <c:pt idx="12" c:formatCode="[$-409]yyyy\-mm\-dd;@">
                  <c:v>45572</c:v>
                </c:pt>
                <c:pt idx="13" c:formatCode="[$-409]yyyy\-mm\-dd;@">
                  <c:v>45573</c:v>
                </c:pt>
                <c:pt idx="14" c:formatCode="[$-409]yyyy\-mm\-dd;@">
                  <c:v>45574</c:v>
                </c:pt>
                <c:pt idx="15" c:formatCode="[$-409]yyyy\-mm\-dd;@">
                  <c:v>45575</c:v>
                </c:pt>
                <c:pt idx="16" c:formatCode="[$-409]yyyy\-mm\-dd;@">
                  <c:v>45576</c:v>
                </c:pt>
                <c:pt idx="17" c:formatCode="[$-409]yyyy\-mm\-dd;@">
                  <c:v>45577</c:v>
                </c:pt>
                <c:pt idx="18" c:formatCode="[$-409]yyyy\-mm\-dd;@">
                  <c:v>45578</c:v>
                </c:pt>
                <c:pt idx="19" c:formatCode="[$-409]yyyy\-mm\-dd;@">
                  <c:v>45579</c:v>
                </c:pt>
                <c:pt idx="20" c:formatCode="[$-409]yyyy\-mm\-dd;@">
                  <c:v>45580</c:v>
                </c:pt>
                <c:pt idx="21" c:formatCode="[$-409]yyyy\-mm\-dd;@">
                  <c:v>45581</c:v>
                </c:pt>
                <c:pt idx="22" c:formatCode="[$-409]yyyy\-mm\-dd;@">
                  <c:v>45582</c:v>
                </c:pt>
                <c:pt idx="23" c:formatCode="[$-409]yyyy\-mm\-dd;@">
                  <c:v>45583</c:v>
                </c:pt>
                <c:pt idx="24" c:formatCode="[$-409]yyyy\-mm\-dd;@">
                  <c:v>45584</c:v>
                </c:pt>
                <c:pt idx="25" c:formatCode="[$-409]yyyy\-mm\-dd;@">
                  <c:v>45585</c:v>
                </c:pt>
                <c:pt idx="26" c:formatCode="[$-409]yyyy\-mm\-dd;@">
                  <c:v>45586</c:v>
                </c:pt>
                <c:pt idx="27" c:formatCode="[$-409]yyyy\-mm\-dd;@">
                  <c:v>45587</c:v>
                </c:pt>
                <c:pt idx="28" c:formatCode="[$-409]yyyy\-mm\-dd;@">
                  <c:v>45588</c:v>
                </c:pt>
                <c:pt idx="29" c:formatCode="[$-409]yyyy\-mm\-dd;@">
                  <c:v>45589</c:v>
                </c:pt>
                <c:pt idx="30" c:formatCode="[$-409]yyyy\-mm\-dd;@">
                  <c:v>45590</c:v>
                </c:pt>
                <c:pt idx="31" c:formatCode="[$-409]yyyy\-mm\-dd;@">
                  <c:v>45591</c:v>
                </c:pt>
                <c:pt idx="32" c:formatCode="[$-409]yyyy\-mm\-dd;@">
                  <c:v>45592</c:v>
                </c:pt>
                <c:pt idx="33" c:formatCode="[$-409]yyyy\-mm\-dd;@">
                  <c:v>45593</c:v>
                </c:pt>
                <c:pt idx="34" c:formatCode="[$-409]yyyy\-mm\-dd;@">
                  <c:v>45594</c:v>
                </c:pt>
                <c:pt idx="35" c:formatCode="[$-409]yyyy\-mm\-dd;@">
                  <c:v>45595</c:v>
                </c:pt>
                <c:pt idx="36" c:formatCode="[$-409]yyyy\-mm\-dd;@">
                  <c:v>45596</c:v>
                </c:pt>
                <c:pt idx="37" c:formatCode="[$-409]yyyy\-mm\-dd;@">
                  <c:v>45597</c:v>
                </c:pt>
                <c:pt idx="38" c:formatCode="[$-409]yyyy\-mm\-dd;@">
                  <c:v>45598</c:v>
                </c:pt>
                <c:pt idx="39" c:formatCode="[$-409]yyyy\-mm\-dd;@">
                  <c:v>45599</c:v>
                </c:pt>
                <c:pt idx="40" c:formatCode="[$-409]yyyy\-mm\-dd;@">
                  <c:v>45600</c:v>
                </c:pt>
                <c:pt idx="41" c:formatCode="[$-409]yyyy\-mm\-dd;@">
                  <c:v>45601</c:v>
                </c:pt>
                <c:pt idx="42" c:formatCode="[$-409]yyyy\-mm\-dd;@">
                  <c:v>45602</c:v>
                </c:pt>
                <c:pt idx="43" c:formatCode="[$-409]yyyy\-mm\-dd;@">
                  <c:v>45603</c:v>
                </c:pt>
                <c:pt idx="44" c:formatCode="[$-409]yyyy\-mm\-dd;@">
                  <c:v>45604</c:v>
                </c:pt>
                <c:pt idx="45" c:formatCode="[$-409]yyyy\-mm\-dd;@">
                  <c:v>45605</c:v>
                </c:pt>
                <c:pt idx="46" c:formatCode="[$-409]yyyy\-mm\-dd;@">
                  <c:v>45606</c:v>
                </c:pt>
                <c:pt idx="47" c:formatCode="[$-409]yyyy\-mm\-dd;@">
                  <c:v>45607</c:v>
                </c:pt>
              </c:numCache>
            </c:numRef>
          </c:cat>
          <c:val>
            <c:numRef>
              <c:f>miho排名!$D$85:$D$132</c:f>
              <c:numCache>
                <c:formatCode>General</c:formatCode>
                <c:ptCount val="48"/>
                <c:pt idx="0">
                  <c:v>17</c:v>
                </c:pt>
                <c:pt idx="1">
                  <c:v>26</c:v>
                </c:pt>
                <c:pt idx="2">
                  <c:v>38</c:v>
                </c:pt>
                <c:pt idx="3">
                  <c:v>62</c:v>
                </c:pt>
                <c:pt idx="4">
                  <c:v>85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117</c:v>
                </c:pt>
                <c:pt idx="9">
                  <c:v>136</c:v>
                </c:pt>
                <c:pt idx="10">
                  <c:v>144</c:v>
                </c:pt>
                <c:pt idx="11">
                  <c:v>153</c:v>
                </c:pt>
                <c:pt idx="12">
                  <c:v>162</c:v>
                </c:pt>
                <c:pt idx="13">
                  <c:v>167</c:v>
                </c:pt>
                <c:pt idx="14">
                  <c:v>176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175</c:v>
                </c:pt>
                <c:pt idx="19">
                  <c:v>162</c:v>
                </c:pt>
                <c:pt idx="20">
                  <c:v>148</c:v>
                </c:pt>
                <c:pt idx="21">
                  <c:v>24</c:v>
                </c:pt>
                <c:pt idx="22">
                  <c:v>33</c:v>
                </c:pt>
                <c:pt idx="23">
                  <c:v>59</c:v>
                </c:pt>
                <c:pt idx="24">
                  <c:v>82</c:v>
                </c:pt>
                <c:pt idx="25">
                  <c:v>102</c:v>
                </c:pt>
                <c:pt idx="26">
                  <c:v>120</c:v>
                </c:pt>
                <c:pt idx="27">
                  <c:v>136</c:v>
                </c:pt>
                <c:pt idx="28">
                  <c:v>156</c:v>
                </c:pt>
                <c:pt idx="29">
                  <c:v>177</c:v>
                </c:pt>
                <c:pt idx="30">
                  <c:v>202</c:v>
                </c:pt>
                <c:pt idx="31">
                  <c:v>170</c:v>
                </c:pt>
                <c:pt idx="32">
                  <c:v>173</c:v>
                </c:pt>
                <c:pt idx="33">
                  <c:v>178</c:v>
                </c:pt>
                <c:pt idx="34">
                  <c:v>185</c:v>
                </c:pt>
                <c:pt idx="35">
                  <c:v>178</c:v>
                </c:pt>
                <c:pt idx="36">
                  <c:v>176</c:v>
                </c:pt>
                <c:pt idx="37">
                  <c:v>151</c:v>
                </c:pt>
                <c:pt idx="38">
                  <c:v>148</c:v>
                </c:pt>
                <c:pt idx="39">
                  <c:v>151</c:v>
                </c:pt>
                <c:pt idx="40">
                  <c:v>156</c:v>
                </c:pt>
                <c:pt idx="41">
                  <c:v>136</c:v>
                </c:pt>
                <c:pt idx="42">
                  <c:v>9</c:v>
                </c:pt>
                <c:pt idx="43">
                  <c:v>18</c:v>
                </c:pt>
                <c:pt idx="44">
                  <c:v>29</c:v>
                </c:pt>
                <c:pt idx="45">
                  <c:v>40</c:v>
                </c:pt>
                <c:pt idx="46">
                  <c:v>56</c:v>
                </c:pt>
                <c:pt idx="47">
                  <c:v>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miho排名!$A$85:$A$132</c:f>
              <c:numCache>
                <c:formatCode>[$-409]yyyy\-mm\-dd;@</c:formatCode>
                <c:ptCount val="48"/>
                <c:pt idx="0" c:formatCode="[$-409]yyyy\-mm\-dd;@">
                  <c:v>45560</c:v>
                </c:pt>
                <c:pt idx="1" c:formatCode="[$-409]yyyy\-mm\-dd;@">
                  <c:v>45561</c:v>
                </c:pt>
                <c:pt idx="2" c:formatCode="[$-409]yyyy\-mm\-dd;@">
                  <c:v>45562</c:v>
                </c:pt>
                <c:pt idx="3" c:formatCode="[$-409]yyyy\-mm\-dd;@">
                  <c:v>45563</c:v>
                </c:pt>
                <c:pt idx="4" c:formatCode="[$-409]yyyy\-mm\-dd;@">
                  <c:v>45564</c:v>
                </c:pt>
                <c:pt idx="5" c:formatCode="[$-409]yyyy\-mm\-dd;@">
                  <c:v>45565</c:v>
                </c:pt>
                <c:pt idx="6" c:formatCode="[$-409]yyyy\-mm\-dd;@">
                  <c:v>45566</c:v>
                </c:pt>
                <c:pt idx="7" c:formatCode="[$-409]yyyy\-mm\-dd;@">
                  <c:v>45567</c:v>
                </c:pt>
                <c:pt idx="8" c:formatCode="[$-409]yyyy\-mm\-dd;@">
                  <c:v>45568</c:v>
                </c:pt>
                <c:pt idx="9" c:formatCode="[$-409]yyyy\-mm\-dd;@">
                  <c:v>45569</c:v>
                </c:pt>
                <c:pt idx="10" c:formatCode="[$-409]yyyy\-mm\-dd;@">
                  <c:v>45570</c:v>
                </c:pt>
                <c:pt idx="11" c:formatCode="[$-409]yyyy\-mm\-dd;@">
                  <c:v>45571</c:v>
                </c:pt>
                <c:pt idx="12" c:formatCode="[$-409]yyyy\-mm\-dd;@">
                  <c:v>45572</c:v>
                </c:pt>
                <c:pt idx="13" c:formatCode="[$-409]yyyy\-mm\-dd;@">
                  <c:v>45573</c:v>
                </c:pt>
                <c:pt idx="14" c:formatCode="[$-409]yyyy\-mm\-dd;@">
                  <c:v>45574</c:v>
                </c:pt>
                <c:pt idx="15" c:formatCode="[$-409]yyyy\-mm\-dd;@">
                  <c:v>45575</c:v>
                </c:pt>
                <c:pt idx="16" c:formatCode="[$-409]yyyy\-mm\-dd;@">
                  <c:v>45576</c:v>
                </c:pt>
                <c:pt idx="17" c:formatCode="[$-409]yyyy\-mm\-dd;@">
                  <c:v>45577</c:v>
                </c:pt>
                <c:pt idx="18" c:formatCode="[$-409]yyyy\-mm\-dd;@">
                  <c:v>45578</c:v>
                </c:pt>
                <c:pt idx="19" c:formatCode="[$-409]yyyy\-mm\-dd;@">
                  <c:v>45579</c:v>
                </c:pt>
                <c:pt idx="20" c:formatCode="[$-409]yyyy\-mm\-dd;@">
                  <c:v>45580</c:v>
                </c:pt>
                <c:pt idx="21" c:formatCode="[$-409]yyyy\-mm\-dd;@">
                  <c:v>45581</c:v>
                </c:pt>
                <c:pt idx="22" c:formatCode="[$-409]yyyy\-mm\-dd;@">
                  <c:v>45582</c:v>
                </c:pt>
                <c:pt idx="23" c:formatCode="[$-409]yyyy\-mm\-dd;@">
                  <c:v>45583</c:v>
                </c:pt>
                <c:pt idx="24" c:formatCode="[$-409]yyyy\-mm\-dd;@">
                  <c:v>45584</c:v>
                </c:pt>
                <c:pt idx="25" c:formatCode="[$-409]yyyy\-mm\-dd;@">
                  <c:v>45585</c:v>
                </c:pt>
                <c:pt idx="26" c:formatCode="[$-409]yyyy\-mm\-dd;@">
                  <c:v>45586</c:v>
                </c:pt>
                <c:pt idx="27" c:formatCode="[$-409]yyyy\-mm\-dd;@">
                  <c:v>45587</c:v>
                </c:pt>
                <c:pt idx="28" c:formatCode="[$-409]yyyy\-mm\-dd;@">
                  <c:v>45588</c:v>
                </c:pt>
                <c:pt idx="29" c:formatCode="[$-409]yyyy\-mm\-dd;@">
                  <c:v>45589</c:v>
                </c:pt>
                <c:pt idx="30" c:formatCode="[$-409]yyyy\-mm\-dd;@">
                  <c:v>45590</c:v>
                </c:pt>
                <c:pt idx="31" c:formatCode="[$-409]yyyy\-mm\-dd;@">
                  <c:v>45591</c:v>
                </c:pt>
                <c:pt idx="32" c:formatCode="[$-409]yyyy\-mm\-dd;@">
                  <c:v>45592</c:v>
                </c:pt>
                <c:pt idx="33" c:formatCode="[$-409]yyyy\-mm\-dd;@">
                  <c:v>45593</c:v>
                </c:pt>
                <c:pt idx="34" c:formatCode="[$-409]yyyy\-mm\-dd;@">
                  <c:v>45594</c:v>
                </c:pt>
                <c:pt idx="35" c:formatCode="[$-409]yyyy\-mm\-dd;@">
                  <c:v>45595</c:v>
                </c:pt>
                <c:pt idx="36" c:formatCode="[$-409]yyyy\-mm\-dd;@">
                  <c:v>45596</c:v>
                </c:pt>
                <c:pt idx="37" c:formatCode="[$-409]yyyy\-mm\-dd;@">
                  <c:v>45597</c:v>
                </c:pt>
                <c:pt idx="38" c:formatCode="[$-409]yyyy\-mm\-dd;@">
                  <c:v>45598</c:v>
                </c:pt>
                <c:pt idx="39" c:formatCode="[$-409]yyyy\-mm\-dd;@">
                  <c:v>45599</c:v>
                </c:pt>
                <c:pt idx="40" c:formatCode="[$-409]yyyy\-mm\-dd;@">
                  <c:v>45600</c:v>
                </c:pt>
                <c:pt idx="41" c:formatCode="[$-409]yyyy\-mm\-dd;@">
                  <c:v>45601</c:v>
                </c:pt>
                <c:pt idx="42" c:formatCode="[$-409]yyyy\-mm\-dd;@">
                  <c:v>45602</c:v>
                </c:pt>
                <c:pt idx="43" c:formatCode="[$-409]yyyy\-mm\-dd;@">
                  <c:v>45603</c:v>
                </c:pt>
                <c:pt idx="44" c:formatCode="[$-409]yyyy\-mm\-dd;@">
                  <c:v>45604</c:v>
                </c:pt>
                <c:pt idx="45" c:formatCode="[$-409]yyyy\-mm\-dd;@">
                  <c:v>45605</c:v>
                </c:pt>
                <c:pt idx="46" c:formatCode="[$-409]yyyy\-mm\-dd;@">
                  <c:v>45606</c:v>
                </c:pt>
                <c:pt idx="47" c:formatCode="[$-409]yyyy\-mm\-dd;@">
                  <c:v>45607</c:v>
                </c:pt>
              </c:numCache>
            </c:numRef>
          </c:cat>
          <c:val>
            <c:numRef>
              <c:f>miho排名!$E$85:$E$132</c:f>
              <c:numCache>
                <c:formatCode>General</c:formatCode>
                <c:ptCount val="48"/>
                <c:pt idx="0">
                  <c:v>121</c:v>
                </c:pt>
                <c:pt idx="1">
                  <c:v>153</c:v>
                </c:pt>
                <c:pt idx="2">
                  <c:v>173</c:v>
                </c:pt>
                <c:pt idx="3">
                  <c:v>188</c:v>
                </c:pt>
                <c:pt idx="4">
                  <c:v>220</c:v>
                </c:pt>
                <c:pt idx="5">
                  <c:v>240</c:v>
                </c:pt>
                <c:pt idx="6">
                  <c:v>219</c:v>
                </c:pt>
                <c:pt idx="7">
                  <c:v>179</c:v>
                </c:pt>
                <c:pt idx="8">
                  <c:v>183</c:v>
                </c:pt>
                <c:pt idx="9">
                  <c:v>217</c:v>
                </c:pt>
                <c:pt idx="10">
                  <c:v>235</c:v>
                </c:pt>
                <c:pt idx="11">
                  <c:v>245</c:v>
                </c:pt>
                <c:pt idx="12">
                  <c:v>262</c:v>
                </c:pt>
                <c:pt idx="13">
                  <c:v>274</c:v>
                </c:pt>
                <c:pt idx="14">
                  <c:v>251</c:v>
                </c:pt>
                <c:pt idx="15">
                  <c:v>271</c:v>
                </c:pt>
                <c:pt idx="16">
                  <c:v>272</c:v>
                </c:pt>
                <c:pt idx="17">
                  <c:v>275</c:v>
                </c:pt>
                <c:pt idx="18">
                  <c:v>268</c:v>
                </c:pt>
                <c:pt idx="19">
                  <c:v>260</c:v>
                </c:pt>
                <c:pt idx="20">
                  <c:v>247</c:v>
                </c:pt>
                <c:pt idx="21">
                  <c:v>131</c:v>
                </c:pt>
                <c:pt idx="22">
                  <c:v>150</c:v>
                </c:pt>
                <c:pt idx="23">
                  <c:v>197</c:v>
                </c:pt>
                <c:pt idx="24">
                  <c:v>221</c:v>
                </c:pt>
                <c:pt idx="25">
                  <c:v>230</c:v>
                </c:pt>
                <c:pt idx="26">
                  <c:v>256</c:v>
                </c:pt>
                <c:pt idx="27">
                  <c:v>259</c:v>
                </c:pt>
                <c:pt idx="28">
                  <c:v>225</c:v>
                </c:pt>
                <c:pt idx="29">
                  <c:v>268</c:v>
                </c:pt>
                <c:pt idx="30">
                  <c:v>305</c:v>
                </c:pt>
                <c:pt idx="31">
                  <c:v>280</c:v>
                </c:pt>
                <c:pt idx="32">
                  <c:v>295</c:v>
                </c:pt>
                <c:pt idx="33">
                  <c:v>310</c:v>
                </c:pt>
                <c:pt idx="34">
                  <c:v>292</c:v>
                </c:pt>
                <c:pt idx="35">
                  <c:v>288</c:v>
                </c:pt>
                <c:pt idx="36">
                  <c:v>315</c:v>
                </c:pt>
                <c:pt idx="37">
                  <c:v>295</c:v>
                </c:pt>
                <c:pt idx="38">
                  <c:v>301</c:v>
                </c:pt>
                <c:pt idx="39">
                  <c:v>309</c:v>
                </c:pt>
                <c:pt idx="40">
                  <c:v>320</c:v>
                </c:pt>
                <c:pt idx="41">
                  <c:v>313</c:v>
                </c:pt>
                <c:pt idx="42">
                  <c:v>194</c:v>
                </c:pt>
                <c:pt idx="43">
                  <c:v>231</c:v>
                </c:pt>
                <c:pt idx="44">
                  <c:v>257</c:v>
                </c:pt>
                <c:pt idx="45">
                  <c:v>250</c:v>
                </c:pt>
                <c:pt idx="46">
                  <c:v>252</c:v>
                </c:pt>
                <c:pt idx="47">
                  <c:v>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4435475" y="14212570"/>
        <a:ext cx="986091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7"/>
  <sheetViews>
    <sheetView topLeftCell="A76" workbookViewId="0">
      <pane xSplit="1" topLeftCell="B1" activePane="topRight" state="frozen"/>
      <selection/>
      <selection pane="topRight" activeCell="E109" sqref="E109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44" customWidth="1"/>
    <col min="10" max="12" width="10.1083333333333" style="44" customWidth="1"/>
    <col min="13" max="14" width="17.225" customWidth="1"/>
    <col min="15" max="16" width="24.225" customWidth="1"/>
    <col min="17" max="17" width="41.1083333333333" customWidth="1"/>
    <col min="18" max="18" width="32.1083333333333" customWidth="1"/>
    <col min="19" max="19" width="23.1083333333333" customWidth="1"/>
  </cols>
  <sheetData>
    <row r="1" s="71" customFormat="1" spans="1:19">
      <c r="A1" s="38"/>
      <c r="B1" s="38" t="s">
        <v>0</v>
      </c>
      <c r="C1" s="38" t="s">
        <v>1</v>
      </c>
      <c r="D1" s="38" t="s">
        <v>2</v>
      </c>
      <c r="E1" s="38" t="s">
        <v>3</v>
      </c>
      <c r="F1" s="38" t="s">
        <v>4</v>
      </c>
      <c r="G1" s="38" t="s">
        <v>5</v>
      </c>
      <c r="H1" s="38" t="s">
        <v>6</v>
      </c>
      <c r="I1" s="77" t="s">
        <v>7</v>
      </c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15</v>
      </c>
      <c r="R1" s="38" t="s">
        <v>16</v>
      </c>
      <c r="S1" s="38" t="s">
        <v>17</v>
      </c>
    </row>
    <row r="2" customFormat="1" spans="1:19">
      <c r="A2" s="72" t="s">
        <v>18</v>
      </c>
      <c r="B2" s="39"/>
      <c r="C2" s="39">
        <v>0</v>
      </c>
      <c r="D2" s="39"/>
      <c r="E2" s="39"/>
      <c r="F2" s="39"/>
      <c r="G2" s="39"/>
      <c r="H2" s="39"/>
      <c r="I2" s="78"/>
      <c r="J2" s="39">
        <v>7</v>
      </c>
      <c r="K2" s="39">
        <v>3</v>
      </c>
      <c r="L2" s="39">
        <v>5</v>
      </c>
      <c r="M2" s="39"/>
      <c r="N2" s="39"/>
      <c r="O2" s="39"/>
      <c r="P2" s="39"/>
      <c r="Q2" s="39"/>
      <c r="R2" s="39"/>
      <c r="S2" s="39"/>
    </row>
    <row r="3" spans="1:19">
      <c r="A3" s="73" t="s">
        <v>19</v>
      </c>
      <c r="B3" s="39"/>
      <c r="C3" s="39">
        <v>27</v>
      </c>
      <c r="D3" s="39">
        <v>177</v>
      </c>
      <c r="E3" s="39">
        <v>369</v>
      </c>
      <c r="F3" s="39">
        <v>482</v>
      </c>
      <c r="G3" s="39">
        <v>462</v>
      </c>
      <c r="H3" s="39"/>
      <c r="I3" s="78">
        <v>7</v>
      </c>
      <c r="J3" s="39">
        <v>6</v>
      </c>
      <c r="K3" s="39">
        <v>2</v>
      </c>
      <c r="L3" s="39">
        <v>2</v>
      </c>
      <c r="M3" s="39" t="s">
        <v>20</v>
      </c>
      <c r="N3" s="39" t="s">
        <v>21</v>
      </c>
      <c r="O3" s="39" t="s">
        <v>22</v>
      </c>
      <c r="P3" s="39">
        <v>1</v>
      </c>
      <c r="Q3" s="39">
        <v>1</v>
      </c>
      <c r="R3" s="39"/>
      <c r="S3" s="39"/>
    </row>
    <row r="4" spans="1:19">
      <c r="A4" s="74" t="s">
        <v>23</v>
      </c>
      <c r="B4" s="39"/>
      <c r="C4" s="39">
        <v>0</v>
      </c>
      <c r="D4" s="39">
        <v>0</v>
      </c>
      <c r="E4" s="39">
        <v>0</v>
      </c>
      <c r="F4" s="39">
        <v>0</v>
      </c>
      <c r="G4" s="39">
        <v>0</v>
      </c>
      <c r="H4" s="39"/>
      <c r="I4" s="78">
        <v>58</v>
      </c>
      <c r="J4" s="39">
        <v>27</v>
      </c>
      <c r="K4" s="39">
        <v>9</v>
      </c>
      <c r="L4" s="39">
        <v>10</v>
      </c>
      <c r="M4" s="39" t="s">
        <v>24</v>
      </c>
      <c r="N4" s="39" t="s">
        <v>25</v>
      </c>
      <c r="O4" s="39">
        <v>105</v>
      </c>
      <c r="P4" s="39" t="s">
        <v>26</v>
      </c>
      <c r="Q4" s="39"/>
      <c r="R4" s="39"/>
      <c r="S4" s="39"/>
    </row>
    <row r="5" spans="1:19">
      <c r="A5" s="75" t="s">
        <v>27</v>
      </c>
      <c r="B5" s="39"/>
      <c r="C5" s="39">
        <v>0</v>
      </c>
      <c r="D5" s="39">
        <v>33</v>
      </c>
      <c r="E5" s="39">
        <v>108</v>
      </c>
      <c r="F5" s="39">
        <v>162</v>
      </c>
      <c r="G5" s="39">
        <v>198</v>
      </c>
      <c r="H5" s="39"/>
      <c r="I5" s="78">
        <v>30</v>
      </c>
      <c r="J5" s="39">
        <v>36</v>
      </c>
      <c r="K5" s="39" t="s">
        <v>28</v>
      </c>
      <c r="L5" s="39">
        <v>5</v>
      </c>
      <c r="M5" s="39" t="s">
        <v>29</v>
      </c>
      <c r="N5" s="39" t="s">
        <v>30</v>
      </c>
      <c r="O5" s="39" t="s">
        <v>31</v>
      </c>
      <c r="P5" s="39" t="s">
        <v>32</v>
      </c>
      <c r="Q5" s="39" t="s">
        <v>33</v>
      </c>
      <c r="R5" s="39" t="s">
        <v>34</v>
      </c>
      <c r="S5" s="39"/>
    </row>
    <row r="6" spans="1:19">
      <c r="A6" s="76" t="s">
        <v>35</v>
      </c>
      <c r="B6" s="39"/>
      <c r="C6" s="39">
        <v>0</v>
      </c>
      <c r="D6" s="39">
        <v>0</v>
      </c>
      <c r="E6" s="39">
        <v>117</v>
      </c>
      <c r="F6" s="39">
        <v>204</v>
      </c>
      <c r="G6" s="39">
        <v>216</v>
      </c>
      <c r="H6" s="39"/>
      <c r="I6" s="78"/>
      <c r="J6" s="39" t="s">
        <v>36</v>
      </c>
      <c r="K6" s="39" t="s">
        <v>36</v>
      </c>
      <c r="L6" s="39" t="s">
        <v>36</v>
      </c>
      <c r="M6" s="39" t="s">
        <v>37</v>
      </c>
      <c r="N6" s="39" t="s">
        <v>36</v>
      </c>
      <c r="O6" s="39">
        <v>79</v>
      </c>
      <c r="P6" s="39" t="s">
        <v>38</v>
      </c>
      <c r="Q6" s="39" t="s">
        <v>32</v>
      </c>
      <c r="R6" s="39"/>
      <c r="S6" s="39"/>
    </row>
    <row r="7" spans="1:19">
      <c r="A7" s="72" t="s">
        <v>39</v>
      </c>
      <c r="B7" s="39" t="s">
        <v>40</v>
      </c>
      <c r="C7" s="39">
        <v>36</v>
      </c>
      <c r="D7" s="39"/>
      <c r="E7" s="39"/>
      <c r="F7" s="39"/>
      <c r="G7" s="39"/>
      <c r="H7" s="39"/>
      <c r="I7" s="78"/>
      <c r="J7" s="39">
        <v>4</v>
      </c>
      <c r="K7" s="39">
        <v>2</v>
      </c>
      <c r="L7" s="39" t="s">
        <v>41</v>
      </c>
      <c r="M7" s="39"/>
      <c r="N7" s="39"/>
      <c r="O7" s="39"/>
      <c r="P7" s="39"/>
      <c r="Q7" s="39"/>
      <c r="R7" s="39"/>
      <c r="S7" s="39"/>
    </row>
    <row r="8" spans="1:19">
      <c r="A8" s="72" t="s">
        <v>42</v>
      </c>
      <c r="B8" s="39" t="s">
        <v>43</v>
      </c>
      <c r="C8" s="39">
        <v>0</v>
      </c>
      <c r="D8" s="39"/>
      <c r="E8" s="39"/>
      <c r="F8" s="39"/>
      <c r="G8" s="39"/>
      <c r="H8" s="39"/>
      <c r="I8" s="78"/>
      <c r="J8" s="39">
        <v>4</v>
      </c>
      <c r="K8" s="39">
        <v>2</v>
      </c>
      <c r="L8" s="39">
        <v>4</v>
      </c>
      <c r="M8" s="39"/>
      <c r="N8" s="39"/>
      <c r="O8" s="39"/>
      <c r="P8" s="39"/>
      <c r="Q8" s="39"/>
      <c r="R8" s="39"/>
      <c r="S8" s="39"/>
    </row>
    <row r="9" spans="1:19">
      <c r="A9" s="72" t="s">
        <v>44</v>
      </c>
      <c r="B9" s="39" t="s">
        <v>45</v>
      </c>
      <c r="C9" s="39">
        <v>3</v>
      </c>
      <c r="D9" s="39"/>
      <c r="E9" s="39"/>
      <c r="F9" s="39"/>
      <c r="G9" s="39"/>
      <c r="H9" s="39"/>
      <c r="I9" s="78"/>
      <c r="J9" s="39">
        <v>3</v>
      </c>
      <c r="K9" s="39" t="s">
        <v>46</v>
      </c>
      <c r="L9" s="39">
        <v>5</v>
      </c>
      <c r="M9" s="39"/>
      <c r="N9" s="39"/>
      <c r="O9" s="39"/>
      <c r="P9" s="39"/>
      <c r="Q9" s="39"/>
      <c r="R9" s="39"/>
      <c r="S9" s="39"/>
    </row>
    <row r="10" spans="1:19">
      <c r="A10" s="72" t="s">
        <v>47</v>
      </c>
      <c r="B10" s="39" t="s">
        <v>48</v>
      </c>
      <c r="C10" s="39">
        <v>0</v>
      </c>
      <c r="D10" s="39"/>
      <c r="E10" s="39"/>
      <c r="F10" s="39"/>
      <c r="G10" s="39"/>
      <c r="H10" s="39"/>
      <c r="I10" s="78"/>
      <c r="J10" s="39">
        <v>7</v>
      </c>
      <c r="K10" s="39" t="s">
        <v>49</v>
      </c>
      <c r="L10" s="39">
        <v>10</v>
      </c>
      <c r="M10" s="39"/>
      <c r="N10" s="39"/>
      <c r="O10" s="39"/>
      <c r="P10" s="39"/>
      <c r="Q10" s="39"/>
      <c r="R10" s="39"/>
      <c r="S10" s="39"/>
    </row>
    <row r="11" spans="1:19">
      <c r="A11" s="72" t="s">
        <v>50</v>
      </c>
      <c r="B11" s="39" t="s">
        <v>51</v>
      </c>
      <c r="C11" s="39">
        <v>0</v>
      </c>
      <c r="D11" s="39"/>
      <c r="E11" s="39"/>
      <c r="F11" s="39"/>
      <c r="G11" s="39"/>
      <c r="H11" s="39"/>
      <c r="I11" s="78"/>
      <c r="J11" s="39">
        <v>2</v>
      </c>
      <c r="K11" s="39" t="s">
        <v>52</v>
      </c>
      <c r="L11" s="39" t="s">
        <v>41</v>
      </c>
      <c r="M11" s="39"/>
      <c r="N11" s="39"/>
      <c r="O11" s="39"/>
      <c r="P11" s="39"/>
      <c r="Q11" s="39"/>
      <c r="R11" s="39"/>
      <c r="S11" s="39"/>
    </row>
    <row r="12" spans="1:19">
      <c r="A12" s="72" t="s">
        <v>53</v>
      </c>
      <c r="B12" s="39" t="s">
        <v>54</v>
      </c>
      <c r="C12" s="39">
        <v>6</v>
      </c>
      <c r="D12" s="39"/>
      <c r="E12" s="39"/>
      <c r="F12" s="39"/>
      <c r="G12" s="39"/>
      <c r="H12" s="39"/>
      <c r="I12" s="78"/>
      <c r="J12" s="39" t="s">
        <v>55</v>
      </c>
      <c r="K12" s="39" t="s">
        <v>28</v>
      </c>
      <c r="L12" s="39">
        <v>2</v>
      </c>
      <c r="M12" s="39"/>
      <c r="N12" s="39"/>
      <c r="O12" s="39"/>
      <c r="P12" s="39"/>
      <c r="Q12" s="39"/>
      <c r="R12" s="39"/>
      <c r="S12" s="39"/>
    </row>
    <row r="13" spans="1:19">
      <c r="A13" s="72" t="s">
        <v>56</v>
      </c>
      <c r="B13" s="39" t="s">
        <v>57</v>
      </c>
      <c r="C13" s="39">
        <v>0</v>
      </c>
      <c r="D13" s="39"/>
      <c r="E13" s="39"/>
      <c r="F13" s="39"/>
      <c r="G13" s="39"/>
      <c r="H13" s="39"/>
      <c r="I13" s="78"/>
      <c r="J13" s="39">
        <v>11</v>
      </c>
      <c r="K13" s="39">
        <v>5</v>
      </c>
      <c r="L13" s="39">
        <v>12</v>
      </c>
      <c r="M13" s="39"/>
      <c r="N13" s="39"/>
      <c r="O13" s="39"/>
      <c r="P13" s="39"/>
      <c r="Q13" s="39"/>
      <c r="R13" s="39"/>
      <c r="S13" s="39"/>
    </row>
    <row r="14" spans="1:19">
      <c r="A14" s="72" t="s">
        <v>58</v>
      </c>
      <c r="B14" s="39" t="s">
        <v>59</v>
      </c>
      <c r="C14" s="39">
        <v>3</v>
      </c>
      <c r="D14" s="39"/>
      <c r="E14" s="39"/>
      <c r="F14" s="39"/>
      <c r="G14" s="39"/>
      <c r="H14" s="39"/>
      <c r="I14" s="78"/>
      <c r="J14" s="39" t="s">
        <v>41</v>
      </c>
      <c r="K14" s="39" t="s">
        <v>60</v>
      </c>
      <c r="L14" s="39">
        <v>2</v>
      </c>
      <c r="M14" s="39"/>
      <c r="N14" s="39"/>
      <c r="O14" s="39"/>
      <c r="P14" s="39"/>
      <c r="Q14" s="39"/>
      <c r="R14" s="39"/>
      <c r="S14" s="39"/>
    </row>
    <row r="15" spans="1:19">
      <c r="A15" s="72" t="s">
        <v>61</v>
      </c>
      <c r="B15" s="39" t="s">
        <v>62</v>
      </c>
      <c r="C15" s="39">
        <v>18</v>
      </c>
      <c r="D15" s="39"/>
      <c r="E15" s="39"/>
      <c r="F15" s="39"/>
      <c r="G15" s="39"/>
      <c r="H15" s="39"/>
      <c r="I15" s="78"/>
      <c r="J15" s="39" t="s">
        <v>28</v>
      </c>
      <c r="K15" s="39">
        <v>2</v>
      </c>
      <c r="L15" s="39" t="s">
        <v>55</v>
      </c>
      <c r="M15" s="39"/>
      <c r="N15" s="39"/>
      <c r="O15" s="39"/>
      <c r="P15" s="39"/>
      <c r="Q15" s="39"/>
      <c r="R15" s="39"/>
      <c r="S15" s="39"/>
    </row>
    <row r="16" spans="1:19">
      <c r="A16" s="72" t="s">
        <v>42</v>
      </c>
      <c r="B16" s="39" t="s">
        <v>63</v>
      </c>
      <c r="C16" s="39">
        <v>0</v>
      </c>
      <c r="D16" s="39"/>
      <c r="E16" s="39"/>
      <c r="F16" s="39"/>
      <c r="G16" s="39"/>
      <c r="H16" s="39"/>
      <c r="I16" s="78"/>
      <c r="J16" s="39">
        <v>2</v>
      </c>
      <c r="K16" s="39">
        <v>2</v>
      </c>
      <c r="L16" s="39">
        <v>3</v>
      </c>
      <c r="M16" s="39"/>
      <c r="N16" s="39"/>
      <c r="O16" s="39"/>
      <c r="P16" s="39"/>
      <c r="Q16" s="39"/>
      <c r="R16" s="39"/>
      <c r="S16" s="39"/>
    </row>
    <row r="17" spans="1:19">
      <c r="A17" s="72" t="s">
        <v>44</v>
      </c>
      <c r="B17" s="39" t="s">
        <v>64</v>
      </c>
      <c r="C17" s="39">
        <v>0</v>
      </c>
      <c r="D17" s="39"/>
      <c r="E17" s="39"/>
      <c r="F17" s="39"/>
      <c r="G17" s="39"/>
      <c r="H17" s="39"/>
      <c r="I17" s="78"/>
      <c r="J17" s="39" t="s">
        <v>28</v>
      </c>
      <c r="K17" s="39">
        <v>2</v>
      </c>
      <c r="L17" s="39" t="s">
        <v>55</v>
      </c>
      <c r="M17" s="39"/>
      <c r="N17" s="39"/>
      <c r="O17" s="39"/>
      <c r="P17" s="39"/>
      <c r="Q17" s="39"/>
      <c r="R17" s="39"/>
      <c r="S17" s="39"/>
    </row>
    <row r="18" spans="1:19">
      <c r="A18" s="72" t="s">
        <v>65</v>
      </c>
      <c r="B18" s="39" t="s">
        <v>66</v>
      </c>
      <c r="C18" s="39">
        <v>0</v>
      </c>
      <c r="D18" s="39"/>
      <c r="E18" s="39"/>
      <c r="F18" s="39"/>
      <c r="G18" s="39"/>
      <c r="H18" s="39"/>
      <c r="I18" s="78"/>
      <c r="J18" s="39" t="s">
        <v>67</v>
      </c>
      <c r="K18" s="39">
        <v>2</v>
      </c>
      <c r="L18" s="39" t="s">
        <v>68</v>
      </c>
      <c r="M18" s="39"/>
      <c r="N18" s="39"/>
      <c r="O18" s="39"/>
      <c r="P18" s="39"/>
      <c r="Q18" s="39"/>
      <c r="R18" s="39"/>
      <c r="S18" s="39"/>
    </row>
    <row r="19" spans="1:19">
      <c r="A19" s="72" t="s">
        <v>39</v>
      </c>
      <c r="B19" s="39" t="s">
        <v>69</v>
      </c>
      <c r="C19" s="39">
        <v>0</v>
      </c>
      <c r="D19" s="39"/>
      <c r="E19" s="39"/>
      <c r="F19" s="39"/>
      <c r="G19" s="39"/>
      <c r="H19" s="39"/>
      <c r="I19" s="78"/>
      <c r="J19" s="39">
        <v>4</v>
      </c>
      <c r="K19" s="39" t="s">
        <v>70</v>
      </c>
      <c r="L19" s="39">
        <v>3</v>
      </c>
      <c r="M19" s="39"/>
      <c r="N19" s="39"/>
      <c r="O19" s="39"/>
      <c r="P19" s="39"/>
      <c r="Q19" s="39"/>
      <c r="R19" s="39"/>
      <c r="S19" s="39"/>
    </row>
    <row r="20" spans="1:19">
      <c r="A20" s="72" t="s">
        <v>71</v>
      </c>
      <c r="B20" s="39" t="s">
        <v>72</v>
      </c>
      <c r="C20" s="39">
        <v>0</v>
      </c>
      <c r="D20" s="39"/>
      <c r="E20" s="39"/>
      <c r="F20" s="39"/>
      <c r="G20" s="39"/>
      <c r="H20" s="39"/>
      <c r="I20" s="78"/>
      <c r="J20" s="39" t="s">
        <v>67</v>
      </c>
      <c r="K20" s="39">
        <v>2</v>
      </c>
      <c r="L20" s="39">
        <v>2</v>
      </c>
      <c r="M20" s="39"/>
      <c r="N20" s="39"/>
      <c r="O20" s="39"/>
      <c r="P20" s="39"/>
      <c r="Q20" s="39"/>
      <c r="R20" s="39"/>
      <c r="S20" s="39"/>
    </row>
    <row r="21" spans="1:19">
      <c r="A21" s="72" t="s">
        <v>73</v>
      </c>
      <c r="B21" s="39" t="s">
        <v>74</v>
      </c>
      <c r="C21" s="39">
        <v>0</v>
      </c>
      <c r="D21" s="39"/>
      <c r="E21" s="39"/>
      <c r="F21" s="39"/>
      <c r="G21" s="39"/>
      <c r="H21" s="39"/>
      <c r="I21" s="78"/>
      <c r="J21" s="39" t="s">
        <v>55</v>
      </c>
      <c r="K21" s="39">
        <v>2</v>
      </c>
      <c r="L21" s="39">
        <v>2</v>
      </c>
      <c r="M21" s="39"/>
      <c r="N21" s="39"/>
      <c r="O21" s="39"/>
      <c r="P21" s="39"/>
      <c r="Q21" s="39"/>
      <c r="R21" s="39"/>
      <c r="S21" s="39"/>
    </row>
    <row r="22" spans="1:19">
      <c r="A22" s="72" t="s">
        <v>75</v>
      </c>
      <c r="B22" s="39" t="s">
        <v>76</v>
      </c>
      <c r="C22" s="39">
        <v>0</v>
      </c>
      <c r="D22" s="39"/>
      <c r="E22" s="39"/>
      <c r="F22" s="39"/>
      <c r="G22" s="39"/>
      <c r="H22" s="39"/>
      <c r="I22" s="78"/>
      <c r="J22" s="39" t="s">
        <v>67</v>
      </c>
      <c r="K22" s="39" t="s">
        <v>70</v>
      </c>
      <c r="L22" s="39">
        <v>2</v>
      </c>
      <c r="M22" s="39"/>
      <c r="N22" s="39"/>
      <c r="O22" s="39"/>
      <c r="P22" s="39"/>
      <c r="Q22" s="39"/>
      <c r="R22" s="39"/>
      <c r="S22" s="39"/>
    </row>
    <row r="23" spans="1:19">
      <c r="A23" s="72" t="s">
        <v>77</v>
      </c>
      <c r="B23" s="39" t="s">
        <v>78</v>
      </c>
      <c r="C23" s="39">
        <v>57</v>
      </c>
      <c r="D23" s="39"/>
      <c r="E23" s="39"/>
      <c r="F23" s="39"/>
      <c r="G23" s="39"/>
      <c r="H23" s="39"/>
      <c r="I23" s="78"/>
      <c r="J23" s="39" t="s">
        <v>79</v>
      </c>
      <c r="K23" s="39" t="s">
        <v>41</v>
      </c>
      <c r="L23" s="39">
        <v>2</v>
      </c>
      <c r="M23" s="39"/>
      <c r="N23" s="39"/>
      <c r="O23" s="39"/>
      <c r="P23" s="39"/>
      <c r="Q23" s="39"/>
      <c r="R23" s="39"/>
      <c r="S23" s="39"/>
    </row>
    <row r="24" spans="1:19">
      <c r="A24" s="72" t="s">
        <v>80</v>
      </c>
      <c r="B24" s="39" t="s">
        <v>81</v>
      </c>
      <c r="C24" s="39">
        <v>0</v>
      </c>
      <c r="D24" s="39"/>
      <c r="E24" s="39"/>
      <c r="F24" s="39"/>
      <c r="G24" s="39"/>
      <c r="H24" s="39"/>
      <c r="I24" s="78"/>
      <c r="J24" s="39">
        <v>3</v>
      </c>
      <c r="K24" s="39">
        <v>2</v>
      </c>
      <c r="L24" s="39">
        <v>2</v>
      </c>
      <c r="M24" s="39"/>
      <c r="N24" s="39"/>
      <c r="O24" s="39"/>
      <c r="P24" s="39"/>
      <c r="Q24" s="39"/>
      <c r="R24" s="39"/>
      <c r="S24" s="39"/>
    </row>
    <row r="25" spans="1:19">
      <c r="A25" s="72" t="s">
        <v>42</v>
      </c>
      <c r="B25" s="39" t="s">
        <v>82</v>
      </c>
      <c r="C25" s="39">
        <v>0</v>
      </c>
      <c r="D25" s="39"/>
      <c r="E25" s="39"/>
      <c r="F25" s="39"/>
      <c r="G25" s="39"/>
      <c r="H25" s="39"/>
      <c r="I25" s="78"/>
      <c r="J25" s="39">
        <v>3</v>
      </c>
      <c r="K25" s="39" t="s">
        <v>83</v>
      </c>
      <c r="L25" s="39">
        <v>2</v>
      </c>
      <c r="M25" s="39"/>
      <c r="N25" s="39"/>
      <c r="O25" s="39"/>
      <c r="P25" s="39"/>
      <c r="Q25" s="39"/>
      <c r="R25" s="39"/>
      <c r="S25" s="39"/>
    </row>
    <row r="26" spans="1:19">
      <c r="A26" s="72" t="s">
        <v>58</v>
      </c>
      <c r="B26" s="39" t="s">
        <v>84</v>
      </c>
      <c r="C26" s="39">
        <v>48</v>
      </c>
      <c r="D26" s="39"/>
      <c r="E26" s="39"/>
      <c r="F26" s="39"/>
      <c r="G26" s="39"/>
      <c r="H26" s="39"/>
      <c r="I26" s="78"/>
      <c r="J26" s="39" t="s">
        <v>68</v>
      </c>
      <c r="K26" s="39" t="s">
        <v>85</v>
      </c>
      <c r="L26" s="39" t="s">
        <v>86</v>
      </c>
      <c r="M26" s="39"/>
      <c r="N26" s="39"/>
      <c r="O26" s="39"/>
      <c r="P26" s="39"/>
      <c r="Q26" s="39"/>
      <c r="R26" s="39"/>
      <c r="S26" s="39"/>
    </row>
    <row r="27" spans="1:19">
      <c r="A27" s="72" t="s">
        <v>87</v>
      </c>
      <c r="B27" s="39" t="s">
        <v>88</v>
      </c>
      <c r="C27" s="39">
        <v>12</v>
      </c>
      <c r="D27" s="39"/>
      <c r="E27" s="39"/>
      <c r="F27" s="39"/>
      <c r="G27" s="39"/>
      <c r="H27" s="39"/>
      <c r="I27" s="78"/>
      <c r="J27" s="39">
        <v>2</v>
      </c>
      <c r="K27" s="39" t="s">
        <v>83</v>
      </c>
      <c r="L27" s="39">
        <v>2</v>
      </c>
      <c r="M27" s="39"/>
      <c r="N27" s="39"/>
      <c r="O27" s="39"/>
      <c r="P27" s="39"/>
      <c r="Q27" s="39"/>
      <c r="R27" s="39"/>
      <c r="S27" s="39"/>
    </row>
    <row r="28" spans="1:19">
      <c r="A28" s="72" t="s">
        <v>89</v>
      </c>
      <c r="B28" s="39" t="s">
        <v>90</v>
      </c>
      <c r="C28" s="39">
        <v>0</v>
      </c>
      <c r="D28" s="39"/>
      <c r="E28" s="39"/>
      <c r="F28" s="39"/>
      <c r="G28" s="39"/>
      <c r="H28" s="39"/>
      <c r="I28" s="78"/>
      <c r="J28" s="39" t="s">
        <v>67</v>
      </c>
      <c r="K28" s="39">
        <v>2</v>
      </c>
      <c r="L28" s="39">
        <v>2</v>
      </c>
      <c r="M28" s="39"/>
      <c r="N28" s="39"/>
      <c r="O28" s="39"/>
      <c r="P28" s="39"/>
      <c r="Q28" s="39"/>
      <c r="R28" s="39"/>
      <c r="S28" s="39"/>
    </row>
    <row r="29" spans="1:19">
      <c r="A29" s="72" t="s">
        <v>91</v>
      </c>
      <c r="B29" s="39" t="s">
        <v>92</v>
      </c>
      <c r="C29" s="39">
        <v>0</v>
      </c>
      <c r="D29" s="39"/>
      <c r="E29" s="39"/>
      <c r="F29" s="39"/>
      <c r="G29" s="39"/>
      <c r="H29" s="39"/>
      <c r="I29" s="78"/>
      <c r="J29" s="39" t="s">
        <v>46</v>
      </c>
      <c r="K29" s="39" t="s">
        <v>85</v>
      </c>
      <c r="L29" s="39" t="s">
        <v>41</v>
      </c>
      <c r="M29" s="39"/>
      <c r="N29" s="39"/>
      <c r="O29" s="39"/>
      <c r="P29" s="39"/>
      <c r="Q29" s="39"/>
      <c r="R29" s="39"/>
      <c r="S29" s="39"/>
    </row>
    <row r="30" spans="1:19">
      <c r="A30" s="72" t="s">
        <v>93</v>
      </c>
      <c r="B30" s="39" t="s">
        <v>94</v>
      </c>
      <c r="C30" s="39">
        <v>27</v>
      </c>
      <c r="D30" s="39"/>
      <c r="E30" s="39"/>
      <c r="F30" s="39"/>
      <c r="G30" s="39"/>
      <c r="H30" s="39"/>
      <c r="I30" s="78"/>
      <c r="J30" s="39" t="s">
        <v>68</v>
      </c>
      <c r="K30" s="39" t="s">
        <v>79</v>
      </c>
      <c r="L30" s="39" t="s">
        <v>70</v>
      </c>
      <c r="M30" s="39"/>
      <c r="N30" s="39"/>
      <c r="O30" s="39"/>
      <c r="P30" s="39"/>
      <c r="Q30" s="39"/>
      <c r="R30" s="39"/>
      <c r="S30" s="39"/>
    </row>
    <row r="31" spans="1:19">
      <c r="A31" s="72" t="s">
        <v>95</v>
      </c>
      <c r="B31" s="39" t="s">
        <v>96</v>
      </c>
      <c r="C31" s="39">
        <v>0</v>
      </c>
      <c r="D31" s="39"/>
      <c r="E31" s="39"/>
      <c r="F31" s="39"/>
      <c r="G31" s="39"/>
      <c r="H31" s="39"/>
      <c r="I31" s="78"/>
      <c r="J31" s="39" t="s">
        <v>97</v>
      </c>
      <c r="K31" s="39" t="s">
        <v>98</v>
      </c>
      <c r="L31" s="39" t="s">
        <v>68</v>
      </c>
      <c r="M31" s="39"/>
      <c r="N31" s="39"/>
      <c r="O31" s="39"/>
      <c r="P31" s="39"/>
      <c r="Q31" s="39"/>
      <c r="R31" s="39"/>
      <c r="S31" s="39"/>
    </row>
    <row r="32" spans="1:19">
      <c r="A32" s="72" t="s">
        <v>99</v>
      </c>
      <c r="B32" s="39" t="s">
        <v>100</v>
      </c>
      <c r="C32" s="39">
        <v>54</v>
      </c>
      <c r="D32" s="39"/>
      <c r="E32" s="39"/>
      <c r="F32" s="39"/>
      <c r="G32" s="39"/>
      <c r="H32" s="39"/>
      <c r="I32" s="78"/>
      <c r="J32" s="39">
        <v>2</v>
      </c>
      <c r="K32" s="39">
        <v>2</v>
      </c>
      <c r="L32" s="39" t="s">
        <v>86</v>
      </c>
      <c r="M32" s="39"/>
      <c r="N32" s="39"/>
      <c r="O32" s="39"/>
      <c r="P32" s="39"/>
      <c r="Q32" s="39"/>
      <c r="R32" s="39"/>
      <c r="S32" s="39"/>
    </row>
    <row r="33" spans="1:19">
      <c r="A33" s="72" t="s">
        <v>101</v>
      </c>
      <c r="B33" s="39" t="s">
        <v>102</v>
      </c>
      <c r="C33" s="39">
        <v>18</v>
      </c>
      <c r="D33" s="39"/>
      <c r="E33" s="39"/>
      <c r="F33" s="39"/>
      <c r="G33" s="39"/>
      <c r="H33" s="39"/>
      <c r="I33" s="78"/>
      <c r="J33" s="39" t="s">
        <v>55</v>
      </c>
      <c r="K33" s="39" t="s">
        <v>103</v>
      </c>
      <c r="L33" s="39">
        <v>3</v>
      </c>
      <c r="M33" s="39"/>
      <c r="N33" s="39"/>
      <c r="O33" s="39"/>
      <c r="P33" s="39"/>
      <c r="Q33" s="39"/>
      <c r="R33" s="39"/>
      <c r="S33" s="39"/>
    </row>
    <row r="34" spans="1:19">
      <c r="A34" s="72" t="s">
        <v>73</v>
      </c>
      <c r="B34" s="39" t="s">
        <v>104</v>
      </c>
      <c r="C34" s="39">
        <v>33</v>
      </c>
      <c r="D34" s="39"/>
      <c r="E34" s="39"/>
      <c r="F34" s="39"/>
      <c r="G34" s="39"/>
      <c r="H34" s="39"/>
      <c r="I34" s="78"/>
      <c r="J34" s="39">
        <v>7</v>
      </c>
      <c r="K34" s="39" t="s">
        <v>55</v>
      </c>
      <c r="L34" s="39" t="s">
        <v>70</v>
      </c>
      <c r="M34" s="39"/>
      <c r="N34" s="39"/>
      <c r="O34" s="39"/>
      <c r="P34" s="39"/>
      <c r="Q34" s="39"/>
      <c r="R34" s="39"/>
      <c r="S34" s="39"/>
    </row>
    <row r="35" spans="1:19">
      <c r="A35" s="72" t="s">
        <v>105</v>
      </c>
      <c r="B35" s="39" t="s">
        <v>106</v>
      </c>
      <c r="C35" s="39">
        <v>45</v>
      </c>
      <c r="D35" s="39"/>
      <c r="E35" s="39"/>
      <c r="F35" s="39"/>
      <c r="G35" s="39"/>
      <c r="H35" s="39"/>
      <c r="I35" s="78"/>
      <c r="J35" s="39">
        <v>2</v>
      </c>
      <c r="K35" s="39" t="s">
        <v>68</v>
      </c>
      <c r="L35" s="39" t="s">
        <v>55</v>
      </c>
      <c r="M35" s="39"/>
      <c r="N35" s="39"/>
      <c r="O35" s="39"/>
      <c r="P35" s="39"/>
      <c r="Q35" s="39"/>
      <c r="R35" s="39"/>
      <c r="S35" s="39"/>
    </row>
    <row r="36" spans="1:19">
      <c r="A36" s="72" t="s">
        <v>89</v>
      </c>
      <c r="B36" s="39" t="s">
        <v>107</v>
      </c>
      <c r="C36" s="39">
        <v>0</v>
      </c>
      <c r="D36" s="39"/>
      <c r="E36" s="39"/>
      <c r="F36" s="39"/>
      <c r="G36" s="39"/>
      <c r="H36" s="39"/>
      <c r="I36" s="78"/>
      <c r="J36" s="39">
        <v>11</v>
      </c>
      <c r="K36" s="39">
        <v>2</v>
      </c>
      <c r="L36" s="39">
        <v>6</v>
      </c>
      <c r="M36" s="39"/>
      <c r="N36" s="39"/>
      <c r="O36" s="39"/>
      <c r="P36" s="39"/>
      <c r="Q36" s="39"/>
      <c r="R36" s="39"/>
      <c r="S36" s="39"/>
    </row>
    <row r="37" spans="1:19">
      <c r="A37" s="72" t="s">
        <v>108</v>
      </c>
      <c r="B37" s="39" t="s">
        <v>109</v>
      </c>
      <c r="C37" s="39">
        <v>36</v>
      </c>
      <c r="D37" s="39"/>
      <c r="E37" s="39"/>
      <c r="F37" s="39"/>
      <c r="G37" s="39"/>
      <c r="H37" s="39"/>
      <c r="I37" s="78"/>
      <c r="J37" s="39" t="s">
        <v>55</v>
      </c>
      <c r="K37" s="39" t="s">
        <v>103</v>
      </c>
      <c r="L37" s="39" t="s">
        <v>79</v>
      </c>
      <c r="M37" s="39"/>
      <c r="N37" s="39"/>
      <c r="O37" s="39"/>
      <c r="P37" s="39"/>
      <c r="Q37" s="39"/>
      <c r="R37" s="39"/>
      <c r="S37" s="39"/>
    </row>
    <row r="38" spans="1:19">
      <c r="A38" s="72" t="s">
        <v>75</v>
      </c>
      <c r="B38" s="39" t="s">
        <v>110</v>
      </c>
      <c r="C38" s="39">
        <v>0</v>
      </c>
      <c r="D38" s="39"/>
      <c r="E38" s="39"/>
      <c r="F38" s="39"/>
      <c r="G38" s="39"/>
      <c r="H38" s="39"/>
      <c r="I38" s="78"/>
      <c r="J38" s="39">
        <v>10</v>
      </c>
      <c r="K38" s="39">
        <v>2</v>
      </c>
      <c r="L38" s="39">
        <v>3</v>
      </c>
      <c r="M38" s="39"/>
      <c r="N38" s="39"/>
      <c r="O38" s="39"/>
      <c r="P38" s="39"/>
      <c r="Q38" s="39"/>
      <c r="R38" s="39"/>
      <c r="S38" s="39"/>
    </row>
    <row r="39" spans="1:19">
      <c r="A39" s="72" t="s">
        <v>111</v>
      </c>
      <c r="B39" s="39" t="s">
        <v>112</v>
      </c>
      <c r="C39" s="39">
        <v>18</v>
      </c>
      <c r="D39" s="39"/>
      <c r="E39" s="39"/>
      <c r="F39" s="39"/>
      <c r="G39" s="39"/>
      <c r="H39" s="39"/>
      <c r="I39" s="78"/>
      <c r="J39" s="39">
        <v>6</v>
      </c>
      <c r="K39" s="39">
        <v>2</v>
      </c>
      <c r="L39" s="39">
        <v>2</v>
      </c>
      <c r="M39" s="39"/>
      <c r="N39" s="39"/>
      <c r="O39" s="39"/>
      <c r="P39" s="39"/>
      <c r="Q39" s="39"/>
      <c r="R39" s="39"/>
      <c r="S39" s="39"/>
    </row>
    <row r="40" spans="1:19">
      <c r="A40" s="72" t="s">
        <v>113</v>
      </c>
      <c r="B40" s="39" t="s">
        <v>114</v>
      </c>
      <c r="C40" s="39">
        <v>0</v>
      </c>
      <c r="D40" s="39"/>
      <c r="E40" s="39"/>
      <c r="F40" s="39"/>
      <c r="G40" s="39"/>
      <c r="H40" s="39"/>
      <c r="I40" s="78"/>
      <c r="J40" s="39">
        <v>9</v>
      </c>
      <c r="K40" s="39">
        <v>2</v>
      </c>
      <c r="L40" s="39" t="s">
        <v>49</v>
      </c>
      <c r="M40" s="39"/>
      <c r="N40" s="39"/>
      <c r="O40" s="39"/>
      <c r="P40" s="39"/>
      <c r="Q40" s="39"/>
      <c r="R40" s="39"/>
      <c r="S40" s="39"/>
    </row>
    <row r="41" spans="1:19">
      <c r="A41" s="72" t="s">
        <v>115</v>
      </c>
      <c r="B41" s="39" t="s">
        <v>116</v>
      </c>
      <c r="C41" s="39">
        <v>24</v>
      </c>
      <c r="D41" s="39"/>
      <c r="E41" s="39"/>
      <c r="F41" s="39"/>
      <c r="G41" s="39"/>
      <c r="H41" s="39"/>
      <c r="I41" s="78"/>
      <c r="J41" s="39">
        <v>3</v>
      </c>
      <c r="K41" s="39" t="s">
        <v>83</v>
      </c>
      <c r="L41" s="39">
        <v>2</v>
      </c>
      <c r="M41" s="39"/>
      <c r="N41" s="39"/>
      <c r="O41" s="39"/>
      <c r="P41" s="39"/>
      <c r="Q41" s="39"/>
      <c r="R41" s="39"/>
      <c r="S41" s="39"/>
    </row>
    <row r="42" spans="1:19">
      <c r="A42" s="72" t="s">
        <v>117</v>
      </c>
      <c r="B42" s="39" t="s">
        <v>118</v>
      </c>
      <c r="C42" s="39">
        <v>0</v>
      </c>
      <c r="D42" s="39"/>
      <c r="E42" s="39"/>
      <c r="F42" s="39"/>
      <c r="G42" s="39"/>
      <c r="H42" s="39"/>
      <c r="I42" s="78"/>
      <c r="J42" s="39">
        <v>8</v>
      </c>
      <c r="K42" s="39">
        <v>2</v>
      </c>
      <c r="L42" s="39">
        <v>7</v>
      </c>
      <c r="M42" s="39"/>
      <c r="N42" s="39"/>
      <c r="O42" s="39"/>
      <c r="P42" s="39"/>
      <c r="Q42" s="39"/>
      <c r="R42" s="39"/>
      <c r="S42" s="39"/>
    </row>
    <row r="43" spans="1:19">
      <c r="A43" s="72" t="s">
        <v>119</v>
      </c>
      <c r="B43" s="39" t="s">
        <v>120</v>
      </c>
      <c r="C43" s="39">
        <v>57</v>
      </c>
      <c r="D43" s="39"/>
      <c r="E43" s="39"/>
      <c r="F43" s="39"/>
      <c r="G43" s="39"/>
      <c r="H43" s="39"/>
      <c r="I43" s="78"/>
      <c r="J43" s="39">
        <v>2</v>
      </c>
      <c r="K43" s="39" t="s">
        <v>70</v>
      </c>
      <c r="L43" s="39" t="s">
        <v>28</v>
      </c>
      <c r="M43" s="39"/>
      <c r="N43" s="39"/>
      <c r="O43" s="39"/>
      <c r="P43" s="39"/>
      <c r="Q43" s="39"/>
      <c r="R43" s="39"/>
      <c r="S43" s="39"/>
    </row>
    <row r="44" spans="1:19">
      <c r="A44" s="72" t="s">
        <v>121</v>
      </c>
      <c r="B44" s="39" t="s">
        <v>122</v>
      </c>
      <c r="C44" s="39">
        <v>0</v>
      </c>
      <c r="D44" s="39"/>
      <c r="E44" s="39"/>
      <c r="F44" s="39"/>
      <c r="G44" s="39"/>
      <c r="H44" s="39"/>
      <c r="I44" s="78"/>
      <c r="J44" s="39">
        <v>7</v>
      </c>
      <c r="K44" s="39" t="s">
        <v>55</v>
      </c>
      <c r="L44" s="39">
        <v>11</v>
      </c>
      <c r="M44" s="39"/>
      <c r="N44" s="39"/>
      <c r="O44" s="39"/>
      <c r="P44" s="39"/>
      <c r="Q44" s="39"/>
      <c r="R44" s="39"/>
      <c r="S44" s="39"/>
    </row>
    <row r="45" spans="1:19">
      <c r="A45" s="72" t="s">
        <v>123</v>
      </c>
      <c r="B45" s="39" t="s">
        <v>124</v>
      </c>
      <c r="C45" s="39">
        <v>45</v>
      </c>
      <c r="D45" s="39"/>
      <c r="E45" s="39"/>
      <c r="F45" s="39"/>
      <c r="G45" s="39"/>
      <c r="H45" s="39"/>
      <c r="I45" s="78"/>
      <c r="J45" s="39">
        <v>3</v>
      </c>
      <c r="K45" s="39" t="s">
        <v>68</v>
      </c>
      <c r="L45" s="39">
        <v>3</v>
      </c>
      <c r="M45" s="39"/>
      <c r="N45" s="39"/>
      <c r="O45" s="39"/>
      <c r="P45" s="39"/>
      <c r="Q45" s="39"/>
      <c r="R45" s="39"/>
      <c r="S45" s="39"/>
    </row>
    <row r="46" spans="1:19">
      <c r="A46" s="72" t="s">
        <v>125</v>
      </c>
      <c r="B46" s="39" t="s">
        <v>126</v>
      </c>
      <c r="C46" s="39">
        <v>75</v>
      </c>
      <c r="D46" s="39"/>
      <c r="E46" s="39"/>
      <c r="F46" s="39"/>
      <c r="G46" s="39"/>
      <c r="H46" s="39"/>
      <c r="I46" s="78"/>
      <c r="J46" s="39">
        <v>8</v>
      </c>
      <c r="K46" s="39">
        <v>2</v>
      </c>
      <c r="L46" s="39">
        <v>2</v>
      </c>
      <c r="M46" s="39"/>
      <c r="N46" s="39"/>
      <c r="O46" s="39"/>
      <c r="P46" s="39"/>
      <c r="Q46" s="39"/>
      <c r="R46" s="39"/>
      <c r="S46" s="39"/>
    </row>
    <row r="47" spans="1:19">
      <c r="A47" s="72" t="s">
        <v>127</v>
      </c>
      <c r="B47" s="39" t="s">
        <v>128</v>
      </c>
      <c r="C47" s="39">
        <v>0</v>
      </c>
      <c r="D47" s="39"/>
      <c r="E47" s="39"/>
      <c r="F47" s="39"/>
      <c r="G47" s="39"/>
      <c r="H47" s="39"/>
      <c r="I47" s="78"/>
      <c r="J47" s="39">
        <v>3</v>
      </c>
      <c r="K47" s="39" t="s">
        <v>49</v>
      </c>
      <c r="L47" s="39">
        <v>3</v>
      </c>
      <c r="M47" s="39"/>
      <c r="N47" s="39"/>
      <c r="O47" s="39"/>
      <c r="P47" s="39"/>
      <c r="Q47" s="39"/>
      <c r="R47" s="39"/>
      <c r="S47" s="39"/>
    </row>
    <row r="48" spans="1:19">
      <c r="A48" s="72" t="s">
        <v>129</v>
      </c>
      <c r="B48" s="39" t="s">
        <v>130</v>
      </c>
      <c r="C48" s="39">
        <v>75</v>
      </c>
      <c r="D48" s="39"/>
      <c r="E48" s="39"/>
      <c r="F48" s="39"/>
      <c r="G48" s="39"/>
      <c r="H48" s="39"/>
      <c r="I48" s="78"/>
      <c r="J48" s="39">
        <v>3</v>
      </c>
      <c r="K48" s="39">
        <v>2</v>
      </c>
      <c r="L48" s="39">
        <v>2</v>
      </c>
      <c r="M48" s="39"/>
      <c r="N48" s="39"/>
      <c r="O48" s="39"/>
      <c r="P48" s="39"/>
      <c r="Q48" s="39"/>
      <c r="R48" s="39"/>
      <c r="S48" s="39"/>
    </row>
    <row r="49" spans="1:19">
      <c r="A49" s="72" t="s">
        <v>131</v>
      </c>
      <c r="B49" s="39" t="s">
        <v>132</v>
      </c>
      <c r="C49" s="39">
        <v>9</v>
      </c>
      <c r="D49" s="39"/>
      <c r="E49" s="39"/>
      <c r="F49" s="39"/>
      <c r="G49" s="39"/>
      <c r="H49" s="39"/>
      <c r="I49" s="78"/>
      <c r="J49" s="39">
        <v>18</v>
      </c>
      <c r="K49" s="39">
        <v>6</v>
      </c>
      <c r="L49" s="39">
        <v>12</v>
      </c>
      <c r="M49" s="39"/>
      <c r="N49" s="39"/>
      <c r="O49" s="39"/>
      <c r="P49" s="39"/>
      <c r="Q49" s="39"/>
      <c r="R49" s="39"/>
      <c r="S49" s="39"/>
    </row>
    <row r="50" spans="1:19">
      <c r="A50" s="72" t="s">
        <v>133</v>
      </c>
      <c r="B50" s="39" t="s">
        <v>134</v>
      </c>
      <c r="C50" s="39">
        <v>72</v>
      </c>
      <c r="D50" s="39"/>
      <c r="E50" s="39"/>
      <c r="F50" s="39"/>
      <c r="G50" s="39"/>
      <c r="H50" s="39"/>
      <c r="I50" s="78"/>
      <c r="J50" s="39">
        <v>9</v>
      </c>
      <c r="K50" s="39">
        <v>2</v>
      </c>
      <c r="L50" s="39">
        <v>5</v>
      </c>
      <c r="M50" s="39"/>
      <c r="N50" s="39"/>
      <c r="O50" s="39"/>
      <c r="P50" s="39"/>
      <c r="Q50" s="39"/>
      <c r="R50" s="39"/>
      <c r="S50" s="39"/>
    </row>
    <row r="51" spans="1:19">
      <c r="A51" s="72" t="s">
        <v>135</v>
      </c>
      <c r="B51" s="39" t="s">
        <v>136</v>
      </c>
      <c r="C51" s="39">
        <v>60</v>
      </c>
      <c r="D51" s="39"/>
      <c r="E51" s="39"/>
      <c r="F51" s="39"/>
      <c r="G51" s="39"/>
      <c r="H51" s="39"/>
      <c r="I51" s="78"/>
      <c r="J51" s="39">
        <v>9</v>
      </c>
      <c r="K51" s="39" t="s">
        <v>68</v>
      </c>
      <c r="L51" s="39">
        <v>3</v>
      </c>
      <c r="M51" s="39"/>
      <c r="N51" s="39"/>
      <c r="O51" s="39"/>
      <c r="P51" s="39"/>
      <c r="Q51" s="39"/>
      <c r="R51" s="39"/>
      <c r="S51" s="39"/>
    </row>
    <row r="52" spans="1:19">
      <c r="A52" s="72" t="s">
        <v>137</v>
      </c>
      <c r="B52" s="39" t="s">
        <v>138</v>
      </c>
      <c r="C52" s="39">
        <v>0</v>
      </c>
      <c r="D52" s="39"/>
      <c r="E52" s="39"/>
      <c r="F52" s="39"/>
      <c r="G52" s="39"/>
      <c r="H52" s="39"/>
      <c r="I52" s="78"/>
      <c r="J52" s="39">
        <v>13</v>
      </c>
      <c r="K52" s="39">
        <v>3</v>
      </c>
      <c r="L52" s="39">
        <v>18</v>
      </c>
      <c r="M52" s="39"/>
      <c r="N52" s="39"/>
      <c r="O52" s="39"/>
      <c r="P52" s="39"/>
      <c r="Q52" s="39"/>
      <c r="R52" s="39"/>
      <c r="S52" s="39"/>
    </row>
    <row r="53" spans="1:19">
      <c r="A53" s="72" t="s">
        <v>139</v>
      </c>
      <c r="B53" s="39" t="s">
        <v>140</v>
      </c>
      <c r="C53" s="39">
        <v>0</v>
      </c>
      <c r="D53" s="39"/>
      <c r="E53" s="39"/>
      <c r="F53" s="39"/>
      <c r="G53" s="39"/>
      <c r="H53" s="39"/>
      <c r="I53" s="78"/>
      <c r="J53" s="39">
        <v>17</v>
      </c>
      <c r="K53" s="39">
        <v>4</v>
      </c>
      <c r="L53" s="39">
        <v>14</v>
      </c>
      <c r="M53" s="39"/>
      <c r="N53" s="39"/>
      <c r="O53" s="39"/>
      <c r="P53" s="39"/>
      <c r="Q53" s="39"/>
      <c r="R53" s="39"/>
      <c r="S53" s="39"/>
    </row>
    <row r="54" spans="1:19">
      <c r="A54" s="72" t="s">
        <v>141</v>
      </c>
      <c r="B54" s="39" t="s">
        <v>142</v>
      </c>
      <c r="C54" s="39">
        <v>27</v>
      </c>
      <c r="D54" s="39"/>
      <c r="E54" s="39"/>
      <c r="F54" s="39"/>
      <c r="G54" s="39"/>
      <c r="H54" s="39"/>
      <c r="I54" s="78"/>
      <c r="J54" s="39">
        <v>14</v>
      </c>
      <c r="K54" s="39" t="s">
        <v>55</v>
      </c>
      <c r="L54" s="39">
        <v>7</v>
      </c>
      <c r="M54" s="39"/>
      <c r="N54" s="39"/>
      <c r="O54" s="39"/>
      <c r="P54" s="39"/>
      <c r="Q54" s="39"/>
      <c r="R54" s="39"/>
      <c r="S54" s="39"/>
    </row>
    <row r="55" spans="1:19">
      <c r="A55" s="72" t="s">
        <v>143</v>
      </c>
      <c r="B55" s="39" t="s">
        <v>144</v>
      </c>
      <c r="C55" s="39">
        <v>0</v>
      </c>
      <c r="D55" s="39"/>
      <c r="E55" s="39"/>
      <c r="F55" s="39"/>
      <c r="G55" s="39"/>
      <c r="H55" s="39"/>
      <c r="I55" s="78"/>
      <c r="J55" s="39">
        <v>17</v>
      </c>
      <c r="K55" s="39">
        <v>3</v>
      </c>
      <c r="L55" s="39">
        <v>24</v>
      </c>
      <c r="M55" s="39"/>
      <c r="N55" s="39"/>
      <c r="O55" s="39"/>
      <c r="P55" s="39"/>
      <c r="Q55" s="39"/>
      <c r="R55" s="39"/>
      <c r="S55" s="39"/>
    </row>
    <row r="56" spans="1:19">
      <c r="A56" s="72" t="s">
        <v>145</v>
      </c>
      <c r="B56" s="39" t="s">
        <v>146</v>
      </c>
      <c r="C56" s="39">
        <v>0</v>
      </c>
      <c r="D56" s="39"/>
      <c r="E56" s="39"/>
      <c r="F56" s="39"/>
      <c r="G56" s="39"/>
      <c r="H56" s="39"/>
      <c r="I56" s="78"/>
      <c r="J56" s="39">
        <v>19</v>
      </c>
      <c r="K56" s="39">
        <v>2</v>
      </c>
      <c r="L56" s="39">
        <v>15</v>
      </c>
      <c r="M56" s="39"/>
      <c r="N56" s="39"/>
      <c r="O56" s="39"/>
      <c r="P56" s="39"/>
      <c r="Q56" s="39"/>
      <c r="R56" s="39"/>
      <c r="S56" s="39"/>
    </row>
    <row r="57" spans="1:19">
      <c r="A57" s="72" t="s">
        <v>147</v>
      </c>
      <c r="B57" s="39" t="s">
        <v>148</v>
      </c>
      <c r="C57" s="39">
        <v>0</v>
      </c>
      <c r="D57" s="39"/>
      <c r="E57" s="39"/>
      <c r="F57" s="39"/>
      <c r="G57" s="39"/>
      <c r="H57" s="39"/>
      <c r="I57" s="78"/>
      <c r="J57" s="39">
        <v>14</v>
      </c>
      <c r="K57" s="39">
        <v>3</v>
      </c>
      <c r="L57" s="39">
        <v>10</v>
      </c>
      <c r="M57" s="39"/>
      <c r="N57" s="39"/>
      <c r="O57" s="39"/>
      <c r="P57" s="39"/>
      <c r="Q57" s="39"/>
      <c r="R57" s="39"/>
      <c r="S57" s="39"/>
    </row>
    <row r="58" spans="1:19">
      <c r="A58" s="72" t="s">
        <v>149</v>
      </c>
      <c r="B58" s="39" t="s">
        <v>150</v>
      </c>
      <c r="C58" s="39">
        <v>0</v>
      </c>
      <c r="D58" s="39"/>
      <c r="E58" s="39"/>
      <c r="F58" s="39"/>
      <c r="G58" s="39"/>
      <c r="H58" s="39"/>
      <c r="I58" s="78"/>
      <c r="J58" s="39">
        <v>20</v>
      </c>
      <c r="K58" s="39" t="s">
        <v>28</v>
      </c>
      <c r="L58" s="39">
        <v>11</v>
      </c>
      <c r="M58" s="39"/>
      <c r="N58" s="39"/>
      <c r="O58" s="39"/>
      <c r="P58" s="39"/>
      <c r="Q58" s="39"/>
      <c r="R58" s="39"/>
      <c r="S58" s="39"/>
    </row>
    <row r="59" spans="1:19">
      <c r="A59" s="72" t="s">
        <v>151</v>
      </c>
      <c r="B59" s="39" t="s">
        <v>152</v>
      </c>
      <c r="C59" s="39">
        <v>0</v>
      </c>
      <c r="D59" s="39"/>
      <c r="E59" s="39"/>
      <c r="F59" s="39"/>
      <c r="G59" s="39"/>
      <c r="H59" s="39"/>
      <c r="I59" s="78"/>
      <c r="J59" s="39">
        <v>10</v>
      </c>
      <c r="K59" s="39" t="s">
        <v>52</v>
      </c>
      <c r="L59" s="39">
        <v>6</v>
      </c>
      <c r="M59" s="39"/>
      <c r="N59" s="39"/>
      <c r="O59" s="39"/>
      <c r="P59" s="39"/>
      <c r="Q59" s="39"/>
      <c r="R59" s="39"/>
      <c r="S59" s="39"/>
    </row>
    <row r="60" spans="1:19">
      <c r="A60" s="72" t="s">
        <v>153</v>
      </c>
      <c r="B60" s="39" t="s">
        <v>154</v>
      </c>
      <c r="C60" s="39">
        <v>0</v>
      </c>
      <c r="D60" s="39"/>
      <c r="E60" s="39"/>
      <c r="F60" s="39"/>
      <c r="G60" s="39"/>
      <c r="H60" s="39"/>
      <c r="I60" s="78"/>
      <c r="J60" s="39">
        <v>15</v>
      </c>
      <c r="K60" s="39">
        <v>2</v>
      </c>
      <c r="L60" s="39">
        <v>10</v>
      </c>
      <c r="M60" s="39"/>
      <c r="N60" s="39"/>
      <c r="O60" s="39"/>
      <c r="P60" s="39"/>
      <c r="Q60" s="39"/>
      <c r="R60" s="39"/>
      <c r="S60" s="39"/>
    </row>
    <row r="61" spans="1:19">
      <c r="A61" s="72" t="s">
        <v>155</v>
      </c>
      <c r="B61" s="39" t="s">
        <v>156</v>
      </c>
      <c r="C61" s="39">
        <v>54</v>
      </c>
      <c r="D61" s="39">
        <v>81</v>
      </c>
      <c r="E61" s="39"/>
      <c r="F61" s="39"/>
      <c r="G61" s="39"/>
      <c r="H61" s="39"/>
      <c r="I61" s="78"/>
      <c r="J61" s="39">
        <v>6</v>
      </c>
      <c r="K61" s="39" t="s">
        <v>46</v>
      </c>
      <c r="L61" s="39" t="s">
        <v>41</v>
      </c>
      <c r="M61" s="39"/>
      <c r="N61" s="39"/>
      <c r="O61" s="39"/>
      <c r="P61" s="39"/>
      <c r="Q61" s="39"/>
      <c r="R61" s="39"/>
      <c r="S61" s="39"/>
    </row>
    <row r="62" spans="1:19">
      <c r="A62" s="72" t="s">
        <v>157</v>
      </c>
      <c r="B62" s="39" t="s">
        <v>158</v>
      </c>
      <c r="C62" s="39">
        <v>0</v>
      </c>
      <c r="D62" s="39">
        <v>0</v>
      </c>
      <c r="E62" s="39"/>
      <c r="F62" s="39"/>
      <c r="G62" s="39"/>
      <c r="H62" s="39"/>
      <c r="I62" s="78"/>
      <c r="J62" s="39">
        <v>39</v>
      </c>
      <c r="K62" s="39">
        <v>8</v>
      </c>
      <c r="L62" s="39">
        <v>16</v>
      </c>
      <c r="M62" s="39"/>
      <c r="N62" s="39"/>
      <c r="O62" s="39"/>
      <c r="P62" s="39"/>
      <c r="Q62" s="39"/>
      <c r="R62" s="39"/>
      <c r="S62" s="39"/>
    </row>
    <row r="63" spans="1:19">
      <c r="A63" s="72" t="s">
        <v>159</v>
      </c>
      <c r="B63" s="39" t="s">
        <v>160</v>
      </c>
      <c r="C63" s="39">
        <v>6</v>
      </c>
      <c r="D63" s="39">
        <v>6</v>
      </c>
      <c r="E63" s="39"/>
      <c r="F63" s="39"/>
      <c r="G63" s="39"/>
      <c r="H63" s="39"/>
      <c r="I63" s="78"/>
      <c r="J63" s="39">
        <v>14</v>
      </c>
      <c r="K63" s="39" t="s">
        <v>97</v>
      </c>
      <c r="L63" s="39">
        <v>4</v>
      </c>
      <c r="M63" s="39"/>
      <c r="N63" s="39"/>
      <c r="O63" s="39"/>
      <c r="P63" s="39"/>
      <c r="Q63" s="39"/>
      <c r="R63" s="39"/>
      <c r="S63" s="39"/>
    </row>
    <row r="64" spans="1:19">
      <c r="A64" s="72" t="s">
        <v>161</v>
      </c>
      <c r="B64" s="39" t="s">
        <v>162</v>
      </c>
      <c r="C64" s="39">
        <v>0</v>
      </c>
      <c r="D64" s="39">
        <v>0</v>
      </c>
      <c r="E64" s="39"/>
      <c r="F64" s="39"/>
      <c r="G64" s="39"/>
      <c r="H64" s="39"/>
      <c r="I64" s="78"/>
      <c r="J64" s="39">
        <v>17</v>
      </c>
      <c r="K64" s="39" t="s">
        <v>52</v>
      </c>
      <c r="L64" s="39">
        <v>5</v>
      </c>
      <c r="M64" s="39"/>
      <c r="N64" s="39"/>
      <c r="O64" s="39"/>
      <c r="P64" s="39"/>
      <c r="Q64" s="39"/>
      <c r="R64" s="39"/>
      <c r="S64" s="39"/>
    </row>
    <row r="65" spans="1:19">
      <c r="A65" s="72" t="s">
        <v>163</v>
      </c>
      <c r="B65" s="39" t="s">
        <v>164</v>
      </c>
      <c r="C65" s="39">
        <v>0</v>
      </c>
      <c r="D65" s="39">
        <v>33</v>
      </c>
      <c r="E65" s="39"/>
      <c r="F65" s="39"/>
      <c r="G65" s="39"/>
      <c r="H65" s="39"/>
      <c r="I65" s="78"/>
      <c r="J65" s="39">
        <v>8</v>
      </c>
      <c r="K65" s="39">
        <v>3</v>
      </c>
      <c r="L65" s="39">
        <v>5</v>
      </c>
      <c r="M65" s="39"/>
      <c r="N65" s="39"/>
      <c r="O65" s="39"/>
      <c r="P65" s="39"/>
      <c r="Q65" s="39"/>
      <c r="R65" s="39"/>
      <c r="S65" s="39"/>
    </row>
    <row r="66" spans="1:19">
      <c r="A66" s="72" t="s">
        <v>165</v>
      </c>
      <c r="B66" s="39" t="s">
        <v>166</v>
      </c>
      <c r="C66" s="39">
        <v>0</v>
      </c>
      <c r="D66" s="39">
        <v>0</v>
      </c>
      <c r="E66" s="39"/>
      <c r="F66" s="39"/>
      <c r="G66" s="39"/>
      <c r="H66" s="39"/>
      <c r="I66" s="78"/>
      <c r="J66" s="39">
        <v>39</v>
      </c>
      <c r="K66" s="39">
        <v>7</v>
      </c>
      <c r="L66" s="39">
        <v>19</v>
      </c>
      <c r="M66" s="39"/>
      <c r="N66" s="39"/>
      <c r="O66" s="39"/>
      <c r="P66" s="39"/>
      <c r="Q66" s="39"/>
      <c r="R66" s="39"/>
      <c r="S66" s="39"/>
    </row>
    <row r="67" spans="1:19">
      <c r="A67" s="72" t="s">
        <v>167</v>
      </c>
      <c r="B67" s="39" t="s">
        <v>168</v>
      </c>
      <c r="C67" s="39">
        <v>0</v>
      </c>
      <c r="D67" s="39">
        <v>0</v>
      </c>
      <c r="E67" s="39"/>
      <c r="F67" s="39"/>
      <c r="G67" s="39"/>
      <c r="H67" s="39"/>
      <c r="I67" s="78"/>
      <c r="J67" s="39">
        <v>19</v>
      </c>
      <c r="K67" s="39">
        <v>2</v>
      </c>
      <c r="L67" s="39">
        <v>13</v>
      </c>
      <c r="M67" s="39"/>
      <c r="N67" s="39"/>
      <c r="O67" s="39"/>
      <c r="P67" s="39"/>
      <c r="Q67" s="39"/>
      <c r="R67" s="39"/>
      <c r="S67" s="39"/>
    </row>
    <row r="68" spans="1:19">
      <c r="A68" s="72" t="s">
        <v>169</v>
      </c>
      <c r="B68" s="39" t="s">
        <v>170</v>
      </c>
      <c r="C68" s="39">
        <v>0</v>
      </c>
      <c r="D68" s="39">
        <v>0</v>
      </c>
      <c r="E68" s="39"/>
      <c r="F68" s="39"/>
      <c r="G68" s="39"/>
      <c r="H68" s="39"/>
      <c r="I68" s="78"/>
      <c r="J68" s="39">
        <v>30</v>
      </c>
      <c r="K68" s="39">
        <v>2</v>
      </c>
      <c r="L68" s="39">
        <v>15</v>
      </c>
      <c r="M68" s="39"/>
      <c r="N68" s="39"/>
      <c r="O68" s="39"/>
      <c r="P68" s="39"/>
      <c r="Q68" s="39"/>
      <c r="R68" s="39"/>
      <c r="S68" s="39"/>
    </row>
    <row r="69" spans="1:19">
      <c r="A69" s="72" t="s">
        <v>171</v>
      </c>
      <c r="B69" s="39" t="s">
        <v>172</v>
      </c>
      <c r="C69" s="39">
        <v>21</v>
      </c>
      <c r="D69" s="39">
        <v>36</v>
      </c>
      <c r="E69" s="39"/>
      <c r="F69" s="39"/>
      <c r="G69" s="39"/>
      <c r="H69" s="39"/>
      <c r="I69" s="78"/>
      <c r="J69" s="39">
        <v>8</v>
      </c>
      <c r="K69" s="39" t="s">
        <v>97</v>
      </c>
      <c r="L69" s="39">
        <v>4</v>
      </c>
      <c r="M69" s="39"/>
      <c r="N69" s="39"/>
      <c r="O69" s="39"/>
      <c r="P69" s="39"/>
      <c r="Q69" s="39"/>
      <c r="R69" s="39"/>
      <c r="S69" s="39"/>
    </row>
    <row r="70" spans="1:19">
      <c r="A70" s="72" t="s">
        <v>173</v>
      </c>
      <c r="B70" s="39" t="s">
        <v>174</v>
      </c>
      <c r="C70" s="39">
        <v>0</v>
      </c>
      <c r="D70" s="39">
        <v>0</v>
      </c>
      <c r="E70" s="39"/>
      <c r="F70" s="39"/>
      <c r="G70" s="39"/>
      <c r="H70" s="39"/>
      <c r="I70" s="78"/>
      <c r="J70" s="39">
        <v>54</v>
      </c>
      <c r="K70" s="39">
        <v>5</v>
      </c>
      <c r="L70" s="39">
        <v>29</v>
      </c>
      <c r="M70" s="39"/>
      <c r="N70" s="39"/>
      <c r="O70" s="39"/>
      <c r="P70" s="39"/>
      <c r="Q70" s="39"/>
      <c r="R70" s="39"/>
      <c r="S70" s="39"/>
    </row>
    <row r="71" spans="1:19">
      <c r="A71" s="72" t="s">
        <v>175</v>
      </c>
      <c r="B71" s="39" t="s">
        <v>176</v>
      </c>
      <c r="C71" s="39">
        <v>0</v>
      </c>
      <c r="D71" s="39">
        <v>0</v>
      </c>
      <c r="E71" s="39">
        <v>24</v>
      </c>
      <c r="F71" s="39">
        <v>42</v>
      </c>
      <c r="G71" s="39">
        <v>48</v>
      </c>
      <c r="H71" s="39">
        <v>72</v>
      </c>
      <c r="I71" s="78">
        <v>63</v>
      </c>
      <c r="J71" s="39">
        <v>20</v>
      </c>
      <c r="K71" s="39" t="s">
        <v>97</v>
      </c>
      <c r="L71" s="39">
        <v>13</v>
      </c>
      <c r="M71" s="39"/>
      <c r="N71" s="39"/>
      <c r="O71" s="39"/>
      <c r="P71" s="39"/>
      <c r="Q71" s="39"/>
      <c r="R71" s="39"/>
      <c r="S71" s="39"/>
    </row>
    <row r="72" spans="1:19">
      <c r="A72" s="74" t="s">
        <v>177</v>
      </c>
      <c r="B72" s="39" t="s">
        <v>178</v>
      </c>
      <c r="C72" s="39">
        <v>0</v>
      </c>
      <c r="D72" s="39">
        <v>0</v>
      </c>
      <c r="E72" s="39">
        <v>0</v>
      </c>
      <c r="F72" s="39">
        <v>0</v>
      </c>
      <c r="G72" s="39">
        <v>21</v>
      </c>
      <c r="H72" s="39">
        <v>33</v>
      </c>
      <c r="I72" s="78">
        <v>183</v>
      </c>
      <c r="J72" s="39">
        <v>20</v>
      </c>
      <c r="K72" s="39" t="s">
        <v>55</v>
      </c>
      <c r="L72" s="39" t="s">
        <v>70</v>
      </c>
      <c r="M72" s="39"/>
      <c r="N72" s="39"/>
      <c r="O72" s="39"/>
      <c r="P72" s="39"/>
      <c r="Q72" s="39"/>
      <c r="R72" s="39"/>
      <c r="S72" s="39"/>
    </row>
    <row r="73" spans="1:19">
      <c r="A73" s="73" t="s">
        <v>179</v>
      </c>
      <c r="B73" s="79" t="s">
        <v>180</v>
      </c>
      <c r="C73" s="39">
        <v>15</v>
      </c>
      <c r="D73" s="39">
        <v>57</v>
      </c>
      <c r="E73" s="39">
        <v>75</v>
      </c>
      <c r="F73" s="39">
        <v>114</v>
      </c>
      <c r="G73" s="39">
        <v>120</v>
      </c>
      <c r="H73" s="39">
        <v>150</v>
      </c>
      <c r="I73" s="78">
        <v>31</v>
      </c>
      <c r="J73" s="39">
        <v>4</v>
      </c>
      <c r="K73" s="39" t="s">
        <v>181</v>
      </c>
      <c r="L73" s="39" t="s">
        <v>52</v>
      </c>
      <c r="M73" s="39"/>
      <c r="N73" s="39"/>
      <c r="O73" s="39"/>
      <c r="P73" s="39"/>
      <c r="Q73" s="39"/>
      <c r="R73" s="39"/>
      <c r="S73" s="39"/>
    </row>
    <row r="74" spans="1:19">
      <c r="A74" s="72" t="s">
        <v>182</v>
      </c>
      <c r="B74" s="79" t="s">
        <v>183</v>
      </c>
      <c r="C74" s="39">
        <v>0</v>
      </c>
      <c r="D74" s="39">
        <v>0</v>
      </c>
      <c r="E74" s="39">
        <v>6</v>
      </c>
      <c r="F74" s="39">
        <v>39</v>
      </c>
      <c r="G74" s="39">
        <v>48</v>
      </c>
      <c r="H74" s="39">
        <v>93</v>
      </c>
      <c r="I74" s="78">
        <v>51</v>
      </c>
      <c r="J74" s="39">
        <v>22</v>
      </c>
      <c r="K74" s="39" t="s">
        <v>28</v>
      </c>
      <c r="L74" s="39">
        <v>14</v>
      </c>
      <c r="M74" s="39"/>
      <c r="N74" s="39"/>
      <c r="O74" s="39"/>
      <c r="P74" s="39"/>
      <c r="Q74" s="39"/>
      <c r="R74" s="39"/>
      <c r="S74" s="39"/>
    </row>
    <row r="75" spans="1:19">
      <c r="A75" s="74" t="s">
        <v>184</v>
      </c>
      <c r="B75" s="79" t="s">
        <v>185</v>
      </c>
      <c r="C75" s="39">
        <v>0</v>
      </c>
      <c r="D75" s="39">
        <v>0</v>
      </c>
      <c r="E75" s="39">
        <v>0</v>
      </c>
      <c r="F75" s="39">
        <v>0</v>
      </c>
      <c r="G75" s="39">
        <v>18</v>
      </c>
      <c r="H75" s="39">
        <v>51</v>
      </c>
      <c r="I75" s="78">
        <v>121</v>
      </c>
      <c r="J75" s="39">
        <v>33</v>
      </c>
      <c r="K75" s="39">
        <v>6</v>
      </c>
      <c r="L75" s="39">
        <v>3</v>
      </c>
      <c r="M75" s="39"/>
      <c r="N75" s="39"/>
      <c r="O75" s="39"/>
      <c r="P75" s="39"/>
      <c r="Q75" s="39"/>
      <c r="R75" s="39"/>
      <c r="S75" s="39"/>
    </row>
    <row r="76" spans="1:19">
      <c r="A76" s="73" t="s">
        <v>186</v>
      </c>
      <c r="B76" s="79" t="s">
        <v>187</v>
      </c>
      <c r="C76" s="39">
        <v>0</v>
      </c>
      <c r="D76" s="39">
        <v>0</v>
      </c>
      <c r="E76" s="39">
        <v>0</v>
      </c>
      <c r="F76" s="39">
        <v>0</v>
      </c>
      <c r="G76" s="39">
        <v>21</v>
      </c>
      <c r="H76" s="39">
        <v>48</v>
      </c>
      <c r="I76" s="78">
        <v>118</v>
      </c>
      <c r="J76" s="39">
        <v>41</v>
      </c>
      <c r="K76" s="39" t="s">
        <v>67</v>
      </c>
      <c r="L76" s="39">
        <v>12</v>
      </c>
      <c r="M76" s="39"/>
      <c r="N76" s="39"/>
      <c r="O76" s="39"/>
      <c r="P76" s="39"/>
      <c r="Q76" s="39"/>
      <c r="R76" s="39"/>
      <c r="S76" s="39"/>
    </row>
    <row r="77" spans="1:19">
      <c r="A77" s="72" t="s">
        <v>188</v>
      </c>
      <c r="B77" s="79" t="s">
        <v>189</v>
      </c>
      <c r="C77" s="39">
        <v>0</v>
      </c>
      <c r="D77" s="39">
        <v>0</v>
      </c>
      <c r="E77" s="39">
        <v>0</v>
      </c>
      <c r="F77" s="39">
        <v>0</v>
      </c>
      <c r="G77" s="39">
        <v>0</v>
      </c>
      <c r="H77" s="39">
        <v>48</v>
      </c>
      <c r="I77" s="78">
        <v>86</v>
      </c>
      <c r="J77" s="39">
        <v>36</v>
      </c>
      <c r="K77" s="39">
        <v>5</v>
      </c>
      <c r="L77" s="39">
        <v>28</v>
      </c>
      <c r="M77" s="39"/>
      <c r="N77" s="39"/>
      <c r="O77" s="39"/>
      <c r="P77" s="39"/>
      <c r="Q77" s="39"/>
      <c r="R77" s="39"/>
      <c r="S77" s="39"/>
    </row>
    <row r="78" spans="1:19">
      <c r="A78" s="74" t="s">
        <v>190</v>
      </c>
      <c r="B78" s="79" t="s">
        <v>191</v>
      </c>
      <c r="C78" s="39">
        <v>0</v>
      </c>
      <c r="D78" s="39">
        <v>0</v>
      </c>
      <c r="E78" s="39">
        <v>0</v>
      </c>
      <c r="F78" s="39">
        <v>18</v>
      </c>
      <c r="G78" s="39">
        <v>24</v>
      </c>
      <c r="H78" s="39">
        <v>66</v>
      </c>
      <c r="I78" s="78">
        <v>140</v>
      </c>
      <c r="J78" s="80">
        <v>50</v>
      </c>
      <c r="K78" s="80">
        <v>5</v>
      </c>
      <c r="L78" s="80" t="s">
        <v>60</v>
      </c>
      <c r="M78" s="39"/>
      <c r="N78" s="39"/>
      <c r="O78" s="39"/>
      <c r="P78" s="39"/>
      <c r="Q78" s="39"/>
      <c r="R78" s="39"/>
      <c r="S78" s="39" t="s">
        <v>192</v>
      </c>
    </row>
    <row r="79" spans="1:19">
      <c r="A79" s="75" t="s">
        <v>193</v>
      </c>
      <c r="B79" s="79" t="s">
        <v>194</v>
      </c>
      <c r="C79" s="39">
        <v>0</v>
      </c>
      <c r="D79" s="39">
        <v>0</v>
      </c>
      <c r="E79" s="39">
        <v>0</v>
      </c>
      <c r="F79" s="39">
        <v>30</v>
      </c>
      <c r="G79" s="39">
        <v>42</v>
      </c>
      <c r="H79" s="39">
        <v>75</v>
      </c>
      <c r="I79" s="78">
        <v>102</v>
      </c>
      <c r="J79" s="39">
        <v>49</v>
      </c>
      <c r="K79" s="39" t="s">
        <v>41</v>
      </c>
      <c r="L79" s="39">
        <v>3</v>
      </c>
      <c r="M79" s="39"/>
      <c r="N79" s="39"/>
      <c r="O79" s="39"/>
      <c r="P79" s="39"/>
      <c r="Q79" s="39"/>
      <c r="R79" s="39" t="s">
        <v>195</v>
      </c>
      <c r="S79" s="39"/>
    </row>
    <row r="80" spans="1:19">
      <c r="A80" s="73" t="s">
        <v>196</v>
      </c>
      <c r="B80" s="79" t="s">
        <v>197</v>
      </c>
      <c r="C80" s="39">
        <v>0</v>
      </c>
      <c r="D80" s="39">
        <v>0</v>
      </c>
      <c r="E80" s="39">
        <v>9</v>
      </c>
      <c r="F80" s="39">
        <v>27</v>
      </c>
      <c r="G80" s="39">
        <v>33</v>
      </c>
      <c r="H80" s="39">
        <v>72</v>
      </c>
      <c r="I80" s="78">
        <v>96</v>
      </c>
      <c r="J80" s="39">
        <v>27</v>
      </c>
      <c r="K80" s="39" t="s">
        <v>67</v>
      </c>
      <c r="L80" s="39">
        <v>4</v>
      </c>
      <c r="M80" s="39"/>
      <c r="N80" s="39"/>
      <c r="O80" s="39"/>
      <c r="P80" s="39"/>
      <c r="Q80" s="39"/>
      <c r="R80" s="39"/>
      <c r="S80" s="39"/>
    </row>
    <row r="81" spans="1:19">
      <c r="A81" s="76" t="s">
        <v>198</v>
      </c>
      <c r="B81" s="79" t="s">
        <v>199</v>
      </c>
      <c r="C81" s="39">
        <v>0</v>
      </c>
      <c r="D81" s="39">
        <v>0</v>
      </c>
      <c r="E81" s="39">
        <v>12</v>
      </c>
      <c r="F81" s="39">
        <v>21</v>
      </c>
      <c r="G81" s="39">
        <v>30</v>
      </c>
      <c r="H81" s="39">
        <v>69</v>
      </c>
      <c r="I81" s="78"/>
      <c r="J81" s="39"/>
      <c r="K81" s="39"/>
      <c r="L81" s="39"/>
      <c r="M81" s="39"/>
      <c r="N81" s="39"/>
      <c r="O81" s="39"/>
      <c r="P81" s="39"/>
      <c r="Q81" s="39"/>
      <c r="R81" s="39"/>
      <c r="S81" s="39"/>
    </row>
    <row r="82" spans="1:19">
      <c r="A82" s="76" t="s">
        <v>200</v>
      </c>
      <c r="B82" s="79" t="s">
        <v>201</v>
      </c>
      <c r="C82" s="39">
        <v>0</v>
      </c>
      <c r="D82" s="39">
        <v>30</v>
      </c>
      <c r="E82" s="39">
        <v>72</v>
      </c>
      <c r="F82" s="39"/>
      <c r="G82" s="39"/>
      <c r="H82" s="39"/>
      <c r="I82" s="78"/>
      <c r="J82" s="39"/>
      <c r="K82" s="39"/>
      <c r="L82" s="39"/>
      <c r="M82" s="39"/>
      <c r="N82" s="39"/>
      <c r="O82" s="39"/>
      <c r="P82" s="39"/>
      <c r="Q82" s="39"/>
      <c r="R82" s="39"/>
      <c r="S82" s="39"/>
    </row>
    <row r="83" spans="1:19">
      <c r="A83" s="76" t="s">
        <v>202</v>
      </c>
      <c r="B83" s="79" t="s">
        <v>203</v>
      </c>
      <c r="C83" s="39">
        <v>0</v>
      </c>
      <c r="D83" s="39">
        <v>21</v>
      </c>
      <c r="E83" s="39">
        <v>75</v>
      </c>
      <c r="F83" s="39"/>
      <c r="G83" s="39"/>
      <c r="H83" s="39"/>
      <c r="I83" s="78"/>
      <c r="J83" s="39"/>
      <c r="K83" s="39"/>
      <c r="L83" s="39"/>
      <c r="M83" s="39"/>
      <c r="N83" s="39"/>
      <c r="O83" s="39"/>
      <c r="P83" s="39"/>
      <c r="Q83" s="39"/>
      <c r="R83" s="39"/>
      <c r="S83" s="39"/>
    </row>
    <row r="84" spans="1:19">
      <c r="A84" s="72" t="s">
        <v>204</v>
      </c>
      <c r="B84" s="79" t="s">
        <v>205</v>
      </c>
      <c r="C84" s="39">
        <v>0</v>
      </c>
      <c r="D84" s="39">
        <v>0</v>
      </c>
      <c r="E84" s="39">
        <v>0</v>
      </c>
      <c r="F84" s="39">
        <v>0</v>
      </c>
      <c r="G84" s="39">
        <v>0</v>
      </c>
      <c r="H84" s="39">
        <v>39</v>
      </c>
      <c r="I84" s="78">
        <v>75</v>
      </c>
      <c r="J84" s="39">
        <v>49</v>
      </c>
      <c r="K84" s="39">
        <v>8</v>
      </c>
      <c r="L84" s="39">
        <v>34</v>
      </c>
      <c r="M84" s="39"/>
      <c r="N84" s="39"/>
      <c r="O84" s="39"/>
      <c r="P84" s="39"/>
      <c r="Q84" s="39"/>
      <c r="R84" s="39" t="s">
        <v>206</v>
      </c>
      <c r="S84" s="39"/>
    </row>
    <row r="85" spans="1:19">
      <c r="A85" s="76" t="s">
        <v>207</v>
      </c>
      <c r="B85" s="79" t="s">
        <v>208</v>
      </c>
      <c r="C85" s="39">
        <v>0</v>
      </c>
      <c r="D85" s="39">
        <v>9</v>
      </c>
      <c r="E85" s="39">
        <v>51</v>
      </c>
      <c r="F85" s="39">
        <v>72</v>
      </c>
      <c r="G85" s="39">
        <v>93</v>
      </c>
      <c r="H85" s="39">
        <v>144</v>
      </c>
      <c r="I85" s="78"/>
      <c r="J85" s="39">
        <v>34</v>
      </c>
      <c r="K85" s="39">
        <v>4</v>
      </c>
      <c r="L85" s="39">
        <v>36</v>
      </c>
      <c r="M85" s="39"/>
      <c r="N85" s="39"/>
      <c r="O85" s="39"/>
      <c r="P85" s="39"/>
      <c r="Q85" s="39"/>
      <c r="R85" s="39"/>
      <c r="S85" s="39"/>
    </row>
    <row r="86" spans="1:19">
      <c r="A86" s="75" t="s">
        <v>209</v>
      </c>
      <c r="B86" s="79" t="s">
        <v>210</v>
      </c>
      <c r="C86" s="39">
        <v>0</v>
      </c>
      <c r="D86" s="39">
        <v>0</v>
      </c>
      <c r="E86" s="39">
        <v>6</v>
      </c>
      <c r="F86" s="39">
        <v>24</v>
      </c>
      <c r="G86" s="39">
        <v>30</v>
      </c>
      <c r="H86" s="39">
        <v>60</v>
      </c>
      <c r="I86" s="78">
        <v>145</v>
      </c>
      <c r="J86" s="39">
        <v>50</v>
      </c>
      <c r="K86" s="39" t="s">
        <v>60</v>
      </c>
      <c r="L86" s="39">
        <v>3</v>
      </c>
      <c r="M86" s="39"/>
      <c r="N86" s="39"/>
      <c r="O86" s="39"/>
      <c r="P86" s="39"/>
      <c r="Q86" s="39"/>
      <c r="R86" s="39" t="s">
        <v>211</v>
      </c>
      <c r="S86" s="39"/>
    </row>
    <row r="87" spans="1:19">
      <c r="A87" s="74" t="s">
        <v>212</v>
      </c>
      <c r="B87" s="79" t="s">
        <v>213</v>
      </c>
      <c r="C87" s="39">
        <v>0</v>
      </c>
      <c r="D87" s="39">
        <v>0</v>
      </c>
      <c r="E87" s="39">
        <v>0</v>
      </c>
      <c r="F87" s="39">
        <v>0</v>
      </c>
      <c r="G87" s="39">
        <v>0</v>
      </c>
      <c r="H87" s="39">
        <v>0</v>
      </c>
      <c r="I87" s="78" t="s">
        <v>214</v>
      </c>
      <c r="J87" s="39">
        <v>102</v>
      </c>
      <c r="K87" s="39">
        <v>26</v>
      </c>
      <c r="L87" s="39">
        <v>12</v>
      </c>
      <c r="M87" s="39"/>
      <c r="N87" s="39"/>
      <c r="O87" s="39"/>
      <c r="P87" s="39" t="s">
        <v>215</v>
      </c>
      <c r="Q87" s="39" t="s">
        <v>216</v>
      </c>
      <c r="R87" s="39"/>
      <c r="S87" s="39" t="s">
        <v>217</v>
      </c>
    </row>
    <row r="88" spans="1:19">
      <c r="A88" s="73" t="s">
        <v>218</v>
      </c>
      <c r="B88" s="79" t="s">
        <v>219</v>
      </c>
      <c r="C88" s="39">
        <v>0</v>
      </c>
      <c r="D88" s="39">
        <v>0</v>
      </c>
      <c r="E88" s="39">
        <v>0</v>
      </c>
      <c r="F88" s="39">
        <v>6</v>
      </c>
      <c r="G88" s="39">
        <v>18</v>
      </c>
      <c r="H88" s="39">
        <v>54</v>
      </c>
      <c r="I88" s="78">
        <v>84</v>
      </c>
      <c r="J88" s="39">
        <v>46</v>
      </c>
      <c r="K88" s="39" t="s">
        <v>49</v>
      </c>
      <c r="L88" s="39">
        <v>7</v>
      </c>
      <c r="M88" s="39"/>
      <c r="N88" s="39"/>
      <c r="O88" s="39"/>
      <c r="P88" s="39"/>
      <c r="Q88" s="39"/>
      <c r="R88" s="39"/>
      <c r="S88" s="39"/>
    </row>
    <row r="89" spans="1:19">
      <c r="A89" s="72" t="s">
        <v>220</v>
      </c>
      <c r="B89" s="79" t="s">
        <v>221</v>
      </c>
      <c r="C89" s="39">
        <v>0</v>
      </c>
      <c r="D89" s="39">
        <v>0</v>
      </c>
      <c r="E89" s="39">
        <v>0</v>
      </c>
      <c r="F89" s="39">
        <v>0</v>
      </c>
      <c r="G89" s="39">
        <v>3</v>
      </c>
      <c r="H89" s="39">
        <v>36</v>
      </c>
      <c r="I89" s="78">
        <v>85</v>
      </c>
      <c r="J89" s="39">
        <v>26</v>
      </c>
      <c r="K89" s="39">
        <v>8</v>
      </c>
      <c r="L89" s="39">
        <v>17</v>
      </c>
      <c r="M89" s="39"/>
      <c r="N89" s="39"/>
      <c r="O89" s="39"/>
      <c r="P89" s="39"/>
      <c r="Q89" s="39"/>
      <c r="R89" s="39" t="s">
        <v>222</v>
      </c>
      <c r="S89" s="39"/>
    </row>
    <row r="90" spans="1:19">
      <c r="A90" s="75" t="s">
        <v>223</v>
      </c>
      <c r="B90" s="79" t="s">
        <v>224</v>
      </c>
      <c r="C90" s="39">
        <v>0</v>
      </c>
      <c r="D90" s="39">
        <v>0</v>
      </c>
      <c r="E90" s="39">
        <v>0</v>
      </c>
      <c r="F90" s="39">
        <v>0</v>
      </c>
      <c r="G90" s="39">
        <v>21</v>
      </c>
      <c r="H90" s="39">
        <v>48</v>
      </c>
      <c r="I90" s="78">
        <v>118</v>
      </c>
      <c r="J90" s="39">
        <v>48</v>
      </c>
      <c r="K90" s="39" t="s">
        <v>97</v>
      </c>
      <c r="L90" s="39">
        <v>3</v>
      </c>
      <c r="M90" s="39"/>
      <c r="N90" s="39"/>
      <c r="O90" s="39"/>
      <c r="P90" s="39"/>
      <c r="Q90" s="39"/>
      <c r="R90" s="39" t="s">
        <v>225</v>
      </c>
      <c r="S90" s="39"/>
    </row>
    <row r="91" spans="1:19">
      <c r="A91" s="74" t="s">
        <v>226</v>
      </c>
      <c r="B91" s="79" t="s">
        <v>227</v>
      </c>
      <c r="C91" s="39">
        <v>0</v>
      </c>
      <c r="D91" s="39">
        <v>0</v>
      </c>
      <c r="E91" s="39">
        <v>0</v>
      </c>
      <c r="F91" s="39">
        <v>0</v>
      </c>
      <c r="G91" s="39">
        <v>0</v>
      </c>
      <c r="H91" s="39">
        <v>0</v>
      </c>
      <c r="I91" s="78" t="s">
        <v>228</v>
      </c>
      <c r="J91" s="39" t="s">
        <v>229</v>
      </c>
      <c r="K91" s="39">
        <v>57</v>
      </c>
      <c r="L91" s="39">
        <v>35</v>
      </c>
      <c r="M91" s="39"/>
      <c r="N91" s="39"/>
      <c r="O91" s="39">
        <v>120</v>
      </c>
      <c r="P91" s="39">
        <v>58</v>
      </c>
      <c r="Q91" s="39">
        <v>54</v>
      </c>
      <c r="R91" s="39"/>
      <c r="S91" s="39" t="s">
        <v>230</v>
      </c>
    </row>
    <row r="92" spans="1:19">
      <c r="A92" s="73" t="s">
        <v>231</v>
      </c>
      <c r="B92" s="79" t="s">
        <v>232</v>
      </c>
      <c r="C92" s="39">
        <v>0</v>
      </c>
      <c r="D92" s="39">
        <v>3</v>
      </c>
      <c r="E92" s="39">
        <v>48</v>
      </c>
      <c r="F92" s="39">
        <v>63</v>
      </c>
      <c r="G92" s="39">
        <v>75</v>
      </c>
      <c r="H92" s="39">
        <v>126</v>
      </c>
      <c r="I92" s="78">
        <v>75</v>
      </c>
      <c r="J92" s="39">
        <v>12</v>
      </c>
      <c r="K92" s="39" t="s">
        <v>233</v>
      </c>
      <c r="L92" s="39" t="s">
        <v>55</v>
      </c>
      <c r="M92" s="39"/>
      <c r="N92" s="39"/>
      <c r="O92" s="39"/>
      <c r="P92" s="39"/>
      <c r="Q92" s="39"/>
      <c r="R92" s="39" t="s">
        <v>234</v>
      </c>
      <c r="S92" s="39"/>
    </row>
    <row r="93" spans="1:19">
      <c r="A93" s="72" t="s">
        <v>235</v>
      </c>
      <c r="B93" s="79" t="s">
        <v>236</v>
      </c>
      <c r="C93" s="39">
        <v>0</v>
      </c>
      <c r="D93" s="39">
        <v>0</v>
      </c>
      <c r="E93" s="39">
        <v>0</v>
      </c>
      <c r="F93" s="39">
        <v>0</v>
      </c>
      <c r="G93" s="39">
        <v>0</v>
      </c>
      <c r="H93" s="39">
        <v>63</v>
      </c>
      <c r="I93" s="78">
        <v>69</v>
      </c>
      <c r="J93" s="39">
        <v>25</v>
      </c>
      <c r="K93" s="39">
        <v>3</v>
      </c>
      <c r="L93" s="39">
        <v>15</v>
      </c>
      <c r="M93" s="39"/>
      <c r="N93" s="39"/>
      <c r="O93" s="39"/>
      <c r="P93" s="39"/>
      <c r="Q93" s="39"/>
      <c r="R93" s="39" t="s">
        <v>237</v>
      </c>
      <c r="S93" s="39"/>
    </row>
    <row r="94" spans="1:19">
      <c r="A94" s="76" t="s">
        <v>238</v>
      </c>
      <c r="B94" s="79" t="s">
        <v>239</v>
      </c>
      <c r="C94" s="39">
        <v>0</v>
      </c>
      <c r="D94" s="39">
        <v>0</v>
      </c>
      <c r="E94" s="39">
        <v>0</v>
      </c>
      <c r="F94" s="39">
        <v>0</v>
      </c>
      <c r="G94" s="39">
        <v>0</v>
      </c>
      <c r="H94" s="39">
        <v>21</v>
      </c>
      <c r="I94" s="78"/>
      <c r="J94" s="39"/>
      <c r="K94" s="39"/>
      <c r="L94" s="39"/>
      <c r="M94" s="39"/>
      <c r="N94" s="39"/>
      <c r="O94" s="39"/>
      <c r="P94" s="39"/>
      <c r="Q94" s="39"/>
      <c r="R94" s="39"/>
      <c r="S94" s="39"/>
    </row>
    <row r="95" spans="1:19">
      <c r="A95" s="76" t="s">
        <v>240</v>
      </c>
      <c r="B95" s="79" t="s">
        <v>241</v>
      </c>
      <c r="C95" s="39">
        <v>12</v>
      </c>
      <c r="D95" s="39">
        <v>12</v>
      </c>
      <c r="E95" s="39">
        <v>48</v>
      </c>
      <c r="F95" s="39">
        <v>72</v>
      </c>
      <c r="G95" s="39">
        <v>81</v>
      </c>
      <c r="H95" s="39">
        <v>138</v>
      </c>
      <c r="I95" s="78"/>
      <c r="J95" s="39">
        <v>36</v>
      </c>
      <c r="K95" s="39">
        <v>9</v>
      </c>
      <c r="L95" s="39">
        <v>32</v>
      </c>
      <c r="M95" s="39"/>
      <c r="N95" s="39"/>
      <c r="O95" s="39"/>
      <c r="P95" s="39"/>
      <c r="Q95" s="39"/>
      <c r="R95" s="39"/>
      <c r="S95" s="39"/>
    </row>
    <row r="96" spans="1:19">
      <c r="A96" s="75" t="s">
        <v>242</v>
      </c>
      <c r="B96" s="79" t="s">
        <v>243</v>
      </c>
      <c r="C96" s="39">
        <v>0</v>
      </c>
      <c r="D96" s="39">
        <v>0</v>
      </c>
      <c r="E96" s="39">
        <v>0</v>
      </c>
      <c r="F96" s="39">
        <v>0</v>
      </c>
      <c r="G96" s="39">
        <v>0</v>
      </c>
      <c r="H96" s="39">
        <v>15</v>
      </c>
      <c r="I96" s="78">
        <v>193</v>
      </c>
      <c r="J96" s="39">
        <v>59</v>
      </c>
      <c r="K96" s="39">
        <v>2</v>
      </c>
      <c r="L96" s="39">
        <v>8</v>
      </c>
      <c r="M96" s="39"/>
      <c r="N96" s="39"/>
      <c r="O96" s="39"/>
      <c r="P96" s="39" t="s">
        <v>244</v>
      </c>
      <c r="Q96" s="39" t="s">
        <v>245</v>
      </c>
      <c r="R96" s="39" t="s">
        <v>246</v>
      </c>
      <c r="S96" s="39"/>
    </row>
    <row r="97" spans="1:19">
      <c r="A97" s="74" t="s">
        <v>247</v>
      </c>
      <c r="B97" s="79" t="s">
        <v>248</v>
      </c>
      <c r="C97" s="39">
        <v>0</v>
      </c>
      <c r="D97" s="39">
        <v>0</v>
      </c>
      <c r="E97" s="39">
        <v>0</v>
      </c>
      <c r="F97" s="39">
        <v>0</v>
      </c>
      <c r="G97" s="39">
        <v>0</v>
      </c>
      <c r="H97" s="39">
        <v>18</v>
      </c>
      <c r="I97" s="78" t="s">
        <v>249</v>
      </c>
      <c r="J97" s="39">
        <v>72</v>
      </c>
      <c r="K97" s="39">
        <v>13</v>
      </c>
      <c r="L97" s="39">
        <v>2</v>
      </c>
      <c r="M97" s="39"/>
      <c r="N97" s="39"/>
      <c r="O97" s="39">
        <v>86</v>
      </c>
      <c r="P97" s="39" t="s">
        <v>250</v>
      </c>
      <c r="Q97" s="39" t="s">
        <v>251</v>
      </c>
      <c r="R97" s="39"/>
      <c r="S97" s="39" t="s">
        <v>252</v>
      </c>
    </row>
    <row r="98" spans="1:19">
      <c r="A98" s="73" t="s">
        <v>253</v>
      </c>
      <c r="B98" s="79" t="s">
        <v>254</v>
      </c>
      <c r="C98" s="39">
        <v>0</v>
      </c>
      <c r="D98" s="39">
        <v>0</v>
      </c>
      <c r="E98" s="39">
        <v>0</v>
      </c>
      <c r="F98" s="39">
        <v>0</v>
      </c>
      <c r="G98" s="39">
        <v>12</v>
      </c>
      <c r="H98" s="39">
        <v>57</v>
      </c>
      <c r="I98" s="78">
        <v>89</v>
      </c>
      <c r="J98" s="39">
        <v>31</v>
      </c>
      <c r="K98" s="39" t="s">
        <v>41</v>
      </c>
      <c r="L98" s="39">
        <v>7</v>
      </c>
      <c r="M98" s="39"/>
      <c r="N98" s="39"/>
      <c r="O98" s="39"/>
      <c r="P98" s="39"/>
      <c r="Q98" s="39"/>
      <c r="R98" s="39"/>
      <c r="S98" s="39"/>
    </row>
    <row r="99" spans="1:19">
      <c r="A99" s="72" t="s">
        <v>255</v>
      </c>
      <c r="B99" s="79" t="s">
        <v>256</v>
      </c>
      <c r="C99" s="39">
        <v>0</v>
      </c>
      <c r="D99" s="39">
        <v>0</v>
      </c>
      <c r="E99" s="39">
        <v>3</v>
      </c>
      <c r="F99" s="39">
        <v>24</v>
      </c>
      <c r="G99" s="39">
        <v>30</v>
      </c>
      <c r="H99" s="39">
        <v>75</v>
      </c>
      <c r="I99" s="78">
        <v>73</v>
      </c>
      <c r="J99" s="39">
        <v>19</v>
      </c>
      <c r="K99" s="39" t="s">
        <v>41</v>
      </c>
      <c r="L99" s="39">
        <v>9</v>
      </c>
      <c r="M99" s="39"/>
      <c r="N99" s="39"/>
      <c r="O99" s="39"/>
      <c r="P99" s="39"/>
      <c r="Q99" s="39"/>
      <c r="R99" s="39" t="s">
        <v>257</v>
      </c>
      <c r="S99" s="39"/>
    </row>
    <row r="100" spans="1:19">
      <c r="A100" s="75" t="s">
        <v>258</v>
      </c>
      <c r="B100" s="79" t="s">
        <v>259</v>
      </c>
      <c r="C100" s="39">
        <v>0</v>
      </c>
      <c r="D100" s="39">
        <v>0</v>
      </c>
      <c r="E100" s="39">
        <v>0</v>
      </c>
      <c r="F100" s="39">
        <v>0</v>
      </c>
      <c r="G100" s="39">
        <v>0</v>
      </c>
      <c r="H100" s="39">
        <v>0</v>
      </c>
      <c r="I100" s="78" t="s">
        <v>260</v>
      </c>
      <c r="J100" s="39">
        <v>72</v>
      </c>
      <c r="K100" s="39">
        <v>3</v>
      </c>
      <c r="L100" s="39">
        <v>6</v>
      </c>
      <c r="M100" s="39"/>
      <c r="N100" s="39"/>
      <c r="O100" s="39"/>
      <c r="P100" s="39" t="s">
        <v>261</v>
      </c>
      <c r="Q100" s="39" t="s">
        <v>262</v>
      </c>
      <c r="R100" s="39" t="s">
        <v>263</v>
      </c>
      <c r="S100" s="39" t="s">
        <v>264</v>
      </c>
    </row>
    <row r="101" spans="1:19">
      <c r="A101" s="73" t="s">
        <v>265</v>
      </c>
      <c r="B101" s="79" t="s">
        <v>266</v>
      </c>
      <c r="C101" s="39">
        <v>0</v>
      </c>
      <c r="D101" s="39">
        <v>0</v>
      </c>
      <c r="E101" s="39">
        <v>0</v>
      </c>
      <c r="F101" s="39">
        <v>0</v>
      </c>
      <c r="G101" s="39">
        <v>0</v>
      </c>
      <c r="H101" s="39">
        <v>27</v>
      </c>
      <c r="I101" s="78">
        <v>142</v>
      </c>
      <c r="J101" s="39">
        <v>31</v>
      </c>
      <c r="K101" s="39">
        <v>2</v>
      </c>
      <c r="L101" s="39">
        <v>9</v>
      </c>
      <c r="M101" s="39"/>
      <c r="N101" s="39"/>
      <c r="O101" s="39"/>
      <c r="P101" s="39"/>
      <c r="Q101" s="39"/>
      <c r="R101" s="39"/>
      <c r="S101" s="39"/>
    </row>
    <row r="102" spans="1:19">
      <c r="A102" s="74" t="s">
        <v>267</v>
      </c>
      <c r="B102" s="79" t="s">
        <v>268</v>
      </c>
      <c r="C102" s="39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78" t="s">
        <v>269</v>
      </c>
      <c r="J102" s="39" t="s">
        <v>270</v>
      </c>
      <c r="K102" s="39">
        <v>58</v>
      </c>
      <c r="L102" s="39">
        <v>42</v>
      </c>
      <c r="M102" s="39"/>
      <c r="N102" s="39"/>
      <c r="O102" s="39">
        <v>140</v>
      </c>
      <c r="P102" s="39">
        <v>85</v>
      </c>
      <c r="Q102" s="39">
        <v>83</v>
      </c>
      <c r="R102" s="39"/>
      <c r="S102" s="39" t="s">
        <v>271</v>
      </c>
    </row>
    <row r="103" spans="1:19">
      <c r="A103" s="72" t="s">
        <v>272</v>
      </c>
      <c r="B103" s="79" t="s">
        <v>273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78">
        <v>87</v>
      </c>
      <c r="J103" s="39">
        <v>55</v>
      </c>
      <c r="K103" s="39">
        <v>9</v>
      </c>
      <c r="L103" s="39">
        <v>23</v>
      </c>
      <c r="M103" s="39"/>
      <c r="N103" s="39"/>
      <c r="O103" s="39"/>
      <c r="P103" s="39"/>
      <c r="Q103" s="39" t="s">
        <v>274</v>
      </c>
      <c r="R103" s="39" t="s">
        <v>275</v>
      </c>
      <c r="S103" s="39"/>
    </row>
    <row r="104" spans="1:19">
      <c r="A104" s="76" t="s">
        <v>276</v>
      </c>
      <c r="B104" s="79" t="s">
        <v>277</v>
      </c>
      <c r="C104" s="39">
        <v>0</v>
      </c>
      <c r="D104" s="39">
        <v>0</v>
      </c>
      <c r="E104" s="39">
        <v>21</v>
      </c>
      <c r="F104" s="39">
        <v>39</v>
      </c>
      <c r="G104" s="39">
        <v>51</v>
      </c>
      <c r="H104" s="39">
        <v>75</v>
      </c>
      <c r="I104" s="78"/>
      <c r="J104" s="39"/>
      <c r="K104" s="39"/>
      <c r="L104" s="39"/>
      <c r="M104" s="39"/>
      <c r="N104" s="39"/>
      <c r="O104" s="39"/>
      <c r="P104" s="39"/>
      <c r="Q104" s="39"/>
      <c r="R104" s="39"/>
      <c r="S104" s="39"/>
    </row>
    <row r="105" spans="1:19">
      <c r="A105" s="75" t="s">
        <v>278</v>
      </c>
      <c r="B105" s="79" t="s">
        <v>279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30</v>
      </c>
      <c r="I105" s="78">
        <v>56</v>
      </c>
      <c r="J105" s="39">
        <v>66</v>
      </c>
      <c r="K105" s="39">
        <v>2</v>
      </c>
      <c r="L105" s="39">
        <v>6</v>
      </c>
      <c r="M105" s="39"/>
      <c r="N105" s="39"/>
      <c r="O105" s="39"/>
      <c r="P105" s="39"/>
      <c r="Q105" s="39"/>
      <c r="R105" s="39" t="s">
        <v>280</v>
      </c>
      <c r="S105" s="39"/>
    </row>
    <row r="106" spans="1:19">
      <c r="A106" s="73" t="s">
        <v>281</v>
      </c>
      <c r="B106" s="79" t="s">
        <v>282</v>
      </c>
      <c r="C106" s="39"/>
      <c r="D106" s="39"/>
      <c r="E106" s="39"/>
      <c r="F106" s="39"/>
      <c r="G106" s="39"/>
      <c r="H106" s="39"/>
      <c r="I106" s="78"/>
      <c r="J106" s="39"/>
      <c r="K106" s="39"/>
      <c r="L106" s="39"/>
      <c r="M106" s="39"/>
      <c r="N106" s="39"/>
      <c r="O106" s="39"/>
      <c r="P106" s="39"/>
      <c r="Q106" s="39"/>
      <c r="R106" s="39"/>
      <c r="S106" s="39"/>
    </row>
    <row r="107" spans="1:19">
      <c r="A107" s="74" t="s">
        <v>283</v>
      </c>
      <c r="B107" s="79" t="s">
        <v>284</v>
      </c>
      <c r="C107" s="39"/>
      <c r="D107" s="39"/>
      <c r="E107" s="39"/>
      <c r="F107" s="39"/>
      <c r="G107" s="39"/>
      <c r="H107" s="39"/>
      <c r="I107" s="78"/>
      <c r="J107" s="39"/>
      <c r="K107" s="39"/>
      <c r="L107" s="39"/>
      <c r="M107" s="39"/>
      <c r="N107" s="39"/>
      <c r="O107" s="39"/>
      <c r="P107" s="39"/>
      <c r="Q107" s="39"/>
      <c r="R107" s="39"/>
      <c r="S107" s="39"/>
    </row>
    <row r="108" spans="1:19">
      <c r="A108" s="39"/>
      <c r="B108" s="79"/>
      <c r="C108" s="39"/>
      <c r="D108" s="39"/>
      <c r="E108" s="39"/>
      <c r="F108" s="39"/>
      <c r="G108" s="39"/>
      <c r="H108" s="39"/>
      <c r="I108" s="78"/>
      <c r="J108" s="39"/>
      <c r="K108" s="39"/>
      <c r="L108" s="39"/>
      <c r="M108" s="39"/>
      <c r="N108" s="39"/>
      <c r="O108" s="39"/>
      <c r="P108" s="39"/>
      <c r="Q108" s="39"/>
      <c r="R108" s="39"/>
      <c r="S108" s="39"/>
    </row>
    <row r="109" spans="1:19">
      <c r="A109" s="39"/>
      <c r="B109" s="79"/>
      <c r="C109" s="39"/>
      <c r="D109" s="39"/>
      <c r="E109" s="39"/>
      <c r="F109" s="39"/>
      <c r="G109" s="39"/>
      <c r="H109" s="39"/>
      <c r="I109" s="78"/>
      <c r="J109" s="39"/>
      <c r="K109" s="39"/>
      <c r="L109" s="39"/>
      <c r="M109" s="39"/>
      <c r="N109" s="39"/>
      <c r="O109" s="39"/>
      <c r="P109" s="39"/>
      <c r="Q109" s="39"/>
      <c r="R109" s="39"/>
      <c r="S109" s="39"/>
    </row>
    <row r="110" spans="1:19">
      <c r="A110" s="39"/>
      <c r="B110" s="79"/>
      <c r="C110" s="39"/>
      <c r="D110" s="39"/>
      <c r="E110" s="39"/>
      <c r="F110" s="39"/>
      <c r="G110" s="39"/>
      <c r="H110" s="39"/>
      <c r="I110" s="78"/>
      <c r="J110" s="39"/>
      <c r="K110" s="39"/>
      <c r="L110" s="39"/>
      <c r="M110" s="39"/>
      <c r="N110" s="39"/>
      <c r="O110" s="39"/>
      <c r="P110" s="39"/>
      <c r="Q110" s="39"/>
      <c r="R110" s="39"/>
      <c r="S110" s="39"/>
    </row>
    <row r="111" spans="1:19">
      <c r="A111" s="39"/>
      <c r="B111" s="79"/>
      <c r="C111" s="39"/>
      <c r="D111" s="39"/>
      <c r="E111" s="39"/>
      <c r="F111" s="39"/>
      <c r="G111" s="39"/>
      <c r="H111" s="39"/>
      <c r="I111" s="78"/>
      <c r="J111" s="39"/>
      <c r="K111" s="39"/>
      <c r="L111" s="39"/>
      <c r="M111" s="39"/>
      <c r="N111" s="39"/>
      <c r="O111" s="39"/>
      <c r="P111" s="39"/>
      <c r="Q111" s="39"/>
      <c r="R111" s="39"/>
      <c r="S111" s="39"/>
    </row>
    <row r="112" spans="1:19">
      <c r="A112" s="39"/>
      <c r="B112" s="79"/>
      <c r="C112" s="39"/>
      <c r="D112" s="39"/>
      <c r="E112" s="39"/>
      <c r="F112" s="39"/>
      <c r="G112" s="39"/>
      <c r="H112" s="39"/>
      <c r="I112" s="78"/>
      <c r="J112" s="39"/>
      <c r="K112" s="39"/>
      <c r="L112" s="39"/>
      <c r="M112" s="39"/>
      <c r="N112" s="39"/>
      <c r="O112" s="39"/>
      <c r="P112" s="39"/>
      <c r="Q112" s="39"/>
      <c r="R112" s="39"/>
      <c r="S112" s="39"/>
    </row>
    <row r="113" spans="1:19">
      <c r="A113" s="39"/>
      <c r="B113" s="79"/>
      <c r="C113" s="39"/>
      <c r="D113" s="39"/>
      <c r="E113" s="39"/>
      <c r="F113" s="39"/>
      <c r="G113" s="39"/>
      <c r="H113" s="39"/>
      <c r="I113" s="78"/>
      <c r="J113" s="39"/>
      <c r="K113" s="39"/>
      <c r="L113" s="39"/>
      <c r="M113" s="39"/>
      <c r="N113" s="39"/>
      <c r="O113" s="39"/>
      <c r="P113" s="39"/>
      <c r="Q113" s="39"/>
      <c r="R113" s="39"/>
      <c r="S113" s="39"/>
    </row>
    <row r="114" spans="1:19">
      <c r="A114" s="39"/>
      <c r="B114" s="79"/>
      <c r="C114" s="39"/>
      <c r="D114" s="39"/>
      <c r="E114" s="39"/>
      <c r="F114" s="39"/>
      <c r="G114" s="39"/>
      <c r="H114" s="39"/>
      <c r="I114" s="78"/>
      <c r="J114" s="39"/>
      <c r="K114" s="39"/>
      <c r="L114" s="39"/>
      <c r="M114" s="39"/>
      <c r="N114" s="39"/>
      <c r="O114" s="39"/>
      <c r="P114" s="39"/>
      <c r="Q114" s="39"/>
      <c r="R114" s="39"/>
      <c r="S114" s="39"/>
    </row>
    <row r="115" spans="1:19">
      <c r="A115" s="39"/>
      <c r="B115" s="79"/>
      <c r="C115" s="39"/>
      <c r="D115" s="39"/>
      <c r="E115" s="39"/>
      <c r="F115" s="39"/>
      <c r="G115" s="39"/>
      <c r="H115" s="39"/>
      <c r="I115" s="78"/>
      <c r="J115" s="39"/>
      <c r="K115" s="39"/>
      <c r="L115" s="39"/>
      <c r="M115" s="39"/>
      <c r="N115" s="39"/>
      <c r="O115" s="39"/>
      <c r="P115" s="39"/>
      <c r="Q115" s="39"/>
      <c r="R115" s="39"/>
      <c r="S115" s="39"/>
    </row>
    <row r="116" spans="1:19">
      <c r="A116" s="39"/>
      <c r="B116" s="79"/>
      <c r="C116" s="39"/>
      <c r="D116" s="39"/>
      <c r="E116" s="39"/>
      <c r="F116" s="39"/>
      <c r="G116" s="39"/>
      <c r="H116" s="39"/>
      <c r="I116" s="78"/>
      <c r="J116" s="39"/>
      <c r="K116" s="39"/>
      <c r="L116" s="39"/>
      <c r="M116" s="39"/>
      <c r="N116" s="39"/>
      <c r="O116" s="39"/>
      <c r="P116" s="39"/>
      <c r="Q116" s="39"/>
      <c r="R116" s="39"/>
      <c r="S116" s="39"/>
    </row>
    <row r="117" spans="1:19">
      <c r="A117" s="39"/>
      <c r="B117" s="79"/>
      <c r="C117" s="39"/>
      <c r="D117" s="39"/>
      <c r="E117" s="39"/>
      <c r="F117" s="39"/>
      <c r="G117" s="39"/>
      <c r="H117" s="39"/>
      <c r="I117" s="78"/>
      <c r="J117" s="39"/>
      <c r="K117" s="39"/>
      <c r="L117" s="39"/>
      <c r="M117" s="39"/>
      <c r="N117" s="39"/>
      <c r="O117" s="39"/>
      <c r="P117" s="39"/>
      <c r="Q117" s="39"/>
      <c r="R117" s="39"/>
      <c r="S117" s="39"/>
    </row>
  </sheetData>
  <autoFilter xmlns:etc="http://www.wps.cn/officeDocument/2017/etCustomData" ref="A1:Q10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3"/>
  <sheetViews>
    <sheetView tabSelected="1" topLeftCell="A121" workbookViewId="0">
      <selection activeCell="J139" sqref="J139"/>
    </sheetView>
  </sheetViews>
  <sheetFormatPr defaultColWidth="8.89166666666667" defaultRowHeight="13.5" outlineLevelCol="4"/>
  <cols>
    <col min="1" max="1" width="13.1083333333333" style="36" customWidth="1"/>
  </cols>
  <sheetData>
    <row r="1" spans="2:5">
      <c r="B1" t="s">
        <v>286</v>
      </c>
      <c r="C1" t="s">
        <v>602</v>
      </c>
      <c r="D1" t="s">
        <v>288</v>
      </c>
      <c r="E1" t="s">
        <v>603</v>
      </c>
    </row>
    <row r="2" spans="1:5">
      <c r="A2" s="36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36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36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36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36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36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36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36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36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36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36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36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36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36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36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36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36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36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36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36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36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36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36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36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36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36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36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36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36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36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36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36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36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36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36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36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36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36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36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36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36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36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36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36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36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36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36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36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36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36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36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36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36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36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36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36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36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36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36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36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36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36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36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36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36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36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36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36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36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36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36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36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36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36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36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36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36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36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36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36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36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36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36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36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36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36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36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36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36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36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36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36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36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36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36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36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36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36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36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36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36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36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36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36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36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36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36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36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36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36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36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36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36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36">
        <v>45590</v>
      </c>
      <c r="B115">
        <v>73</v>
      </c>
      <c r="C115">
        <v>30</v>
      </c>
      <c r="D115">
        <v>202</v>
      </c>
      <c r="E115">
        <f t="shared" si="6"/>
        <v>305</v>
      </c>
    </row>
    <row r="116" spans="1:5">
      <c r="A116" s="36">
        <v>45591</v>
      </c>
      <c r="B116">
        <v>65</v>
      </c>
      <c r="C116">
        <v>45</v>
      </c>
      <c r="D116">
        <v>170</v>
      </c>
      <c r="E116">
        <f t="shared" si="6"/>
        <v>280</v>
      </c>
    </row>
    <row r="117" spans="1:5">
      <c r="A117" s="36">
        <v>45592</v>
      </c>
      <c r="B117">
        <v>60</v>
      </c>
      <c r="C117">
        <v>62</v>
      </c>
      <c r="D117">
        <v>173</v>
      </c>
      <c r="E117">
        <f t="shared" si="6"/>
        <v>295</v>
      </c>
    </row>
    <row r="118" spans="1:5">
      <c r="A118" s="36">
        <v>45593</v>
      </c>
      <c r="B118">
        <v>54</v>
      </c>
      <c r="C118">
        <v>78</v>
      </c>
      <c r="D118">
        <v>178</v>
      </c>
      <c r="E118">
        <f t="shared" si="6"/>
        <v>310</v>
      </c>
    </row>
    <row r="119" spans="1:5">
      <c r="A119" s="36">
        <v>45594</v>
      </c>
      <c r="B119">
        <v>29</v>
      </c>
      <c r="C119">
        <v>78</v>
      </c>
      <c r="D119">
        <v>185</v>
      </c>
      <c r="E119">
        <f t="shared" si="6"/>
        <v>292</v>
      </c>
    </row>
    <row r="120" spans="1:5">
      <c r="A120" s="36">
        <v>45595</v>
      </c>
      <c r="B120">
        <v>25</v>
      </c>
      <c r="C120">
        <v>85</v>
      </c>
      <c r="D120">
        <v>178</v>
      </c>
      <c r="E120">
        <f t="shared" si="6"/>
        <v>288</v>
      </c>
    </row>
    <row r="121" spans="1:5">
      <c r="A121" s="36">
        <v>45596</v>
      </c>
      <c r="B121">
        <v>35</v>
      </c>
      <c r="C121">
        <v>104</v>
      </c>
      <c r="D121">
        <v>176</v>
      </c>
      <c r="E121">
        <f t="shared" si="6"/>
        <v>315</v>
      </c>
    </row>
    <row r="122" spans="1:5">
      <c r="A122" s="36">
        <v>45597</v>
      </c>
      <c r="B122">
        <v>42</v>
      </c>
      <c r="C122">
        <v>102</v>
      </c>
      <c r="D122">
        <v>151</v>
      </c>
      <c r="E122">
        <f t="shared" si="6"/>
        <v>295</v>
      </c>
    </row>
    <row r="123" spans="1:5">
      <c r="A123" s="36">
        <v>45598</v>
      </c>
      <c r="B123">
        <v>51</v>
      </c>
      <c r="C123">
        <v>102</v>
      </c>
      <c r="D123">
        <v>148</v>
      </c>
      <c r="E123">
        <f t="shared" si="6"/>
        <v>301</v>
      </c>
    </row>
    <row r="124" spans="1:5">
      <c r="A124" s="36">
        <v>45599</v>
      </c>
      <c r="B124">
        <v>51</v>
      </c>
      <c r="C124">
        <v>107</v>
      </c>
      <c r="D124">
        <v>151</v>
      </c>
      <c r="E124">
        <f t="shared" si="6"/>
        <v>309</v>
      </c>
    </row>
    <row r="125" spans="1:5">
      <c r="A125" s="36">
        <v>45600</v>
      </c>
      <c r="B125">
        <v>60</v>
      </c>
      <c r="C125">
        <v>104</v>
      </c>
      <c r="D125">
        <v>156</v>
      </c>
      <c r="E125">
        <f t="shared" si="6"/>
        <v>320</v>
      </c>
    </row>
    <row r="126" spans="1:5">
      <c r="A126" s="36">
        <v>45601</v>
      </c>
      <c r="B126">
        <v>68</v>
      </c>
      <c r="C126">
        <v>109</v>
      </c>
      <c r="D126">
        <v>136</v>
      </c>
      <c r="E126">
        <f t="shared" ref="E126:E150" si="7">SUM(B126:D126)</f>
        <v>313</v>
      </c>
    </row>
    <row r="127" spans="1:5">
      <c r="A127" s="36">
        <v>45602</v>
      </c>
      <c r="B127">
        <v>68</v>
      </c>
      <c r="C127">
        <v>117</v>
      </c>
      <c r="D127">
        <v>9</v>
      </c>
      <c r="E127">
        <f t="shared" si="7"/>
        <v>194</v>
      </c>
    </row>
    <row r="128" spans="1:5">
      <c r="A128" s="36">
        <v>45603</v>
      </c>
      <c r="B128">
        <v>79</v>
      </c>
      <c r="C128">
        <v>134</v>
      </c>
      <c r="D128">
        <v>18</v>
      </c>
      <c r="E128">
        <f t="shared" si="7"/>
        <v>231</v>
      </c>
    </row>
    <row r="129" spans="1:5">
      <c r="A129" s="36">
        <v>45604</v>
      </c>
      <c r="B129">
        <v>87</v>
      </c>
      <c r="C129">
        <v>141</v>
      </c>
      <c r="D129">
        <v>29</v>
      </c>
      <c r="E129">
        <f t="shared" si="7"/>
        <v>257</v>
      </c>
    </row>
    <row r="130" spans="1:5">
      <c r="A130" s="36">
        <v>45605</v>
      </c>
      <c r="B130">
        <v>73</v>
      </c>
      <c r="C130">
        <v>137</v>
      </c>
      <c r="D130">
        <v>40</v>
      </c>
      <c r="E130">
        <f t="shared" si="7"/>
        <v>250</v>
      </c>
    </row>
    <row r="131" spans="1:5">
      <c r="A131" s="36">
        <v>45606</v>
      </c>
      <c r="B131">
        <v>74</v>
      </c>
      <c r="C131">
        <v>122</v>
      </c>
      <c r="D131">
        <v>56</v>
      </c>
      <c r="E131">
        <f t="shared" si="7"/>
        <v>252</v>
      </c>
    </row>
    <row r="132" spans="1:5">
      <c r="A132" s="36">
        <v>45607</v>
      </c>
      <c r="B132">
        <v>74</v>
      </c>
      <c r="C132">
        <v>122</v>
      </c>
      <c r="D132">
        <v>56</v>
      </c>
      <c r="E132">
        <f t="shared" si="7"/>
        <v>252</v>
      </c>
    </row>
    <row r="133" spans="1:5">
      <c r="A133" s="36">
        <v>45608</v>
      </c>
      <c r="E133">
        <f t="shared" si="7"/>
        <v>0</v>
      </c>
    </row>
    <row r="134" spans="1:5">
      <c r="A134" s="36">
        <v>45609</v>
      </c>
      <c r="E134">
        <f t="shared" si="7"/>
        <v>0</v>
      </c>
    </row>
    <row r="135" spans="1:5">
      <c r="A135" s="36">
        <v>45610</v>
      </c>
      <c r="E135">
        <f t="shared" si="7"/>
        <v>0</v>
      </c>
    </row>
    <row r="136" spans="1:5">
      <c r="A136" s="36">
        <v>45611</v>
      </c>
      <c r="E136">
        <f t="shared" si="7"/>
        <v>0</v>
      </c>
    </row>
    <row r="137" spans="1:5">
      <c r="A137" s="36">
        <v>45612</v>
      </c>
      <c r="E137">
        <f t="shared" si="7"/>
        <v>0</v>
      </c>
    </row>
    <row r="138" spans="1:5">
      <c r="A138" s="36">
        <v>45613</v>
      </c>
      <c r="E138">
        <f t="shared" si="7"/>
        <v>0</v>
      </c>
    </row>
    <row r="139" spans="1:5">
      <c r="A139" s="36">
        <v>45614</v>
      </c>
      <c r="E139">
        <f t="shared" si="7"/>
        <v>0</v>
      </c>
    </row>
    <row r="140" spans="1:5">
      <c r="A140" s="36">
        <v>45615</v>
      </c>
      <c r="E140">
        <f t="shared" si="7"/>
        <v>0</v>
      </c>
    </row>
    <row r="141" spans="1:5">
      <c r="A141" s="36">
        <v>45616</v>
      </c>
      <c r="E141">
        <f t="shared" si="7"/>
        <v>0</v>
      </c>
    </row>
    <row r="142" spans="1:5">
      <c r="A142" s="36">
        <v>45617</v>
      </c>
      <c r="E142">
        <f t="shared" si="7"/>
        <v>0</v>
      </c>
    </row>
    <row r="143" spans="1:5">
      <c r="A143" s="36">
        <v>45618</v>
      </c>
      <c r="E143">
        <f t="shared" si="7"/>
        <v>0</v>
      </c>
    </row>
    <row r="144" spans="1:5">
      <c r="A144" s="36">
        <v>45619</v>
      </c>
      <c r="E144">
        <f t="shared" si="7"/>
        <v>0</v>
      </c>
    </row>
    <row r="145" spans="1:5">
      <c r="A145" s="36">
        <v>45620</v>
      </c>
      <c r="E145">
        <f t="shared" si="7"/>
        <v>0</v>
      </c>
    </row>
    <row r="146" spans="1:5">
      <c r="A146" s="36">
        <v>45621</v>
      </c>
      <c r="E146">
        <f t="shared" si="7"/>
        <v>0</v>
      </c>
    </row>
    <row r="147" spans="1:5">
      <c r="A147" s="36">
        <v>45622</v>
      </c>
      <c r="E147">
        <f t="shared" si="7"/>
        <v>0</v>
      </c>
    </row>
    <row r="148" spans="1:5">
      <c r="A148" s="36">
        <v>45623</v>
      </c>
      <c r="E148">
        <f t="shared" si="7"/>
        <v>0</v>
      </c>
    </row>
    <row r="149" spans="1:5">
      <c r="A149" s="36">
        <v>45624</v>
      </c>
      <c r="E149">
        <f t="shared" si="7"/>
        <v>0</v>
      </c>
    </row>
    <row r="150" spans="1:5">
      <c r="A150" s="36">
        <v>45625</v>
      </c>
      <c r="E150">
        <f t="shared" si="7"/>
        <v>0</v>
      </c>
    </row>
    <row r="151" spans="1:5">
      <c r="A151" s="36">
        <v>45626</v>
      </c>
      <c r="E151">
        <f t="shared" ref="E151:E163" si="8">SUM(B151:D151)</f>
        <v>0</v>
      </c>
    </row>
    <row r="152" spans="1:5">
      <c r="A152" s="36">
        <v>45627</v>
      </c>
      <c r="E152">
        <f t="shared" si="8"/>
        <v>0</v>
      </c>
    </row>
    <row r="153" spans="1:5">
      <c r="A153" s="36">
        <v>45628</v>
      </c>
      <c r="E153">
        <f t="shared" si="8"/>
        <v>0</v>
      </c>
    </row>
    <row r="154" spans="1:5">
      <c r="A154" s="36">
        <v>45629</v>
      </c>
      <c r="E154">
        <f t="shared" si="8"/>
        <v>0</v>
      </c>
    </row>
    <row r="155" spans="1:5">
      <c r="A155" s="36">
        <v>45630</v>
      </c>
      <c r="E155">
        <f t="shared" si="8"/>
        <v>0</v>
      </c>
    </row>
    <row r="156" spans="1:5">
      <c r="A156" s="36">
        <v>45631</v>
      </c>
      <c r="E156">
        <f t="shared" si="8"/>
        <v>0</v>
      </c>
    </row>
    <row r="157" spans="1:5">
      <c r="A157" s="36">
        <v>45632</v>
      </c>
      <c r="E157">
        <f t="shared" si="8"/>
        <v>0</v>
      </c>
    </row>
    <row r="158" spans="1:5">
      <c r="A158" s="36">
        <v>45633</v>
      </c>
      <c r="E158">
        <f t="shared" si="8"/>
        <v>0</v>
      </c>
    </row>
    <row r="159" spans="1:5">
      <c r="A159" s="36">
        <v>45634</v>
      </c>
      <c r="E159">
        <f t="shared" si="8"/>
        <v>0</v>
      </c>
    </row>
    <row r="160" spans="1:5">
      <c r="A160" s="36">
        <v>45635</v>
      </c>
      <c r="E160">
        <f t="shared" si="8"/>
        <v>0</v>
      </c>
    </row>
    <row r="161" spans="1:5">
      <c r="A161" s="36">
        <v>45636</v>
      </c>
      <c r="E161">
        <f t="shared" si="8"/>
        <v>0</v>
      </c>
    </row>
    <row r="162" spans="1:5">
      <c r="A162" s="36">
        <v>45637</v>
      </c>
      <c r="E162">
        <f t="shared" si="8"/>
        <v>0</v>
      </c>
    </row>
    <row r="163" spans="1:5">
      <c r="A163" s="36">
        <v>45638</v>
      </c>
      <c r="E163">
        <f t="shared" si="8"/>
        <v>0</v>
      </c>
    </row>
    <row r="164" spans="1:5">
      <c r="A164" s="36">
        <v>45639</v>
      </c>
      <c r="E164">
        <f t="shared" ref="E164:E183" si="9">SUM(B164:D164)</f>
        <v>0</v>
      </c>
    </row>
    <row r="165" spans="1:5">
      <c r="A165" s="36">
        <v>45640</v>
      </c>
      <c r="E165">
        <f t="shared" si="9"/>
        <v>0</v>
      </c>
    </row>
    <row r="166" spans="1:5">
      <c r="A166" s="36">
        <v>45641</v>
      </c>
      <c r="E166">
        <f t="shared" si="9"/>
        <v>0</v>
      </c>
    </row>
    <row r="167" spans="1:5">
      <c r="A167" s="36">
        <v>45642</v>
      </c>
      <c r="E167">
        <f t="shared" si="9"/>
        <v>0</v>
      </c>
    </row>
    <row r="168" spans="1:5">
      <c r="A168" s="36">
        <v>45643</v>
      </c>
      <c r="E168">
        <f t="shared" si="9"/>
        <v>0</v>
      </c>
    </row>
    <row r="169" spans="1:5">
      <c r="A169" s="36">
        <v>45644</v>
      </c>
      <c r="E169">
        <f t="shared" si="9"/>
        <v>0</v>
      </c>
    </row>
    <row r="170" spans="1:5">
      <c r="A170" s="36">
        <v>45645</v>
      </c>
      <c r="E170">
        <f t="shared" si="9"/>
        <v>0</v>
      </c>
    </row>
    <row r="171" spans="1:5">
      <c r="A171" s="36">
        <v>45646</v>
      </c>
      <c r="E171">
        <f t="shared" si="9"/>
        <v>0</v>
      </c>
    </row>
    <row r="172" spans="1:5">
      <c r="A172" s="36">
        <v>45647</v>
      </c>
      <c r="E172">
        <f t="shared" si="9"/>
        <v>0</v>
      </c>
    </row>
    <row r="173" spans="1:5">
      <c r="A173" s="36">
        <v>45648</v>
      </c>
      <c r="E173">
        <f t="shared" si="9"/>
        <v>0</v>
      </c>
    </row>
    <row r="174" spans="1:5">
      <c r="A174" s="36">
        <v>45649</v>
      </c>
      <c r="E174">
        <f t="shared" si="9"/>
        <v>0</v>
      </c>
    </row>
    <row r="175" spans="1:5">
      <c r="A175" s="36">
        <v>45650</v>
      </c>
      <c r="E175">
        <f t="shared" si="9"/>
        <v>0</v>
      </c>
    </row>
    <row r="176" spans="1:5">
      <c r="A176" s="36">
        <v>45651</v>
      </c>
      <c r="E176">
        <f t="shared" si="9"/>
        <v>0</v>
      </c>
    </row>
    <row r="177" spans="1:5">
      <c r="A177" s="36">
        <v>45652</v>
      </c>
      <c r="E177">
        <f t="shared" si="9"/>
        <v>0</v>
      </c>
    </row>
    <row r="178" spans="1:5">
      <c r="A178" s="36">
        <v>45653</v>
      </c>
      <c r="E178">
        <f t="shared" si="9"/>
        <v>0</v>
      </c>
    </row>
    <row r="179" spans="1:5">
      <c r="A179" s="36">
        <v>45654</v>
      </c>
      <c r="E179">
        <f t="shared" si="9"/>
        <v>0</v>
      </c>
    </row>
    <row r="180" spans="1:5">
      <c r="A180" s="36">
        <v>45655</v>
      </c>
      <c r="E180">
        <f t="shared" si="9"/>
        <v>0</v>
      </c>
    </row>
    <row r="181" spans="1:5">
      <c r="A181" s="36">
        <v>45656</v>
      </c>
      <c r="E181">
        <f t="shared" si="9"/>
        <v>0</v>
      </c>
    </row>
    <row r="182" spans="1:5">
      <c r="A182" s="36">
        <v>45657</v>
      </c>
      <c r="E182">
        <f t="shared" si="9"/>
        <v>0</v>
      </c>
    </row>
    <row r="183" spans="1:5">
      <c r="A183" s="36">
        <v>45658</v>
      </c>
      <c r="E183">
        <f t="shared" si="9"/>
        <v>0</v>
      </c>
    </row>
  </sheetData>
  <autoFilter xmlns:etc="http://www.wps.cn/officeDocument/2017/etCustomData" ref="A1:E183" etc:filterBottomFollowUsedRange="0">
    <extLst/>
  </autoFilter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0"/>
  <sheetViews>
    <sheetView workbookViewId="0">
      <pane ySplit="1" topLeftCell="A10" activePane="bottomLeft" state="frozen"/>
      <selection/>
      <selection pane="bottomLeft" activeCell="E54" sqref="E54"/>
    </sheetView>
  </sheetViews>
  <sheetFormatPr defaultColWidth="9" defaultRowHeight="18.75" outlineLevelCol="4"/>
  <cols>
    <col min="1" max="1" width="14.6333333333333" style="1" customWidth="1"/>
    <col min="2" max="2" width="6.38333333333333" style="1" customWidth="1"/>
    <col min="3" max="3" width="33.775" style="1" customWidth="1"/>
    <col min="4" max="4" width="38" style="1" customWidth="1"/>
    <col min="5" max="5" width="41.5583333333333" style="1" customWidth="1"/>
  </cols>
  <sheetData>
    <row r="1" spans="1:5">
      <c r="A1" s="2" t="s">
        <v>309</v>
      </c>
      <c r="B1" s="2" t="s">
        <v>604</v>
      </c>
      <c r="C1" s="2" t="s">
        <v>605</v>
      </c>
      <c r="D1" s="2" t="s">
        <v>606</v>
      </c>
      <c r="E1" s="2" t="s">
        <v>607</v>
      </c>
    </row>
    <row r="2" spans="1:5">
      <c r="A2" s="3">
        <v>45593</v>
      </c>
      <c r="B2" s="3" t="s">
        <v>608</v>
      </c>
      <c r="C2" s="4" t="s">
        <v>609</v>
      </c>
      <c r="D2" s="5"/>
      <c r="E2" s="5"/>
    </row>
    <row r="3" spans="1:5">
      <c r="A3" s="6">
        <v>45594</v>
      </c>
      <c r="B3" s="7" t="s">
        <v>610</v>
      </c>
      <c r="C3" s="8" t="s">
        <v>611</v>
      </c>
      <c r="D3" s="9" t="s">
        <v>612</v>
      </c>
      <c r="E3" s="10"/>
    </row>
    <row r="4" spans="1:5">
      <c r="A4" s="11"/>
      <c r="B4" s="12"/>
      <c r="C4" s="13"/>
      <c r="D4" s="14" t="s">
        <v>613</v>
      </c>
      <c r="E4" s="15"/>
    </row>
    <row r="5" spans="1:5">
      <c r="A5" s="3">
        <v>45595</v>
      </c>
      <c r="B5" s="3" t="s">
        <v>614</v>
      </c>
      <c r="C5" s="16"/>
      <c r="D5" s="5"/>
      <c r="E5" s="5"/>
    </row>
    <row r="6" spans="1:5">
      <c r="A6" s="17">
        <v>45596</v>
      </c>
      <c r="B6" s="7" t="s">
        <v>615</v>
      </c>
      <c r="C6" s="9" t="s">
        <v>616</v>
      </c>
      <c r="D6" s="10"/>
      <c r="E6" s="10"/>
    </row>
    <row r="7" spans="1:5">
      <c r="A7" s="18"/>
      <c r="B7" s="19"/>
      <c r="C7" s="4" t="s">
        <v>617</v>
      </c>
      <c r="D7" s="15"/>
      <c r="E7" s="15"/>
    </row>
    <row r="8" spans="1:5">
      <c r="A8" s="20" t="s">
        <v>618</v>
      </c>
      <c r="B8" s="7" t="s">
        <v>619</v>
      </c>
      <c r="C8" s="21" t="s">
        <v>620</v>
      </c>
      <c r="D8" s="22" t="s">
        <v>621</v>
      </c>
      <c r="E8" s="23" t="s">
        <v>622</v>
      </c>
    </row>
    <row r="9" spans="1:5">
      <c r="A9" s="18"/>
      <c r="B9" s="19"/>
      <c r="C9" s="21" t="s">
        <v>623</v>
      </c>
      <c r="D9" s="24"/>
      <c r="E9" s="25"/>
    </row>
    <row r="10" spans="1:5">
      <c r="A10" s="26"/>
      <c r="B10" s="12"/>
      <c r="C10" s="14" t="s">
        <v>624</v>
      </c>
      <c r="D10" s="27"/>
      <c r="E10" s="28"/>
    </row>
    <row r="11" spans="1:5">
      <c r="A11" s="3">
        <v>45598</v>
      </c>
      <c r="B11" s="3" t="s">
        <v>625</v>
      </c>
      <c r="C11" s="16"/>
      <c r="D11" s="5"/>
      <c r="E11" s="5"/>
    </row>
    <row r="12" spans="1:5">
      <c r="A12" s="3">
        <v>45599</v>
      </c>
      <c r="B12" s="3" t="s">
        <v>626</v>
      </c>
      <c r="C12" s="16"/>
      <c r="D12" s="5"/>
      <c r="E12" s="5"/>
    </row>
    <row r="13" spans="1:5">
      <c r="A13" s="3">
        <v>45600</v>
      </c>
      <c r="B13" s="3" t="s">
        <v>608</v>
      </c>
      <c r="C13" s="16"/>
      <c r="D13" s="5"/>
      <c r="E13" s="5"/>
    </row>
    <row r="14" spans="1:5">
      <c r="A14" s="3">
        <v>45601</v>
      </c>
      <c r="B14" s="3" t="s">
        <v>610</v>
      </c>
      <c r="C14" s="16"/>
      <c r="D14" s="14" t="s">
        <v>627</v>
      </c>
      <c r="E14" s="5"/>
    </row>
    <row r="15" spans="1:5">
      <c r="A15" s="17">
        <v>45602</v>
      </c>
      <c r="B15" s="7" t="s">
        <v>614</v>
      </c>
      <c r="C15" s="14" t="s">
        <v>628</v>
      </c>
      <c r="D15" s="29"/>
      <c r="E15" s="29"/>
    </row>
    <row r="16" spans="1:5">
      <c r="A16" s="26"/>
      <c r="B16" s="12"/>
      <c r="C16" s="4" t="s">
        <v>629</v>
      </c>
      <c r="D16" s="30"/>
      <c r="E16" s="30"/>
    </row>
    <row r="17" spans="1:5">
      <c r="A17" s="3">
        <v>45603</v>
      </c>
      <c r="B17" s="3" t="s">
        <v>615</v>
      </c>
      <c r="C17" s="16"/>
      <c r="D17" s="14" t="s">
        <v>630</v>
      </c>
      <c r="E17" s="5"/>
    </row>
    <row r="18" spans="1:5">
      <c r="A18" s="17">
        <v>45604</v>
      </c>
      <c r="B18" s="7" t="s">
        <v>619</v>
      </c>
      <c r="C18" s="31" t="s">
        <v>631</v>
      </c>
      <c r="D18" s="29"/>
      <c r="E18" s="14" t="s">
        <v>632</v>
      </c>
    </row>
    <row r="19" spans="1:5">
      <c r="A19" s="26"/>
      <c r="B19" s="12"/>
      <c r="C19" s="32"/>
      <c r="D19" s="30"/>
      <c r="E19" s="33" t="s">
        <v>633</v>
      </c>
    </row>
    <row r="20" spans="1:5">
      <c r="A20" s="3">
        <v>45605</v>
      </c>
      <c r="B20" s="3" t="s">
        <v>625</v>
      </c>
      <c r="C20" s="16"/>
      <c r="D20" s="5"/>
      <c r="E20" s="5"/>
    </row>
    <row r="21" spans="1:5">
      <c r="A21" s="3">
        <v>45606</v>
      </c>
      <c r="B21" s="3" t="s">
        <v>626</v>
      </c>
      <c r="C21" s="16"/>
      <c r="D21" s="5"/>
      <c r="E21" s="5"/>
    </row>
    <row r="22" spans="1:5">
      <c r="A22" s="17">
        <v>45607</v>
      </c>
      <c r="B22" s="7" t="s">
        <v>608</v>
      </c>
      <c r="C22" s="33" t="s">
        <v>634</v>
      </c>
      <c r="D22" s="29"/>
      <c r="E22" s="29"/>
    </row>
    <row r="23" spans="1:5">
      <c r="A23" s="18"/>
      <c r="B23" s="19"/>
      <c r="C23" s="4" t="s">
        <v>635</v>
      </c>
      <c r="D23" s="34"/>
      <c r="E23" s="34"/>
    </row>
    <row r="24" spans="1:5">
      <c r="A24" s="26"/>
      <c r="B24" s="12"/>
      <c r="C24" s="14" t="s">
        <v>636</v>
      </c>
      <c r="D24" s="30"/>
      <c r="E24" s="30"/>
    </row>
    <row r="25" spans="1:5">
      <c r="A25" s="3">
        <v>45608</v>
      </c>
      <c r="B25" s="3" t="s">
        <v>610</v>
      </c>
      <c r="C25" s="16"/>
      <c r="D25" s="5"/>
      <c r="E25" s="5"/>
    </row>
    <row r="26" spans="1:5">
      <c r="A26" s="17">
        <v>45609</v>
      </c>
      <c r="B26" s="7" t="s">
        <v>614</v>
      </c>
      <c r="C26" s="4" t="s">
        <v>637</v>
      </c>
      <c r="D26" s="29"/>
      <c r="E26" s="29"/>
    </row>
    <row r="27" spans="1:5">
      <c r="A27" s="26"/>
      <c r="B27" s="12"/>
      <c r="C27" s="4" t="s">
        <v>638</v>
      </c>
      <c r="D27" s="30"/>
      <c r="E27" s="30"/>
    </row>
    <row r="28" spans="1:5">
      <c r="A28" s="3">
        <v>45610</v>
      </c>
      <c r="B28" s="3" t="s">
        <v>615</v>
      </c>
      <c r="C28" s="16"/>
      <c r="D28" s="35" t="s">
        <v>639</v>
      </c>
      <c r="E28" s="5"/>
    </row>
    <row r="29" spans="1:5">
      <c r="A29" s="3">
        <v>45611</v>
      </c>
      <c r="B29" s="3" t="s">
        <v>619</v>
      </c>
      <c r="C29" s="16"/>
      <c r="D29" s="5"/>
      <c r="E29" s="5"/>
    </row>
    <row r="30" spans="1:5">
      <c r="A30" s="17">
        <v>45612</v>
      </c>
      <c r="B30" s="7" t="s">
        <v>625</v>
      </c>
      <c r="C30" s="33" t="s">
        <v>640</v>
      </c>
      <c r="D30" s="29"/>
      <c r="E30" s="29"/>
    </row>
    <row r="31" spans="1:5">
      <c r="A31" s="18"/>
      <c r="B31" s="19"/>
      <c r="C31" s="14" t="s">
        <v>624</v>
      </c>
      <c r="D31" s="34"/>
      <c r="E31" s="34"/>
    </row>
    <row r="32" spans="1:5">
      <c r="A32" s="26"/>
      <c r="B32" s="12"/>
      <c r="C32" s="14" t="s">
        <v>641</v>
      </c>
      <c r="D32" s="30"/>
      <c r="E32" s="30"/>
    </row>
    <row r="33" spans="1:5">
      <c r="A33" s="3">
        <v>45613</v>
      </c>
      <c r="B33" s="3" t="s">
        <v>626</v>
      </c>
      <c r="C33" s="16"/>
      <c r="D33" s="5"/>
      <c r="E33" s="5"/>
    </row>
    <row r="34" spans="1:5">
      <c r="A34" s="3">
        <v>45614</v>
      </c>
      <c r="B34" s="3" t="s">
        <v>608</v>
      </c>
      <c r="C34" s="16"/>
      <c r="D34" s="35" t="s">
        <v>642</v>
      </c>
      <c r="E34" s="33" t="s">
        <v>643</v>
      </c>
    </row>
    <row r="35" spans="1:5">
      <c r="A35" s="3">
        <v>45615</v>
      </c>
      <c r="B35" s="3" t="s">
        <v>610</v>
      </c>
      <c r="C35" s="16"/>
      <c r="D35" s="5"/>
      <c r="E35" s="4" t="s">
        <v>644</v>
      </c>
    </row>
    <row r="36" spans="1:5">
      <c r="A36" s="3">
        <v>45616</v>
      </c>
      <c r="B36" s="3" t="s">
        <v>614</v>
      </c>
      <c r="C36" s="35" t="s">
        <v>645</v>
      </c>
      <c r="D36" s="5"/>
      <c r="E36" s="5"/>
    </row>
    <row r="37" spans="1:5">
      <c r="A37" s="3">
        <v>45617</v>
      </c>
      <c r="B37" s="3" t="s">
        <v>615</v>
      </c>
      <c r="C37" s="16"/>
      <c r="D37" s="5"/>
      <c r="E37" s="4" t="s">
        <v>644</v>
      </c>
    </row>
    <row r="38" spans="1:5">
      <c r="A38" s="3">
        <v>45618</v>
      </c>
      <c r="B38" s="3" t="s">
        <v>619</v>
      </c>
      <c r="C38" s="14" t="s">
        <v>646</v>
      </c>
      <c r="D38" s="5"/>
      <c r="E38" s="4" t="s">
        <v>647</v>
      </c>
    </row>
    <row r="39" spans="1:5">
      <c r="A39" s="3">
        <v>45619</v>
      </c>
      <c r="B39" s="3" t="s">
        <v>625</v>
      </c>
      <c r="C39" s="16"/>
      <c r="D39" s="5"/>
      <c r="E39" s="5"/>
    </row>
    <row r="40" spans="1:5">
      <c r="A40" s="3">
        <v>45620</v>
      </c>
      <c r="B40" s="3" t="s">
        <v>626</v>
      </c>
      <c r="C40" s="16"/>
      <c r="D40" s="5"/>
      <c r="E40" s="5"/>
    </row>
    <row r="41" spans="1:5">
      <c r="A41" s="3">
        <v>45621</v>
      </c>
      <c r="B41" s="3" t="s">
        <v>608</v>
      </c>
      <c r="C41" s="4" t="s">
        <v>648</v>
      </c>
      <c r="D41" s="5"/>
      <c r="E41" s="5"/>
    </row>
    <row r="42" spans="1:5">
      <c r="A42" s="3">
        <v>45622</v>
      </c>
      <c r="B42" s="3" t="s">
        <v>610</v>
      </c>
      <c r="C42" s="16"/>
      <c r="D42" s="14" t="s">
        <v>649</v>
      </c>
      <c r="E42" s="5"/>
    </row>
    <row r="43" spans="1:5">
      <c r="A43" s="3">
        <v>45623</v>
      </c>
      <c r="B43" s="3" t="s">
        <v>614</v>
      </c>
      <c r="C43" s="14" t="s">
        <v>650</v>
      </c>
      <c r="D43" s="4" t="s">
        <v>651</v>
      </c>
      <c r="E43" s="5"/>
    </row>
    <row r="44" spans="1:5">
      <c r="A44" s="3">
        <v>45624</v>
      </c>
      <c r="B44" s="3" t="s">
        <v>615</v>
      </c>
      <c r="C44" s="16"/>
      <c r="D44" s="14" t="s">
        <v>652</v>
      </c>
      <c r="E44" s="5"/>
    </row>
    <row r="45" spans="1:5">
      <c r="A45" s="3">
        <v>45625</v>
      </c>
      <c r="B45" s="3" t="s">
        <v>619</v>
      </c>
      <c r="C45" s="16"/>
      <c r="D45" s="4" t="s">
        <v>653</v>
      </c>
      <c r="E45" s="5"/>
    </row>
    <row r="46" spans="1:5">
      <c r="A46" s="3">
        <v>45626</v>
      </c>
      <c r="B46" s="3" t="s">
        <v>625</v>
      </c>
      <c r="C46" s="16"/>
      <c r="D46" s="5"/>
      <c r="E46" s="5"/>
    </row>
    <row r="47" spans="1:5">
      <c r="A47" s="20" t="s">
        <v>654</v>
      </c>
      <c r="B47" s="7" t="s">
        <v>626</v>
      </c>
      <c r="C47" s="35" t="s">
        <v>623</v>
      </c>
      <c r="D47" s="29"/>
      <c r="E47" s="29"/>
    </row>
    <row r="48" spans="1:5">
      <c r="A48" s="26"/>
      <c r="B48" s="12"/>
      <c r="C48" s="14" t="s">
        <v>624</v>
      </c>
      <c r="D48" s="30"/>
      <c r="E48" s="30"/>
    </row>
    <row r="49" spans="1:5">
      <c r="A49" s="3">
        <v>45628</v>
      </c>
      <c r="B49" s="3" t="s">
        <v>608</v>
      </c>
      <c r="C49" s="14" t="s">
        <v>655</v>
      </c>
      <c r="D49" s="4" t="s">
        <v>656</v>
      </c>
      <c r="E49" s="5"/>
    </row>
    <row r="50" spans="1:5">
      <c r="A50" s="3">
        <v>45629</v>
      </c>
      <c r="B50" s="3" t="s">
        <v>610</v>
      </c>
      <c r="C50" s="16"/>
      <c r="D50" s="5"/>
      <c r="E50" s="5"/>
    </row>
    <row r="51" spans="1:5">
      <c r="A51" s="17">
        <v>45630</v>
      </c>
      <c r="B51" s="7" t="s">
        <v>614</v>
      </c>
      <c r="C51" s="4" t="s">
        <v>657</v>
      </c>
      <c r="D51" s="29"/>
      <c r="E51" s="29"/>
    </row>
    <row r="52" spans="1:5">
      <c r="A52" s="26"/>
      <c r="B52" s="12"/>
      <c r="C52" s="14" t="s">
        <v>658</v>
      </c>
      <c r="D52" s="30"/>
      <c r="E52" s="30"/>
    </row>
    <row r="53" spans="1:5">
      <c r="A53" s="3">
        <v>45631</v>
      </c>
      <c r="B53" s="3" t="s">
        <v>615</v>
      </c>
      <c r="C53" s="16"/>
      <c r="D53" s="5"/>
      <c r="E53" s="5"/>
    </row>
    <row r="54" spans="1:5">
      <c r="A54" s="3">
        <v>45632</v>
      </c>
      <c r="B54" s="3" t="s">
        <v>619</v>
      </c>
      <c r="C54" s="16"/>
      <c r="D54" s="5"/>
      <c r="E54" s="14" t="s">
        <v>659</v>
      </c>
    </row>
    <row r="55" spans="1:5">
      <c r="A55" s="3">
        <v>45633</v>
      </c>
      <c r="B55" s="3" t="s">
        <v>625</v>
      </c>
      <c r="C55" s="16"/>
      <c r="D55" s="5"/>
      <c r="E55" s="5"/>
    </row>
    <row r="56" spans="1:5">
      <c r="A56" s="3">
        <v>45634</v>
      </c>
      <c r="B56" s="3" t="s">
        <v>626</v>
      </c>
      <c r="C56" s="16"/>
      <c r="D56" s="5"/>
      <c r="E56" s="5"/>
    </row>
    <row r="57" spans="1:5">
      <c r="A57" s="3">
        <v>45635</v>
      </c>
      <c r="B57" s="3" t="s">
        <v>608</v>
      </c>
      <c r="C57" s="16"/>
      <c r="D57" s="5"/>
      <c r="E57" s="5"/>
    </row>
    <row r="58" spans="1:5">
      <c r="A58" s="3">
        <v>45636</v>
      </c>
      <c r="B58" s="3" t="s">
        <v>610</v>
      </c>
      <c r="C58" s="16"/>
      <c r="D58" s="5"/>
      <c r="E58" s="5"/>
    </row>
    <row r="59" spans="1:5">
      <c r="A59" s="3">
        <v>45637</v>
      </c>
      <c r="B59" s="3" t="s">
        <v>614</v>
      </c>
      <c r="C59" s="14" t="s">
        <v>660</v>
      </c>
      <c r="D59" s="5"/>
      <c r="E59" s="5"/>
    </row>
    <row r="60" spans="1:5">
      <c r="A60" s="3">
        <v>45638</v>
      </c>
      <c r="B60" s="3" t="s">
        <v>615</v>
      </c>
      <c r="C60" s="16"/>
      <c r="D60" s="5"/>
      <c r="E60" s="5"/>
    </row>
    <row r="61" spans="1:5">
      <c r="A61" s="3">
        <v>45639</v>
      </c>
      <c r="B61" s="3" t="s">
        <v>619</v>
      </c>
      <c r="C61" s="16"/>
      <c r="D61" s="5"/>
      <c r="E61" s="5"/>
    </row>
    <row r="62" spans="1:5">
      <c r="A62" s="3">
        <v>45640</v>
      </c>
      <c r="B62" s="3" t="s">
        <v>625</v>
      </c>
      <c r="C62" s="16"/>
      <c r="D62" s="5"/>
      <c r="E62" s="5"/>
    </row>
    <row r="63" spans="1:5">
      <c r="A63" s="3">
        <v>45641</v>
      </c>
      <c r="B63" s="3" t="s">
        <v>626</v>
      </c>
      <c r="C63" s="16"/>
      <c r="D63" s="5"/>
      <c r="E63" s="5"/>
    </row>
    <row r="64" spans="1:5">
      <c r="A64" s="3">
        <v>45642</v>
      </c>
      <c r="B64" s="3" t="s">
        <v>608</v>
      </c>
      <c r="C64" s="16"/>
      <c r="D64" s="5"/>
      <c r="E64" s="5"/>
    </row>
    <row r="65" spans="1:5">
      <c r="A65" s="3">
        <v>45643</v>
      </c>
      <c r="B65" s="3" t="s">
        <v>610</v>
      </c>
      <c r="C65" s="16"/>
      <c r="D65" s="5"/>
      <c r="E65" s="5"/>
    </row>
    <row r="66" spans="1:5">
      <c r="A66" s="3">
        <v>45644</v>
      </c>
      <c r="B66" s="3" t="s">
        <v>614</v>
      </c>
      <c r="C66" s="16"/>
      <c r="D66" s="5"/>
      <c r="E66" s="5"/>
    </row>
    <row r="67" spans="1:5">
      <c r="A67" s="3">
        <v>45645</v>
      </c>
      <c r="B67" s="3" t="s">
        <v>615</v>
      </c>
      <c r="C67" s="16"/>
      <c r="D67" s="5"/>
      <c r="E67" s="5"/>
    </row>
    <row r="68" spans="1:5">
      <c r="A68" s="3">
        <v>45646</v>
      </c>
      <c r="B68" s="3" t="s">
        <v>619</v>
      </c>
      <c r="C68" s="16"/>
      <c r="D68" s="5"/>
      <c r="E68" s="5"/>
    </row>
    <row r="69" spans="1:5">
      <c r="A69" s="3">
        <v>45647</v>
      </c>
      <c r="B69" s="3" t="s">
        <v>625</v>
      </c>
      <c r="C69" s="16"/>
      <c r="D69" s="5"/>
      <c r="E69" s="5"/>
    </row>
    <row r="70" spans="1:5">
      <c r="A70" s="3">
        <v>45648</v>
      </c>
      <c r="B70" s="3" t="s">
        <v>626</v>
      </c>
      <c r="C70" s="16"/>
      <c r="D70" s="5"/>
      <c r="E70" s="5"/>
    </row>
  </sheetData>
  <mergeCells count="40">
    <mergeCell ref="A3:A4"/>
    <mergeCell ref="A6:A7"/>
    <mergeCell ref="A8:A10"/>
    <mergeCell ref="A15:A16"/>
    <mergeCell ref="A18:A19"/>
    <mergeCell ref="A22:A24"/>
    <mergeCell ref="A26:A27"/>
    <mergeCell ref="A30:A32"/>
    <mergeCell ref="A47:A48"/>
    <mergeCell ref="A51:A52"/>
    <mergeCell ref="B3:B4"/>
    <mergeCell ref="B6:B7"/>
    <mergeCell ref="B8:B10"/>
    <mergeCell ref="B15:B16"/>
    <mergeCell ref="B18:B19"/>
    <mergeCell ref="B22:B24"/>
    <mergeCell ref="B26:B27"/>
    <mergeCell ref="B30:B32"/>
    <mergeCell ref="B47:B48"/>
    <mergeCell ref="B51:B52"/>
    <mergeCell ref="C3:C4"/>
    <mergeCell ref="C18:C19"/>
    <mergeCell ref="D6:D7"/>
    <mergeCell ref="D8:D10"/>
    <mergeCell ref="D15:D16"/>
    <mergeCell ref="D18:D19"/>
    <mergeCell ref="D22:D24"/>
    <mergeCell ref="D26:D27"/>
    <mergeCell ref="D30:D32"/>
    <mergeCell ref="D47:D48"/>
    <mergeCell ref="D51:D52"/>
    <mergeCell ref="E3:E4"/>
    <mergeCell ref="E6:E7"/>
    <mergeCell ref="E8:E10"/>
    <mergeCell ref="E15:E16"/>
    <mergeCell ref="E22:E24"/>
    <mergeCell ref="E26:E27"/>
    <mergeCell ref="E30:E32"/>
    <mergeCell ref="E47:E48"/>
    <mergeCell ref="E51:E5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285</v>
      </c>
      <c r="B1" s="69">
        <v>45477</v>
      </c>
      <c r="C1" s="69">
        <v>45478</v>
      </c>
      <c r="D1" s="69">
        <v>45479</v>
      </c>
      <c r="E1" s="69">
        <v>45480</v>
      </c>
      <c r="F1" s="69">
        <v>45481</v>
      </c>
      <c r="G1" s="69">
        <v>45482</v>
      </c>
      <c r="H1" s="69">
        <v>45483</v>
      </c>
      <c r="I1" s="69">
        <v>45484</v>
      </c>
      <c r="J1" s="69">
        <v>45485</v>
      </c>
      <c r="K1" s="69">
        <v>45486</v>
      </c>
      <c r="L1" s="69">
        <v>45487</v>
      </c>
      <c r="M1" s="69">
        <v>45488</v>
      </c>
      <c r="N1" s="69">
        <v>45489</v>
      </c>
      <c r="O1" s="69">
        <v>45490</v>
      </c>
      <c r="P1" s="69">
        <v>45491</v>
      </c>
      <c r="Q1" s="69">
        <v>45492</v>
      </c>
      <c r="R1" s="69">
        <v>45493</v>
      </c>
      <c r="S1" s="69">
        <v>45494</v>
      </c>
      <c r="T1" s="69">
        <v>45495</v>
      </c>
      <c r="U1" s="69">
        <v>45496</v>
      </c>
      <c r="V1" s="69">
        <v>45497</v>
      </c>
      <c r="W1" s="69">
        <v>45498</v>
      </c>
      <c r="X1" s="69">
        <v>45499</v>
      </c>
      <c r="Y1" s="69">
        <v>45500</v>
      </c>
      <c r="Z1" s="69">
        <v>45501</v>
      </c>
      <c r="AA1" s="69">
        <v>45502</v>
      </c>
      <c r="AB1" s="69">
        <v>45503</v>
      </c>
      <c r="AC1" s="69">
        <v>45504</v>
      </c>
      <c r="AD1" s="69">
        <v>45505</v>
      </c>
      <c r="AE1" s="69">
        <v>45506</v>
      </c>
      <c r="AF1" s="69">
        <v>45507</v>
      </c>
      <c r="AG1" s="69">
        <v>45508</v>
      </c>
      <c r="AH1" s="69">
        <v>45509</v>
      </c>
    </row>
    <row r="2" spans="1:18">
      <c r="A2" t="s">
        <v>286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287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288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70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70">
        <v>68.28</v>
      </c>
      <c r="W4">
        <v>69.07</v>
      </c>
      <c r="X4">
        <v>69.91</v>
      </c>
    </row>
    <row r="5" spans="1:24">
      <c r="A5" t="s">
        <v>289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70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70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75"/>
    <col min="9" max="9" width="10.375"/>
    <col min="14" max="14" width="10.8833333333333"/>
    <col min="16" max="16" width="10.3833333333333"/>
  </cols>
  <sheetData>
    <row r="1" ht="19.5" spans="1:15">
      <c r="A1" s="58" t="s">
        <v>290</v>
      </c>
      <c r="C1" t="s">
        <v>291</v>
      </c>
      <c r="D1" s="59">
        <v>5590</v>
      </c>
      <c r="F1" t="s">
        <v>292</v>
      </c>
      <c r="J1" s="49"/>
      <c r="K1" s="49"/>
      <c r="L1" s="58" t="s">
        <v>293</v>
      </c>
      <c r="O1" t="s">
        <v>294</v>
      </c>
    </row>
    <row r="2" ht="17.25" spans="1:14">
      <c r="A2" s="60" t="s">
        <v>295</v>
      </c>
      <c r="B2" s="60" t="s">
        <v>296</v>
      </c>
      <c r="C2" s="60" t="s">
        <v>297</v>
      </c>
      <c r="H2" s="60" t="s">
        <v>298</v>
      </c>
      <c r="I2" s="60" t="s">
        <v>296</v>
      </c>
      <c r="J2" s="66" t="s">
        <v>297</v>
      </c>
      <c r="K2" s="49"/>
      <c r="N2" s="64"/>
    </row>
    <row r="3" ht="16.5" spans="1:12">
      <c r="A3">
        <v>1</v>
      </c>
      <c r="B3">
        <f>C3*D1*10000</f>
        <v>229190</v>
      </c>
      <c r="C3" s="49">
        <v>0.0041</v>
      </c>
      <c r="H3" s="61" t="s">
        <v>299</v>
      </c>
      <c r="I3" s="65">
        <f>J3*D1*10000</f>
        <v>25730770</v>
      </c>
      <c r="J3" s="67">
        <v>0.4603</v>
      </c>
      <c r="K3" s="49"/>
      <c r="L3" s="49"/>
    </row>
    <row r="4" ht="16.5" spans="1:12">
      <c r="A4">
        <v>2</v>
      </c>
      <c r="B4">
        <f>C4*D1*10000</f>
        <v>2929160</v>
      </c>
      <c r="C4" s="49">
        <v>0.0524</v>
      </c>
      <c r="H4" s="61" t="s">
        <v>300</v>
      </c>
      <c r="I4" s="65">
        <f>J4*D1*10000</f>
        <v>1028560</v>
      </c>
      <c r="J4" s="67">
        <v>0.0184</v>
      </c>
      <c r="K4" s="49"/>
      <c r="L4" s="49"/>
    </row>
    <row r="5" ht="16.5" spans="1:12">
      <c r="A5">
        <v>3</v>
      </c>
      <c r="B5">
        <f>C5*D1*10000</f>
        <v>1626690</v>
      </c>
      <c r="C5" s="49">
        <v>0.0291</v>
      </c>
      <c r="H5" s="61" t="s">
        <v>301</v>
      </c>
      <c r="I5" s="65">
        <f>J5*D1*10000</f>
        <v>139750</v>
      </c>
      <c r="J5" s="67">
        <v>0.0025</v>
      </c>
      <c r="K5" s="49"/>
      <c r="L5" s="49"/>
    </row>
    <row r="6" ht="16.5" spans="1:12">
      <c r="A6">
        <v>4</v>
      </c>
      <c r="B6">
        <f>C6*D1*10000</f>
        <v>1716130</v>
      </c>
      <c r="C6" s="49">
        <v>0.0307</v>
      </c>
      <c r="H6" s="61" t="s">
        <v>302</v>
      </c>
      <c r="I6" s="65">
        <f>J6*D1*10000</f>
        <v>5858320</v>
      </c>
      <c r="J6" s="67">
        <v>0.1048</v>
      </c>
      <c r="K6" s="49"/>
      <c r="L6" s="49"/>
    </row>
    <row r="7" ht="16.5" spans="1:12">
      <c r="A7">
        <v>6</v>
      </c>
      <c r="B7">
        <f>C7*D1*10000</f>
        <v>592540</v>
      </c>
      <c r="C7" s="49">
        <v>0.0106</v>
      </c>
      <c r="H7" s="61" t="s">
        <v>303</v>
      </c>
      <c r="I7" s="65">
        <f>J7*D1*10000</f>
        <v>22471800</v>
      </c>
      <c r="J7" s="67">
        <v>0.402</v>
      </c>
      <c r="K7" s="49"/>
      <c r="L7" s="49"/>
    </row>
    <row r="8" ht="16.5" spans="1:12">
      <c r="A8">
        <v>7</v>
      </c>
      <c r="B8">
        <f>C8*D1*10000</f>
        <v>1537250</v>
      </c>
      <c r="C8" s="49">
        <v>0.0275</v>
      </c>
      <c r="H8" s="61" t="s">
        <v>304</v>
      </c>
      <c r="I8" s="65">
        <f>J8*D1*10000</f>
        <v>268320</v>
      </c>
      <c r="J8" s="67">
        <v>0.0048</v>
      </c>
      <c r="K8" s="49"/>
      <c r="L8" s="49"/>
    </row>
    <row r="9" ht="16.5" spans="1:12">
      <c r="A9">
        <v>8</v>
      </c>
      <c r="B9">
        <f>C9*D1*10000</f>
        <v>899990</v>
      </c>
      <c r="C9" s="49">
        <v>0.0161</v>
      </c>
      <c r="H9" s="61" t="s">
        <v>305</v>
      </c>
      <c r="I9" s="65">
        <f>J9*D1*10000</f>
        <v>55900</v>
      </c>
      <c r="J9" s="67">
        <v>0.001</v>
      </c>
      <c r="K9" s="49"/>
      <c r="L9" s="49"/>
    </row>
    <row r="10" ht="16.5" spans="1:12">
      <c r="A10">
        <v>9</v>
      </c>
      <c r="B10">
        <f>C10*D1*10000</f>
        <v>765830</v>
      </c>
      <c r="C10" s="49">
        <v>0.0137</v>
      </c>
      <c r="H10" s="61" t="s">
        <v>306</v>
      </c>
      <c r="I10" s="65">
        <f>J10*D1*10000</f>
        <v>340990</v>
      </c>
      <c r="J10" s="67">
        <v>0.0061</v>
      </c>
      <c r="K10" s="49"/>
      <c r="L10" s="49"/>
    </row>
    <row r="11" ht="16.5" spans="1:12">
      <c r="A11">
        <v>10</v>
      </c>
      <c r="B11">
        <f>C11*D1*10000</f>
        <v>3952130</v>
      </c>
      <c r="C11" s="49">
        <v>0.0707</v>
      </c>
      <c r="H11" s="61" t="s">
        <v>307</v>
      </c>
      <c r="I11" s="65">
        <f>J11*D1*10000</f>
        <v>5590</v>
      </c>
      <c r="J11" s="67">
        <v>0.0001</v>
      </c>
      <c r="K11" s="49"/>
      <c r="L11" s="49"/>
    </row>
    <row r="12" spans="1:18">
      <c r="A12">
        <v>11</v>
      </c>
      <c r="B12">
        <f>C12*D1*10000</f>
        <v>2001220</v>
      </c>
      <c r="C12" s="49">
        <v>0.0358</v>
      </c>
      <c r="Q12" s="49"/>
      <c r="R12" s="49"/>
    </row>
    <row r="13" spans="1:18">
      <c r="A13">
        <v>12</v>
      </c>
      <c r="B13">
        <f>C13*D1*10000</f>
        <v>961480</v>
      </c>
      <c r="C13" s="49">
        <v>0.0172</v>
      </c>
      <c r="Q13" s="49"/>
      <c r="R13" s="49"/>
    </row>
    <row r="14" spans="1:18">
      <c r="A14">
        <v>13</v>
      </c>
      <c r="B14">
        <f>C14*D1*10000</f>
        <v>754650</v>
      </c>
      <c r="C14" s="49">
        <v>0.0135</v>
      </c>
      <c r="Q14" s="49"/>
      <c r="R14" s="49"/>
    </row>
    <row r="15" ht="14.25" spans="1:18">
      <c r="A15">
        <v>14</v>
      </c>
      <c r="B15">
        <f>C15*D1*10000</f>
        <v>1101230</v>
      </c>
      <c r="C15" s="49">
        <v>0.0197</v>
      </c>
      <c r="H15" s="62" t="s">
        <v>308</v>
      </c>
      <c r="J15" s="49"/>
      <c r="K15" s="49"/>
      <c r="L15" s="49"/>
      <c r="Q15" s="49"/>
      <c r="R15" s="49"/>
    </row>
    <row r="16" spans="1:18">
      <c r="A16">
        <v>15</v>
      </c>
      <c r="B16">
        <f>C16*D1*10000</f>
        <v>1453400</v>
      </c>
      <c r="C16" s="49">
        <v>0.026</v>
      </c>
      <c r="J16" s="49"/>
      <c r="K16" s="49"/>
      <c r="L16" s="49"/>
      <c r="Q16" s="49"/>
      <c r="R16" s="49"/>
    </row>
    <row r="17" ht="15" spans="1:18">
      <c r="A17">
        <v>16</v>
      </c>
      <c r="B17">
        <f>C17*D1*10000</f>
        <v>793780</v>
      </c>
      <c r="C17" s="49">
        <v>0.0142</v>
      </c>
      <c r="H17" s="60" t="s">
        <v>309</v>
      </c>
      <c r="I17" s="60" t="s">
        <v>310</v>
      </c>
      <c r="J17" s="66" t="s">
        <v>311</v>
      </c>
      <c r="K17" s="66" t="s">
        <v>312</v>
      </c>
      <c r="L17" s="66" t="s">
        <v>313</v>
      </c>
      <c r="Q17" s="49"/>
      <c r="R17" s="49"/>
    </row>
    <row r="18" ht="16.5" spans="1:18">
      <c r="A18">
        <v>17</v>
      </c>
      <c r="B18">
        <f>C18*D1*10000</f>
        <v>514280</v>
      </c>
      <c r="C18" s="49">
        <v>0.0092</v>
      </c>
      <c r="H18" s="63">
        <v>45485</v>
      </c>
      <c r="I18" s="61">
        <v>738</v>
      </c>
      <c r="J18" s="61" t="s">
        <v>314</v>
      </c>
      <c r="K18" s="61" t="s">
        <v>315</v>
      </c>
      <c r="L18" s="61" t="s">
        <v>316</v>
      </c>
      <c r="Q18" s="49"/>
      <c r="R18" s="49"/>
    </row>
    <row r="19" ht="16.5" spans="1:18">
      <c r="A19">
        <v>18</v>
      </c>
      <c r="B19">
        <f>C19*D1*10000</f>
        <v>525460</v>
      </c>
      <c r="C19" s="49">
        <v>0.0094</v>
      </c>
      <c r="H19" s="63">
        <v>45486</v>
      </c>
      <c r="I19" s="61" t="s">
        <v>317</v>
      </c>
      <c r="J19" s="61" t="s">
        <v>318</v>
      </c>
      <c r="K19" s="61" t="s">
        <v>319</v>
      </c>
      <c r="L19" s="61" t="s">
        <v>320</v>
      </c>
      <c r="Q19" s="49"/>
      <c r="R19" s="49"/>
    </row>
    <row r="20" ht="16.5" spans="1:18">
      <c r="A20">
        <v>19</v>
      </c>
      <c r="B20">
        <f>C20*D1*10000</f>
        <v>463970</v>
      </c>
      <c r="C20" s="49">
        <v>0.0083</v>
      </c>
      <c r="H20" s="63">
        <v>45487</v>
      </c>
      <c r="I20" s="61" t="s">
        <v>321</v>
      </c>
      <c r="J20" s="61" t="s">
        <v>322</v>
      </c>
      <c r="K20" s="61" t="s">
        <v>323</v>
      </c>
      <c r="L20" s="61" t="s">
        <v>324</v>
      </c>
      <c r="Q20" s="49"/>
      <c r="R20" s="49"/>
    </row>
    <row r="21" ht="16.5" spans="1:18">
      <c r="A21">
        <v>20</v>
      </c>
      <c r="B21">
        <f>C21*D1*10000</f>
        <v>1386320</v>
      </c>
      <c r="C21" s="49">
        <v>0.0248</v>
      </c>
      <c r="H21" s="63">
        <v>45488</v>
      </c>
      <c r="I21" s="61" t="s">
        <v>325</v>
      </c>
      <c r="J21" s="61" t="s">
        <v>326</v>
      </c>
      <c r="K21" s="61" t="s">
        <v>327</v>
      </c>
      <c r="L21" s="61" t="s">
        <v>328</v>
      </c>
      <c r="Q21" s="49"/>
      <c r="R21" s="49"/>
    </row>
    <row r="22" ht="16.5" spans="1:18">
      <c r="A22">
        <v>21</v>
      </c>
      <c r="B22">
        <f>C22*D1*10000</f>
        <v>352170</v>
      </c>
      <c r="C22" s="49">
        <v>0.0063</v>
      </c>
      <c r="H22" s="61" t="s">
        <v>329</v>
      </c>
      <c r="I22" s="61" t="s">
        <v>330</v>
      </c>
      <c r="J22" s="61" t="s">
        <v>331</v>
      </c>
      <c r="K22" s="61" t="s">
        <v>332</v>
      </c>
      <c r="L22" s="61" t="s">
        <v>333</v>
      </c>
      <c r="Q22" s="49"/>
      <c r="R22" s="49"/>
    </row>
    <row r="23" spans="1:18">
      <c r="A23">
        <v>22</v>
      </c>
      <c r="B23">
        <f>C23*D1*10000</f>
        <v>531050</v>
      </c>
      <c r="C23" s="49">
        <v>0.0095</v>
      </c>
      <c r="Q23" s="49"/>
      <c r="R23" s="49"/>
    </row>
    <row r="24" spans="1:18">
      <c r="A24">
        <v>23</v>
      </c>
      <c r="B24">
        <f>C24*D1*10000</f>
        <v>592540</v>
      </c>
      <c r="C24" s="49">
        <v>0.0106</v>
      </c>
      <c r="Q24" s="49"/>
      <c r="R24" s="49"/>
    </row>
    <row r="25" ht="14.25" spans="1:18">
      <c r="A25">
        <v>24</v>
      </c>
      <c r="B25">
        <f>C25*D1*10000</f>
        <v>301860</v>
      </c>
      <c r="C25" s="49">
        <v>0.0054</v>
      </c>
      <c r="H25" s="62" t="s">
        <v>308</v>
      </c>
      <c r="J25" s="49"/>
      <c r="K25" s="49"/>
      <c r="L25" s="49"/>
      <c r="Q25" s="49"/>
      <c r="R25" s="49"/>
    </row>
    <row r="26" spans="1:18">
      <c r="A26">
        <v>25</v>
      </c>
      <c r="B26">
        <f>C26*D1*10000</f>
        <v>564590</v>
      </c>
      <c r="C26" s="49">
        <v>0.0101</v>
      </c>
      <c r="J26" s="49"/>
      <c r="K26" s="49"/>
      <c r="L26" s="49"/>
      <c r="Q26" s="49"/>
      <c r="R26" s="49"/>
    </row>
    <row r="27" ht="15" spans="1:18">
      <c r="A27">
        <v>26</v>
      </c>
      <c r="B27">
        <f>C27*D1*10000</f>
        <v>514280</v>
      </c>
      <c r="C27" s="49">
        <v>0.0092</v>
      </c>
      <c r="H27" s="60" t="s">
        <v>309</v>
      </c>
      <c r="I27" s="60" t="s">
        <v>310</v>
      </c>
      <c r="J27" s="66" t="s">
        <v>311</v>
      </c>
      <c r="K27" s="66" t="s">
        <v>312</v>
      </c>
      <c r="L27" s="66" t="s">
        <v>313</v>
      </c>
      <c r="Q27" s="49"/>
      <c r="R27" s="49"/>
    </row>
    <row r="28" ht="16.5" spans="1:12">
      <c r="A28">
        <v>27</v>
      </c>
      <c r="B28">
        <f>C28*D1*10000</f>
        <v>760240</v>
      </c>
      <c r="C28" s="49">
        <v>0.0136</v>
      </c>
      <c r="H28" s="63">
        <v>45485</v>
      </c>
      <c r="I28" s="61">
        <v>738</v>
      </c>
      <c r="J28" s="61" t="s">
        <v>314</v>
      </c>
      <c r="K28" s="61" t="s">
        <v>315</v>
      </c>
      <c r="L28" s="61" t="s">
        <v>316</v>
      </c>
    </row>
    <row r="29" ht="16.5" spans="1:12">
      <c r="A29">
        <v>28</v>
      </c>
      <c r="B29">
        <f>C29*D1*10000</f>
        <v>642850</v>
      </c>
      <c r="C29" s="49">
        <v>0.0115</v>
      </c>
      <c r="H29" s="63">
        <v>45486</v>
      </c>
      <c r="I29" s="61" t="s">
        <v>317</v>
      </c>
      <c r="J29" s="61" t="s">
        <v>318</v>
      </c>
      <c r="K29" s="61" t="s">
        <v>319</v>
      </c>
      <c r="L29" s="61" t="s">
        <v>320</v>
      </c>
    </row>
    <row r="30" ht="16.5" spans="1:12">
      <c r="A30">
        <v>29</v>
      </c>
      <c r="B30">
        <f>C30*D1*10000</f>
        <v>458380</v>
      </c>
      <c r="C30" s="49">
        <v>0.0082</v>
      </c>
      <c r="H30" s="63">
        <v>45487</v>
      </c>
      <c r="I30" s="61" t="s">
        <v>321</v>
      </c>
      <c r="J30" s="61" t="s">
        <v>322</v>
      </c>
      <c r="K30" s="61" t="s">
        <v>323</v>
      </c>
      <c r="L30" s="61" t="s">
        <v>324</v>
      </c>
    </row>
    <row r="31" ht="16.5" spans="1:12">
      <c r="A31">
        <v>30</v>
      </c>
      <c r="B31">
        <f>C31*D1*10000</f>
        <v>816140</v>
      </c>
      <c r="C31" s="49">
        <v>0.0146</v>
      </c>
      <c r="H31" s="63">
        <v>45488</v>
      </c>
      <c r="I31" s="61" t="s">
        <v>325</v>
      </c>
      <c r="J31" s="61" t="s">
        <v>326</v>
      </c>
      <c r="K31" s="61" t="s">
        <v>327</v>
      </c>
      <c r="L31" s="61" t="s">
        <v>328</v>
      </c>
    </row>
    <row r="32" ht="16.5" spans="1:12">
      <c r="A32">
        <v>31</v>
      </c>
      <c r="B32">
        <f>C32*D1*10000</f>
        <v>475150</v>
      </c>
      <c r="C32" s="49">
        <v>0.0085</v>
      </c>
      <c r="H32" s="63">
        <v>45489</v>
      </c>
      <c r="I32" s="61" t="s">
        <v>334</v>
      </c>
      <c r="J32" s="61" t="s">
        <v>335</v>
      </c>
      <c r="K32" s="61" t="s">
        <v>336</v>
      </c>
      <c r="L32" s="61" t="s">
        <v>337</v>
      </c>
    </row>
    <row r="33" ht="16.5" spans="1:12">
      <c r="A33">
        <v>32</v>
      </c>
      <c r="B33">
        <f>C33*D1*10000</f>
        <v>491920</v>
      </c>
      <c r="C33" s="49">
        <v>0.0088</v>
      </c>
      <c r="H33" s="61" t="s">
        <v>329</v>
      </c>
      <c r="I33" s="61" t="s">
        <v>338</v>
      </c>
      <c r="J33" s="61" t="s">
        <v>339</v>
      </c>
      <c r="K33" s="61" t="s">
        <v>340</v>
      </c>
      <c r="L33" s="61" t="s">
        <v>341</v>
      </c>
    </row>
    <row r="34" spans="1:3">
      <c r="A34">
        <v>33</v>
      </c>
      <c r="B34">
        <f>C34*D1*10000</f>
        <v>452790</v>
      </c>
      <c r="C34" s="49">
        <v>0.0081</v>
      </c>
    </row>
    <row r="35" spans="1:3">
      <c r="A35">
        <v>34</v>
      </c>
      <c r="B35">
        <f>C35*D1*10000</f>
        <v>380120</v>
      </c>
      <c r="C35" s="49">
        <v>0.0068</v>
      </c>
    </row>
    <row r="36" spans="1:18">
      <c r="A36">
        <v>35</v>
      </c>
      <c r="B36">
        <f>C36*D1*10000</f>
        <v>396890</v>
      </c>
      <c r="C36" s="49">
        <v>0.0071</v>
      </c>
      <c r="Q36" s="68"/>
      <c r="R36" s="68"/>
    </row>
    <row r="37" spans="1:18">
      <c r="A37">
        <v>36</v>
      </c>
      <c r="B37">
        <f>C37*D1*10000</f>
        <v>419250</v>
      </c>
      <c r="C37" s="49">
        <v>0.0075</v>
      </c>
      <c r="Q37" s="68"/>
      <c r="R37" s="68"/>
    </row>
    <row r="38" ht="18" spans="1:18">
      <c r="A38">
        <v>37</v>
      </c>
      <c r="B38">
        <f>C38*D1*10000</f>
        <v>531050</v>
      </c>
      <c r="C38" s="49">
        <v>0.0095</v>
      </c>
      <c r="H38" s="64" t="s">
        <v>342</v>
      </c>
      <c r="Q38" s="49"/>
      <c r="R38" s="49"/>
    </row>
    <row r="39" ht="18" spans="1:18">
      <c r="A39">
        <v>38</v>
      </c>
      <c r="B39">
        <f>C39*D1*10000</f>
        <v>564590</v>
      </c>
      <c r="C39" s="49">
        <v>0.0101</v>
      </c>
      <c r="H39" s="64" t="s">
        <v>343</v>
      </c>
      <c r="Q39" s="49"/>
      <c r="R39" s="49"/>
    </row>
    <row r="40" spans="1:18">
      <c r="A40">
        <v>39</v>
      </c>
      <c r="B40">
        <f>C40*D1*10000</f>
        <v>553410</v>
      </c>
      <c r="C40" s="49">
        <v>0.0099</v>
      </c>
      <c r="Q40" s="49"/>
      <c r="R40" s="49"/>
    </row>
    <row r="41" ht="15" spans="1:18">
      <c r="A41">
        <v>40</v>
      </c>
      <c r="B41">
        <f>C41*D1*10000</f>
        <v>1123590</v>
      </c>
      <c r="C41" s="49">
        <v>0.0201</v>
      </c>
      <c r="H41" s="60" t="s">
        <v>298</v>
      </c>
      <c r="I41" s="60" t="s">
        <v>344</v>
      </c>
      <c r="J41" s="60" t="s">
        <v>345</v>
      </c>
      <c r="K41" s="60" t="s">
        <v>346</v>
      </c>
      <c r="L41" s="60" t="s">
        <v>347</v>
      </c>
      <c r="M41" s="60" t="s">
        <v>348</v>
      </c>
      <c r="N41" s="60" t="s">
        <v>349</v>
      </c>
      <c r="Q41" s="49"/>
      <c r="R41" s="49"/>
    </row>
    <row r="42" ht="16.5" spans="1:18">
      <c r="A42">
        <v>41</v>
      </c>
      <c r="B42">
        <f>C42*D1*10000</f>
        <v>436020</v>
      </c>
      <c r="C42" s="49">
        <v>0.0078</v>
      </c>
      <c r="H42" s="65" t="s">
        <v>350</v>
      </c>
      <c r="I42" s="65">
        <v>637</v>
      </c>
      <c r="J42" s="65">
        <v>157</v>
      </c>
      <c r="K42" s="65">
        <v>101</v>
      </c>
      <c r="L42" s="65">
        <v>92</v>
      </c>
      <c r="M42" s="65">
        <v>52</v>
      </c>
      <c r="N42" s="65">
        <v>17</v>
      </c>
      <c r="Q42" s="49"/>
      <c r="R42" s="49"/>
    </row>
    <row r="43" spans="1:18">
      <c r="A43">
        <v>42</v>
      </c>
      <c r="B43">
        <f>C43*D1*10000</f>
        <v>486330</v>
      </c>
      <c r="C43" s="49">
        <v>0.0087</v>
      </c>
      <c r="Q43" s="49"/>
      <c r="R43" s="49"/>
    </row>
    <row r="44" spans="1:18">
      <c r="A44">
        <v>43</v>
      </c>
      <c r="B44">
        <f>C44*D1*10000</f>
        <v>447200</v>
      </c>
      <c r="C44" s="49">
        <v>0.008</v>
      </c>
      <c r="Q44" s="49"/>
      <c r="R44" s="49"/>
    </row>
    <row r="45" spans="1:18">
      <c r="A45">
        <v>44</v>
      </c>
      <c r="B45">
        <f>C45*D1*10000</f>
        <v>463970</v>
      </c>
      <c r="C45" s="49">
        <v>0.0083</v>
      </c>
      <c r="Q45" s="49"/>
      <c r="R45" s="49"/>
    </row>
    <row r="46" spans="1:18">
      <c r="A46">
        <v>45</v>
      </c>
      <c r="B46">
        <f>C46*D1*10000</f>
        <v>480740</v>
      </c>
      <c r="C46" s="49">
        <v>0.0086</v>
      </c>
      <c r="Q46" s="49"/>
      <c r="R46" s="49"/>
    </row>
    <row r="47" spans="1:18">
      <c r="A47">
        <v>46</v>
      </c>
      <c r="B47">
        <f>C47*D1*10000</f>
        <v>458380</v>
      </c>
      <c r="C47" s="49">
        <v>0.0082</v>
      </c>
      <c r="Q47" s="49"/>
      <c r="R47" s="49"/>
    </row>
    <row r="48" spans="1:18">
      <c r="A48">
        <v>47</v>
      </c>
      <c r="B48">
        <f>C48*D1*10000</f>
        <v>408070</v>
      </c>
      <c r="C48" s="49">
        <v>0.0073</v>
      </c>
      <c r="Q48" s="49"/>
      <c r="R48" s="49"/>
    </row>
    <row r="49" spans="1:18">
      <c r="A49">
        <v>48</v>
      </c>
      <c r="B49">
        <f>C49*D1*10000</f>
        <v>352170</v>
      </c>
      <c r="C49" s="49">
        <v>0.0063</v>
      </c>
      <c r="Q49" s="49"/>
      <c r="R49" s="49"/>
    </row>
    <row r="50" spans="1:18">
      <c r="A50">
        <v>49</v>
      </c>
      <c r="B50">
        <f>C50*D1*10000</f>
        <v>335400</v>
      </c>
      <c r="C50" s="49">
        <v>0.006</v>
      </c>
      <c r="Q50" s="49"/>
      <c r="R50" s="49"/>
    </row>
    <row r="51" spans="1:18">
      <c r="A51">
        <v>50</v>
      </c>
      <c r="B51">
        <f>C51*D1*10000</f>
        <v>642850</v>
      </c>
      <c r="C51" s="49">
        <v>0.0115</v>
      </c>
      <c r="Q51" s="49"/>
      <c r="R51" s="49"/>
    </row>
    <row r="52" spans="1:18">
      <c r="A52">
        <v>51</v>
      </c>
      <c r="B52">
        <f>C52*D1*10000</f>
        <v>223600</v>
      </c>
      <c r="C52" s="49">
        <v>0.004</v>
      </c>
      <c r="Q52" s="49"/>
      <c r="R52" s="49"/>
    </row>
    <row r="53" spans="1:18">
      <c r="A53">
        <v>52</v>
      </c>
      <c r="B53">
        <f>C53*D1*10000</f>
        <v>262730</v>
      </c>
      <c r="C53" s="49">
        <v>0.0047</v>
      </c>
      <c r="Q53" s="49"/>
      <c r="R53" s="49"/>
    </row>
    <row r="54" spans="1:3">
      <c r="A54">
        <v>53</v>
      </c>
      <c r="B54">
        <f>C54*D1*10000</f>
        <v>296270</v>
      </c>
      <c r="C54" s="49">
        <v>0.0053</v>
      </c>
    </row>
    <row r="55" spans="1:3">
      <c r="A55">
        <v>54</v>
      </c>
      <c r="B55">
        <f>C55*D1*10000</f>
        <v>301860</v>
      </c>
      <c r="C55" s="49">
        <v>0.0054</v>
      </c>
    </row>
    <row r="56" spans="1:3">
      <c r="A56">
        <v>55</v>
      </c>
      <c r="B56">
        <f>C56*D1*10000</f>
        <v>346580</v>
      </c>
      <c r="C56" s="49">
        <v>0.0062</v>
      </c>
    </row>
    <row r="57" spans="1:3">
      <c r="A57">
        <v>56</v>
      </c>
      <c r="B57">
        <f>C57*D1*10000</f>
        <v>313040</v>
      </c>
      <c r="C57" s="49">
        <v>0.0056</v>
      </c>
    </row>
    <row r="58" spans="1:3">
      <c r="A58">
        <v>57</v>
      </c>
      <c r="B58">
        <f>C58*D1*10000</f>
        <v>273910</v>
      </c>
      <c r="C58" s="49">
        <v>0.0049</v>
      </c>
    </row>
    <row r="59" spans="1:3">
      <c r="A59">
        <v>58</v>
      </c>
      <c r="B59">
        <f>C59*D1*10000</f>
        <v>318630</v>
      </c>
      <c r="C59" s="49">
        <v>0.0057</v>
      </c>
    </row>
    <row r="60" spans="1:3">
      <c r="A60">
        <v>59</v>
      </c>
      <c r="B60">
        <f>C60*D1*10000</f>
        <v>307450</v>
      </c>
      <c r="C60" s="49">
        <v>0.0055</v>
      </c>
    </row>
    <row r="61" spans="1:3">
      <c r="A61">
        <v>60</v>
      </c>
      <c r="B61">
        <f>C61*D1*10000</f>
        <v>760240</v>
      </c>
      <c r="C61" s="49">
        <v>0.0136</v>
      </c>
    </row>
    <row r="62" spans="1:3">
      <c r="A62">
        <v>61</v>
      </c>
      <c r="B62">
        <f>C62*D1*10000</f>
        <v>441610</v>
      </c>
      <c r="C62" s="49">
        <v>0.0079</v>
      </c>
    </row>
    <row r="63" spans="1:18">
      <c r="A63">
        <v>62</v>
      </c>
      <c r="B63">
        <f>C63*D1*10000</f>
        <v>553410</v>
      </c>
      <c r="C63" s="49">
        <v>0.0099</v>
      </c>
      <c r="Q63" s="68"/>
      <c r="R63" s="68"/>
    </row>
    <row r="64" spans="1:18">
      <c r="A64">
        <v>63</v>
      </c>
      <c r="B64">
        <f>C64*D1*10000</f>
        <v>491920</v>
      </c>
      <c r="C64" s="49">
        <v>0.0088</v>
      </c>
      <c r="Q64" s="68"/>
      <c r="R64" s="68"/>
    </row>
    <row r="65" spans="1:18">
      <c r="A65">
        <v>64</v>
      </c>
      <c r="B65">
        <f>C65*D1*10000</f>
        <v>469560</v>
      </c>
      <c r="C65" s="49">
        <v>0.0084</v>
      </c>
      <c r="Q65" s="49"/>
      <c r="R65" s="49"/>
    </row>
    <row r="66" spans="1:18">
      <c r="A66">
        <v>65</v>
      </c>
      <c r="B66">
        <f>C66*D1*10000</f>
        <v>1213030</v>
      </c>
      <c r="C66" s="49">
        <v>0.0217</v>
      </c>
      <c r="Q66" s="49"/>
      <c r="R66" s="49"/>
    </row>
    <row r="67" spans="1:18">
      <c r="A67">
        <v>66</v>
      </c>
      <c r="B67">
        <f>C67*D1*10000</f>
        <v>821730</v>
      </c>
      <c r="C67" s="49">
        <v>0.0147</v>
      </c>
      <c r="Q67" s="49"/>
      <c r="R67" s="49"/>
    </row>
    <row r="68" spans="1:18">
      <c r="A68">
        <v>67</v>
      </c>
      <c r="B68">
        <f>C68*D1*10000</f>
        <v>844090</v>
      </c>
      <c r="C68" s="49">
        <v>0.0151</v>
      </c>
      <c r="Q68" s="49"/>
      <c r="R68" s="49"/>
    </row>
    <row r="69" spans="1:18">
      <c r="A69">
        <v>68</v>
      </c>
      <c r="B69">
        <f>C69*D1*10000</f>
        <v>777010</v>
      </c>
      <c r="C69" s="49">
        <v>0.0139</v>
      </c>
      <c r="Q69" s="49"/>
      <c r="R69" s="49"/>
    </row>
    <row r="70" spans="1:18">
      <c r="A70">
        <v>69</v>
      </c>
      <c r="B70">
        <f>C70*D1*10000</f>
        <v>715520</v>
      </c>
      <c r="C70" s="49">
        <v>0.0128</v>
      </c>
      <c r="Q70" s="49"/>
      <c r="R70" s="49"/>
    </row>
    <row r="71" spans="1:18">
      <c r="A71">
        <v>70</v>
      </c>
      <c r="B71">
        <f>C71*D1*10000</f>
        <v>6534710</v>
      </c>
      <c r="C71" s="49">
        <v>0.1169</v>
      </c>
      <c r="Q71" s="49"/>
      <c r="R71" s="49"/>
    </row>
    <row r="72" spans="17:18">
      <c r="Q72" s="49"/>
      <c r="R72" s="49"/>
    </row>
    <row r="73" spans="17:18">
      <c r="Q73" s="49"/>
      <c r="R73" s="49"/>
    </row>
    <row r="74" spans="17:18">
      <c r="Q74" s="49"/>
      <c r="R74" s="49"/>
    </row>
    <row r="75" ht="14.25" spans="1:18">
      <c r="A75" s="62" t="s">
        <v>308</v>
      </c>
      <c r="C75" s="49"/>
      <c r="D75" s="49"/>
      <c r="E75" s="49"/>
      <c r="Q75" s="49"/>
      <c r="R75" s="49"/>
    </row>
    <row r="76" ht="15" spans="1:18">
      <c r="A76" s="60" t="s">
        <v>309</v>
      </c>
      <c r="B76" s="60" t="s">
        <v>310</v>
      </c>
      <c r="C76" s="66" t="s">
        <v>311</v>
      </c>
      <c r="D76" s="66" t="s">
        <v>312</v>
      </c>
      <c r="E76" s="66" t="s">
        <v>313</v>
      </c>
      <c r="Q76" s="49"/>
      <c r="R76" s="49"/>
    </row>
    <row r="77" ht="16.5" spans="1:18">
      <c r="A77" s="63">
        <v>45485</v>
      </c>
      <c r="B77" s="61">
        <v>738</v>
      </c>
      <c r="C77" s="61" t="s">
        <v>314</v>
      </c>
      <c r="D77" s="61" t="s">
        <v>315</v>
      </c>
      <c r="E77" s="61" t="s">
        <v>316</v>
      </c>
      <c r="Q77" s="49"/>
      <c r="R77" s="49"/>
    </row>
    <row r="78" ht="16.5" spans="1:18">
      <c r="A78" s="63">
        <v>45486</v>
      </c>
      <c r="B78" s="61" t="s">
        <v>317</v>
      </c>
      <c r="C78" s="61" t="s">
        <v>318</v>
      </c>
      <c r="D78" s="61" t="s">
        <v>319</v>
      </c>
      <c r="E78" s="61" t="s">
        <v>320</v>
      </c>
      <c r="Q78" s="49"/>
      <c r="R78" s="49"/>
    </row>
    <row r="79" ht="16.5" spans="1:5">
      <c r="A79" s="63">
        <v>45487</v>
      </c>
      <c r="B79" s="61" t="s">
        <v>321</v>
      </c>
      <c r="C79" s="61" t="s">
        <v>322</v>
      </c>
      <c r="D79" s="61" t="s">
        <v>323</v>
      </c>
      <c r="E79" s="61" t="s">
        <v>324</v>
      </c>
    </row>
    <row r="80" ht="16.5" spans="1:5">
      <c r="A80" s="63">
        <v>45488</v>
      </c>
      <c r="B80" s="61" t="s">
        <v>325</v>
      </c>
      <c r="C80" s="61" t="s">
        <v>326</v>
      </c>
      <c r="D80" s="61" t="s">
        <v>327</v>
      </c>
      <c r="E80" s="61" t="s">
        <v>328</v>
      </c>
    </row>
    <row r="81" ht="16.5" spans="1:5">
      <c r="A81" s="63">
        <v>45489</v>
      </c>
      <c r="B81" s="61" t="s">
        <v>334</v>
      </c>
      <c r="C81" s="61" t="s">
        <v>335</v>
      </c>
      <c r="D81" s="61" t="s">
        <v>336</v>
      </c>
      <c r="E81" s="61" t="s">
        <v>337</v>
      </c>
    </row>
    <row r="82" ht="16.5" spans="1:5">
      <c r="A82" s="63">
        <v>45490</v>
      </c>
      <c r="B82" s="61" t="s">
        <v>351</v>
      </c>
      <c r="C82" s="61" t="s">
        <v>352</v>
      </c>
      <c r="D82" s="61" t="s">
        <v>353</v>
      </c>
      <c r="E82" s="61" t="s">
        <v>354</v>
      </c>
    </row>
    <row r="83" ht="16.5" spans="1:5">
      <c r="A83" s="61" t="s">
        <v>329</v>
      </c>
      <c r="B83" s="61" t="s">
        <v>355</v>
      </c>
      <c r="C83" s="61" t="s">
        <v>356</v>
      </c>
      <c r="D83" s="61" t="s">
        <v>357</v>
      </c>
      <c r="E83" s="61" t="s">
        <v>358</v>
      </c>
    </row>
    <row r="87" ht="14.25" spans="1:5">
      <c r="A87" s="62" t="s">
        <v>308</v>
      </c>
      <c r="C87" s="49"/>
      <c r="D87" s="49"/>
      <c r="E87" s="49"/>
    </row>
    <row r="88" spans="3:5">
      <c r="C88" s="49"/>
      <c r="D88" s="49"/>
      <c r="E88" s="49"/>
    </row>
    <row r="89" ht="15" spans="1:5">
      <c r="A89" s="60" t="s">
        <v>309</v>
      </c>
      <c r="B89" s="60" t="s">
        <v>310</v>
      </c>
      <c r="C89" s="66" t="s">
        <v>311</v>
      </c>
      <c r="D89" s="66" t="s">
        <v>359</v>
      </c>
      <c r="E89" s="66" t="s">
        <v>360</v>
      </c>
    </row>
    <row r="90" ht="16.5" spans="1:5">
      <c r="A90" s="63">
        <v>45485</v>
      </c>
      <c r="B90" s="61">
        <v>738</v>
      </c>
      <c r="C90" s="61" t="s">
        <v>314</v>
      </c>
      <c r="D90" s="61" t="s">
        <v>315</v>
      </c>
      <c r="E90" s="61" t="s">
        <v>316</v>
      </c>
    </row>
    <row r="91" ht="16.5" spans="1:5">
      <c r="A91" s="63">
        <v>45486</v>
      </c>
      <c r="B91" s="61" t="s">
        <v>317</v>
      </c>
      <c r="C91" s="61" t="s">
        <v>318</v>
      </c>
      <c r="D91" s="61" t="s">
        <v>319</v>
      </c>
      <c r="E91" s="61" t="s">
        <v>320</v>
      </c>
    </row>
    <row r="92" ht="16.5" spans="1:5">
      <c r="A92" s="63">
        <v>45487</v>
      </c>
      <c r="B92" s="61" t="s">
        <v>321</v>
      </c>
      <c r="C92" s="61" t="s">
        <v>322</v>
      </c>
      <c r="D92" s="61" t="s">
        <v>323</v>
      </c>
      <c r="E92" s="61" t="s">
        <v>324</v>
      </c>
    </row>
    <row r="93" ht="16.5" spans="1:5">
      <c r="A93" s="63">
        <v>45488</v>
      </c>
      <c r="B93" s="61" t="s">
        <v>325</v>
      </c>
      <c r="C93" s="61" t="s">
        <v>326</v>
      </c>
      <c r="D93" s="61" t="s">
        <v>327</v>
      </c>
      <c r="E93" s="61" t="s">
        <v>328</v>
      </c>
    </row>
    <row r="94" ht="16.5" spans="1:5">
      <c r="A94" s="63">
        <v>45489</v>
      </c>
      <c r="B94" s="61" t="s">
        <v>334</v>
      </c>
      <c r="C94" s="61" t="s">
        <v>335</v>
      </c>
      <c r="D94" s="61" t="s">
        <v>336</v>
      </c>
      <c r="E94" s="61" t="s">
        <v>337</v>
      </c>
    </row>
    <row r="95" ht="16.5" spans="1:5">
      <c r="A95" s="63">
        <v>45490</v>
      </c>
      <c r="B95" s="61" t="s">
        <v>351</v>
      </c>
      <c r="C95" s="61" t="s">
        <v>352</v>
      </c>
      <c r="D95" s="61" t="s">
        <v>353</v>
      </c>
      <c r="E95" s="61" t="s">
        <v>354</v>
      </c>
    </row>
    <row r="96" ht="16.5" spans="1:5">
      <c r="A96" s="63">
        <v>45491</v>
      </c>
      <c r="B96" s="61" t="s">
        <v>361</v>
      </c>
      <c r="C96" s="61" t="s">
        <v>362</v>
      </c>
      <c r="D96" s="61" t="s">
        <v>363</v>
      </c>
      <c r="E96" s="61" t="s">
        <v>364</v>
      </c>
    </row>
    <row r="97" ht="16.5" spans="1:5">
      <c r="A97" s="61" t="s">
        <v>329</v>
      </c>
      <c r="B97" s="61" t="s">
        <v>365</v>
      </c>
      <c r="C97" s="61" t="s">
        <v>366</v>
      </c>
      <c r="D97" s="61" t="s">
        <v>367</v>
      </c>
      <c r="E97" s="61" t="s">
        <v>368</v>
      </c>
    </row>
    <row r="98" spans="4:5">
      <c r="D98" s="49"/>
      <c r="E98" s="49"/>
    </row>
    <row r="99" spans="4:5">
      <c r="D99" s="49"/>
      <c r="E99" s="49"/>
    </row>
    <row r="100" ht="15" spans="1:5">
      <c r="A100" s="60" t="s">
        <v>309</v>
      </c>
      <c r="B100" s="60" t="s">
        <v>310</v>
      </c>
      <c r="C100" s="66" t="s">
        <v>311</v>
      </c>
      <c r="D100" s="66" t="s">
        <v>359</v>
      </c>
      <c r="E100" s="66" t="s">
        <v>360</v>
      </c>
    </row>
    <row r="101" ht="16.5" spans="1:5">
      <c r="A101" s="63">
        <v>45485</v>
      </c>
      <c r="B101" s="61">
        <v>738</v>
      </c>
      <c r="C101" s="61" t="s">
        <v>314</v>
      </c>
      <c r="D101" s="61" t="s">
        <v>315</v>
      </c>
      <c r="E101" s="61" t="s">
        <v>316</v>
      </c>
    </row>
    <row r="102" ht="16.5" spans="1:11">
      <c r="A102" s="63">
        <v>45486</v>
      </c>
      <c r="B102" s="61" t="s">
        <v>317</v>
      </c>
      <c r="C102" s="61" t="s">
        <v>318</v>
      </c>
      <c r="D102" s="61" t="s">
        <v>319</v>
      </c>
      <c r="E102" s="61" t="s">
        <v>320</v>
      </c>
      <c r="I102" t="s">
        <v>298</v>
      </c>
      <c r="J102" t="s">
        <v>296</v>
      </c>
      <c r="K102" t="s">
        <v>369</v>
      </c>
    </row>
    <row r="103" ht="12" customHeight="1" spans="1:11">
      <c r="A103" s="63">
        <v>45487</v>
      </c>
      <c r="B103" s="61" t="s">
        <v>321</v>
      </c>
      <c r="C103" s="61" t="s">
        <v>322</v>
      </c>
      <c r="D103" s="61" t="s">
        <v>323</v>
      </c>
      <c r="E103" s="61" t="s">
        <v>324</v>
      </c>
      <c r="I103" t="s">
        <v>347</v>
      </c>
      <c r="J103">
        <v>92</v>
      </c>
      <c r="K103" s="49">
        <f t="shared" ref="K103:K108" si="0">J103/1056</f>
        <v>0.0871212121212121</v>
      </c>
    </row>
    <row r="104" ht="16.5" spans="1:11">
      <c r="A104" s="63">
        <v>45488</v>
      </c>
      <c r="B104" s="61" t="s">
        <v>325</v>
      </c>
      <c r="C104" s="61" t="s">
        <v>326</v>
      </c>
      <c r="D104" s="61" t="s">
        <v>327</v>
      </c>
      <c r="E104" s="61" t="s">
        <v>328</v>
      </c>
      <c r="I104" t="s">
        <v>345</v>
      </c>
      <c r="J104">
        <v>157</v>
      </c>
      <c r="K104" s="49">
        <f t="shared" si="0"/>
        <v>0.148674242424242</v>
      </c>
    </row>
    <row r="105" ht="16.5" spans="1:11">
      <c r="A105" s="63">
        <v>45489</v>
      </c>
      <c r="B105" s="61" t="s">
        <v>334</v>
      </c>
      <c r="C105" s="61" t="s">
        <v>335</v>
      </c>
      <c r="D105" s="61" t="s">
        <v>336</v>
      </c>
      <c r="E105" s="61" t="s">
        <v>337</v>
      </c>
      <c r="I105" t="s">
        <v>344</v>
      </c>
      <c r="J105">
        <v>637</v>
      </c>
      <c r="K105" s="49">
        <f t="shared" si="0"/>
        <v>0.603219696969697</v>
      </c>
    </row>
    <row r="106" ht="16.5" spans="1:11">
      <c r="A106" s="63">
        <v>45490</v>
      </c>
      <c r="B106" s="61" t="s">
        <v>351</v>
      </c>
      <c r="C106" s="61" t="s">
        <v>352</v>
      </c>
      <c r="D106" s="61" t="s">
        <v>353</v>
      </c>
      <c r="E106" s="61" t="s">
        <v>354</v>
      </c>
      <c r="I106" t="s">
        <v>346</v>
      </c>
      <c r="J106">
        <v>101</v>
      </c>
      <c r="K106" s="49">
        <f t="shared" si="0"/>
        <v>0.0956439393939394</v>
      </c>
    </row>
    <row r="107" ht="16.5" spans="1:11">
      <c r="A107" s="63">
        <v>45491</v>
      </c>
      <c r="B107" s="61" t="s">
        <v>361</v>
      </c>
      <c r="C107" s="61" t="s">
        <v>362</v>
      </c>
      <c r="D107" s="61" t="s">
        <v>363</v>
      </c>
      <c r="E107" s="61" t="s">
        <v>364</v>
      </c>
      <c r="I107" t="s">
        <v>349</v>
      </c>
      <c r="J107">
        <v>17</v>
      </c>
      <c r="K107" s="49">
        <f t="shared" si="0"/>
        <v>0.0160984848484848</v>
      </c>
    </row>
    <row r="108" ht="16.5" spans="1:11">
      <c r="A108" s="63">
        <v>45492</v>
      </c>
      <c r="B108" s="61" t="s">
        <v>370</v>
      </c>
      <c r="C108" s="61" t="s">
        <v>371</v>
      </c>
      <c r="D108" s="61" t="s">
        <v>363</v>
      </c>
      <c r="E108" s="61" t="s">
        <v>372</v>
      </c>
      <c r="I108" t="s">
        <v>348</v>
      </c>
      <c r="J108">
        <v>52</v>
      </c>
      <c r="K108" s="49">
        <f t="shared" si="0"/>
        <v>0.0492424242424242</v>
      </c>
    </row>
    <row r="109" ht="16.5" spans="1:5">
      <c r="A109" s="61" t="s">
        <v>329</v>
      </c>
      <c r="B109" s="61" t="s">
        <v>373</v>
      </c>
      <c r="C109" s="61" t="s">
        <v>351</v>
      </c>
      <c r="D109" s="61" t="s">
        <v>374</v>
      </c>
      <c r="E109" s="61" t="s">
        <v>375</v>
      </c>
    </row>
    <row r="112" ht="15" spans="1:5">
      <c r="A112" s="60" t="s">
        <v>309</v>
      </c>
      <c r="B112" s="60" t="s">
        <v>310</v>
      </c>
      <c r="C112" s="66" t="s">
        <v>311</v>
      </c>
      <c r="D112" s="66" t="s">
        <v>359</v>
      </c>
      <c r="E112" s="66" t="s">
        <v>360</v>
      </c>
    </row>
    <row r="113" ht="16.5" spans="1:5">
      <c r="A113" s="63">
        <v>45485</v>
      </c>
      <c r="B113" s="61">
        <v>738</v>
      </c>
      <c r="C113" s="61" t="s">
        <v>314</v>
      </c>
      <c r="D113" s="61" t="s">
        <v>315</v>
      </c>
      <c r="E113" s="61" t="s">
        <v>316</v>
      </c>
    </row>
    <row r="114" ht="16.5" spans="1:5">
      <c r="A114" s="63">
        <v>45486</v>
      </c>
      <c r="B114" s="61" t="s">
        <v>317</v>
      </c>
      <c r="C114" s="61" t="s">
        <v>318</v>
      </c>
      <c r="D114" s="61" t="s">
        <v>319</v>
      </c>
      <c r="E114" s="61" t="s">
        <v>320</v>
      </c>
    </row>
    <row r="115" ht="16.5" spans="1:5">
      <c r="A115" s="63">
        <v>45487</v>
      </c>
      <c r="B115" s="61" t="s">
        <v>321</v>
      </c>
      <c r="C115" s="61" t="s">
        <v>322</v>
      </c>
      <c r="D115" s="61" t="s">
        <v>323</v>
      </c>
      <c r="E115" s="61" t="s">
        <v>324</v>
      </c>
    </row>
    <row r="116" ht="16.5" spans="1:5">
      <c r="A116" s="63">
        <v>45488</v>
      </c>
      <c r="B116" s="61" t="s">
        <v>325</v>
      </c>
      <c r="C116" s="61" t="s">
        <v>326</v>
      </c>
      <c r="D116" s="61" t="s">
        <v>327</v>
      </c>
      <c r="E116" s="61" t="s">
        <v>328</v>
      </c>
    </row>
    <row r="117" ht="16.5" spans="1:5">
      <c r="A117" s="63">
        <v>45489</v>
      </c>
      <c r="B117" s="61" t="s">
        <v>334</v>
      </c>
      <c r="C117" s="61" t="s">
        <v>335</v>
      </c>
      <c r="D117" s="61" t="s">
        <v>336</v>
      </c>
      <c r="E117" s="61" t="s">
        <v>337</v>
      </c>
    </row>
    <row r="118" ht="16.5" spans="1:5">
      <c r="A118" s="63">
        <v>45490</v>
      </c>
      <c r="B118" s="61" t="s">
        <v>351</v>
      </c>
      <c r="C118" s="61" t="s">
        <v>352</v>
      </c>
      <c r="D118" s="61" t="s">
        <v>353</v>
      </c>
      <c r="E118" s="61" t="s">
        <v>354</v>
      </c>
    </row>
    <row r="119" ht="16.5" spans="1:5">
      <c r="A119" s="63">
        <v>45491</v>
      </c>
      <c r="B119" s="61" t="s">
        <v>361</v>
      </c>
      <c r="C119" s="61" t="s">
        <v>362</v>
      </c>
      <c r="D119" s="61" t="s">
        <v>363</v>
      </c>
      <c r="E119" s="61" t="s">
        <v>364</v>
      </c>
    </row>
    <row r="120" ht="16.5" spans="1:5">
      <c r="A120" s="63">
        <v>45492</v>
      </c>
      <c r="B120" s="61" t="s">
        <v>370</v>
      </c>
      <c r="C120" s="61" t="s">
        <v>371</v>
      </c>
      <c r="D120" s="61" t="s">
        <v>363</v>
      </c>
      <c r="E120" s="61" t="s">
        <v>372</v>
      </c>
    </row>
    <row r="121" ht="16.5" spans="1:5">
      <c r="A121" s="63">
        <v>45493</v>
      </c>
      <c r="B121" s="61" t="s">
        <v>376</v>
      </c>
      <c r="C121" s="61" t="s">
        <v>377</v>
      </c>
      <c r="D121" s="61" t="s">
        <v>378</v>
      </c>
      <c r="E121" s="61" t="s">
        <v>379</v>
      </c>
    </row>
    <row r="122" ht="16.5" spans="1:5">
      <c r="A122" s="61" t="s">
        <v>329</v>
      </c>
      <c r="B122" s="61" t="s">
        <v>380</v>
      </c>
      <c r="C122" s="61" t="s">
        <v>381</v>
      </c>
      <c r="D122" s="61" t="s">
        <v>382</v>
      </c>
      <c r="E122" s="61" t="s">
        <v>383</v>
      </c>
    </row>
    <row r="123" spans="4:5">
      <c r="D123" s="49"/>
      <c r="E123" s="49"/>
    </row>
    <row r="124" spans="4:5">
      <c r="D124" s="49"/>
      <c r="E124" s="49"/>
    </row>
    <row r="125" ht="15" spans="1:5">
      <c r="A125" s="60" t="s">
        <v>309</v>
      </c>
      <c r="B125" s="60" t="s">
        <v>310</v>
      </c>
      <c r="C125" s="66" t="s">
        <v>311</v>
      </c>
      <c r="D125" s="66" t="s">
        <v>359</v>
      </c>
      <c r="E125" s="66" t="s">
        <v>360</v>
      </c>
    </row>
    <row r="126" ht="16.5" spans="1:5">
      <c r="A126" s="63">
        <v>45485</v>
      </c>
      <c r="B126" s="61">
        <v>738</v>
      </c>
      <c r="C126" s="61" t="s">
        <v>314</v>
      </c>
      <c r="D126" s="61" t="s">
        <v>315</v>
      </c>
      <c r="E126" s="61" t="s">
        <v>316</v>
      </c>
    </row>
    <row r="127" ht="16.5" spans="1:5">
      <c r="A127" s="63">
        <v>45486</v>
      </c>
      <c r="B127" s="61" t="s">
        <v>317</v>
      </c>
      <c r="C127" s="61" t="s">
        <v>318</v>
      </c>
      <c r="D127" s="61" t="s">
        <v>319</v>
      </c>
      <c r="E127" s="61" t="s">
        <v>320</v>
      </c>
    </row>
    <row r="128" ht="16.5" spans="1:5">
      <c r="A128" s="63">
        <v>45487</v>
      </c>
      <c r="B128" s="61" t="s">
        <v>321</v>
      </c>
      <c r="C128" s="61" t="s">
        <v>322</v>
      </c>
      <c r="D128" s="61" t="s">
        <v>323</v>
      </c>
      <c r="E128" s="61" t="s">
        <v>324</v>
      </c>
    </row>
    <row r="129" ht="16.5" spans="1:5">
      <c r="A129" s="63">
        <v>45488</v>
      </c>
      <c r="B129" s="61" t="s">
        <v>325</v>
      </c>
      <c r="C129" s="61" t="s">
        <v>326</v>
      </c>
      <c r="D129" s="61" t="s">
        <v>327</v>
      </c>
      <c r="E129" s="61" t="s">
        <v>328</v>
      </c>
    </row>
    <row r="130" ht="16.5" spans="1:5">
      <c r="A130" s="63">
        <v>45489</v>
      </c>
      <c r="B130" s="61" t="s">
        <v>334</v>
      </c>
      <c r="C130" s="61" t="s">
        <v>335</v>
      </c>
      <c r="D130" s="61" t="s">
        <v>336</v>
      </c>
      <c r="E130" s="61" t="s">
        <v>337</v>
      </c>
    </row>
    <row r="131" ht="16.5" spans="1:5">
      <c r="A131" s="63">
        <v>45490</v>
      </c>
      <c r="B131" s="61" t="s">
        <v>351</v>
      </c>
      <c r="C131" s="61" t="s">
        <v>352</v>
      </c>
      <c r="D131" s="61" t="s">
        <v>353</v>
      </c>
      <c r="E131" s="61" t="s">
        <v>354</v>
      </c>
    </row>
    <row r="132" ht="16.5" spans="1:5">
      <c r="A132" s="63">
        <v>45491</v>
      </c>
      <c r="B132" s="61" t="s">
        <v>361</v>
      </c>
      <c r="C132" s="61" t="s">
        <v>362</v>
      </c>
      <c r="D132" s="61" t="s">
        <v>363</v>
      </c>
      <c r="E132" s="61" t="s">
        <v>364</v>
      </c>
    </row>
    <row r="133" ht="16.5" spans="1:5">
      <c r="A133" s="63">
        <v>45492</v>
      </c>
      <c r="B133" s="61" t="s">
        <v>370</v>
      </c>
      <c r="C133" s="61" t="s">
        <v>371</v>
      </c>
      <c r="D133" s="61" t="s">
        <v>363</v>
      </c>
      <c r="E133" s="61" t="s">
        <v>372</v>
      </c>
    </row>
    <row r="134" ht="16.5" spans="1:5">
      <c r="A134" s="63">
        <v>45493</v>
      </c>
      <c r="B134" s="61" t="s">
        <v>376</v>
      </c>
      <c r="C134" s="61" t="s">
        <v>377</v>
      </c>
      <c r="D134" s="61" t="s">
        <v>378</v>
      </c>
      <c r="E134" s="61" t="s">
        <v>379</v>
      </c>
    </row>
    <row r="135" ht="16.5" spans="1:5">
      <c r="A135" s="63">
        <v>45494</v>
      </c>
      <c r="B135" s="61" t="s">
        <v>384</v>
      </c>
      <c r="C135" s="61" t="s">
        <v>385</v>
      </c>
      <c r="D135" s="61" t="s">
        <v>386</v>
      </c>
      <c r="E135" s="61" t="s">
        <v>387</v>
      </c>
    </row>
    <row r="136" ht="16.5" spans="1:5">
      <c r="A136" s="61" t="s">
        <v>329</v>
      </c>
      <c r="B136" s="61" t="s">
        <v>388</v>
      </c>
      <c r="C136" s="61" t="s">
        <v>389</v>
      </c>
      <c r="D136" s="61" t="s">
        <v>390</v>
      </c>
      <c r="E136" s="61" t="s">
        <v>391</v>
      </c>
    </row>
    <row r="139" ht="15" spans="1:5">
      <c r="A139" s="60" t="s">
        <v>309</v>
      </c>
      <c r="B139" s="60" t="s">
        <v>310</v>
      </c>
      <c r="C139" s="66" t="s">
        <v>311</v>
      </c>
      <c r="D139" s="66" t="s">
        <v>359</v>
      </c>
      <c r="E139" s="66" t="s">
        <v>360</v>
      </c>
    </row>
    <row r="140" ht="16.5" spans="1:5">
      <c r="A140" s="63">
        <v>45485</v>
      </c>
      <c r="B140" s="61">
        <v>738</v>
      </c>
      <c r="C140" s="61" t="s">
        <v>314</v>
      </c>
      <c r="D140" s="61" t="s">
        <v>315</v>
      </c>
      <c r="E140" s="61" t="s">
        <v>316</v>
      </c>
    </row>
    <row r="141" ht="16.5" spans="1:5">
      <c r="A141" s="63">
        <v>45486</v>
      </c>
      <c r="B141" s="61" t="s">
        <v>317</v>
      </c>
      <c r="C141" s="61" t="s">
        <v>318</v>
      </c>
      <c r="D141" s="61" t="s">
        <v>319</v>
      </c>
      <c r="E141" s="61" t="s">
        <v>320</v>
      </c>
    </row>
    <row r="142" ht="16.5" spans="1:5">
      <c r="A142" s="63">
        <v>45487</v>
      </c>
      <c r="B142" s="61" t="s">
        <v>321</v>
      </c>
      <c r="C142" s="61" t="s">
        <v>322</v>
      </c>
      <c r="D142" s="61" t="s">
        <v>323</v>
      </c>
      <c r="E142" s="61" t="s">
        <v>324</v>
      </c>
    </row>
    <row r="143" ht="16.5" spans="1:5">
      <c r="A143" s="63">
        <v>45488</v>
      </c>
      <c r="B143" s="61" t="s">
        <v>325</v>
      </c>
      <c r="C143" s="61" t="s">
        <v>326</v>
      </c>
      <c r="D143" s="61" t="s">
        <v>327</v>
      </c>
      <c r="E143" s="61" t="s">
        <v>328</v>
      </c>
    </row>
    <row r="144" ht="16.5" spans="1:5">
      <c r="A144" s="63">
        <v>45489</v>
      </c>
      <c r="B144" s="61" t="s">
        <v>334</v>
      </c>
      <c r="C144" s="61" t="s">
        <v>335</v>
      </c>
      <c r="D144" s="61" t="s">
        <v>336</v>
      </c>
      <c r="E144" s="61" t="s">
        <v>337</v>
      </c>
    </row>
    <row r="145" ht="16.5" spans="1:5">
      <c r="A145" s="63">
        <v>45490</v>
      </c>
      <c r="B145" s="61" t="s">
        <v>351</v>
      </c>
      <c r="C145" s="61" t="s">
        <v>352</v>
      </c>
      <c r="D145" s="61" t="s">
        <v>353</v>
      </c>
      <c r="E145" s="61" t="s">
        <v>354</v>
      </c>
    </row>
    <row r="146" ht="16.5" spans="1:5">
      <c r="A146" s="63">
        <v>45491</v>
      </c>
      <c r="B146" s="61" t="s">
        <v>361</v>
      </c>
      <c r="C146" s="61" t="s">
        <v>362</v>
      </c>
      <c r="D146" s="61" t="s">
        <v>363</v>
      </c>
      <c r="E146" s="61" t="s">
        <v>364</v>
      </c>
    </row>
    <row r="147" ht="16.5" spans="1:5">
      <c r="A147" s="63">
        <v>45492</v>
      </c>
      <c r="B147" s="61" t="s">
        <v>370</v>
      </c>
      <c r="C147" s="61" t="s">
        <v>371</v>
      </c>
      <c r="D147" s="61" t="s">
        <v>363</v>
      </c>
      <c r="E147" s="61" t="s">
        <v>372</v>
      </c>
    </row>
    <row r="148" ht="16.5" spans="1:5">
      <c r="A148" s="63">
        <v>45493</v>
      </c>
      <c r="B148" s="61" t="s">
        <v>376</v>
      </c>
      <c r="C148" s="61" t="s">
        <v>377</v>
      </c>
      <c r="D148" s="61" t="s">
        <v>378</v>
      </c>
      <c r="E148" s="61" t="s">
        <v>379</v>
      </c>
    </row>
    <row r="149" ht="16.5" spans="1:5">
      <c r="A149" s="63">
        <v>45494</v>
      </c>
      <c r="B149" s="61" t="s">
        <v>384</v>
      </c>
      <c r="C149" s="61" t="s">
        <v>385</v>
      </c>
      <c r="D149" s="61" t="s">
        <v>386</v>
      </c>
      <c r="E149" s="61" t="s">
        <v>387</v>
      </c>
    </row>
    <row r="150" ht="16.5" spans="1:5">
      <c r="A150" s="63">
        <v>45495</v>
      </c>
      <c r="B150" s="61" t="s">
        <v>392</v>
      </c>
      <c r="C150" s="61" t="s">
        <v>393</v>
      </c>
      <c r="D150" s="61" t="s">
        <v>394</v>
      </c>
      <c r="E150" s="61" t="s">
        <v>395</v>
      </c>
    </row>
    <row r="151" ht="16.5" spans="1:5">
      <c r="A151" s="61" t="s">
        <v>329</v>
      </c>
      <c r="B151" s="61" t="s">
        <v>396</v>
      </c>
      <c r="C151" s="61" t="s">
        <v>397</v>
      </c>
      <c r="D151" s="61" t="s">
        <v>398</v>
      </c>
      <c r="E151" s="61" t="s">
        <v>399</v>
      </c>
    </row>
    <row r="152" spans="4:5">
      <c r="D152" s="49"/>
      <c r="E152" s="49"/>
    </row>
    <row r="153" spans="4:5">
      <c r="D153" s="49"/>
      <c r="E153" s="49"/>
    </row>
    <row r="154" ht="15" spans="1:5">
      <c r="A154" s="60" t="s">
        <v>309</v>
      </c>
      <c r="B154" s="60" t="s">
        <v>310</v>
      </c>
      <c r="C154" s="66" t="s">
        <v>311</v>
      </c>
      <c r="D154" s="66" t="s">
        <v>359</v>
      </c>
      <c r="E154" s="66" t="s">
        <v>360</v>
      </c>
    </row>
    <row r="155" ht="16.5" spans="1:5">
      <c r="A155" s="63">
        <v>45485</v>
      </c>
      <c r="B155" s="61">
        <v>738</v>
      </c>
      <c r="C155" s="61" t="s">
        <v>314</v>
      </c>
      <c r="D155" s="61" t="s">
        <v>315</v>
      </c>
      <c r="E155" s="61" t="s">
        <v>316</v>
      </c>
    </row>
    <row r="156" ht="16.5" spans="1:5">
      <c r="A156" s="63">
        <v>45486</v>
      </c>
      <c r="B156" s="61" t="s">
        <v>317</v>
      </c>
      <c r="C156" s="61" t="s">
        <v>318</v>
      </c>
      <c r="D156" s="61" t="s">
        <v>319</v>
      </c>
      <c r="E156" s="61" t="s">
        <v>320</v>
      </c>
    </row>
    <row r="157" ht="16.5" spans="1:5">
      <c r="A157" s="63">
        <v>45487</v>
      </c>
      <c r="B157" s="61" t="s">
        <v>321</v>
      </c>
      <c r="C157" s="61" t="s">
        <v>322</v>
      </c>
      <c r="D157" s="61" t="s">
        <v>323</v>
      </c>
      <c r="E157" s="61" t="s">
        <v>324</v>
      </c>
    </row>
    <row r="158" ht="16.5" spans="1:5">
      <c r="A158" s="63">
        <v>45488</v>
      </c>
      <c r="B158" s="61" t="s">
        <v>325</v>
      </c>
      <c r="C158" s="61" t="s">
        <v>326</v>
      </c>
      <c r="D158" s="61" t="s">
        <v>327</v>
      </c>
      <c r="E158" s="61" t="s">
        <v>328</v>
      </c>
    </row>
    <row r="159" ht="16.5" spans="1:5">
      <c r="A159" s="63">
        <v>45489</v>
      </c>
      <c r="B159" s="61" t="s">
        <v>334</v>
      </c>
      <c r="C159" s="61" t="s">
        <v>335</v>
      </c>
      <c r="D159" s="61" t="s">
        <v>336</v>
      </c>
      <c r="E159" s="61" t="s">
        <v>337</v>
      </c>
    </row>
    <row r="160" ht="16.5" spans="1:5">
      <c r="A160" s="63">
        <v>45490</v>
      </c>
      <c r="B160" s="61" t="s">
        <v>351</v>
      </c>
      <c r="C160" s="61" t="s">
        <v>352</v>
      </c>
      <c r="D160" s="61" t="s">
        <v>353</v>
      </c>
      <c r="E160" s="61" t="s">
        <v>354</v>
      </c>
    </row>
    <row r="161" ht="16.5" spans="1:5">
      <c r="A161" s="63">
        <v>45491</v>
      </c>
      <c r="B161" s="61" t="s">
        <v>361</v>
      </c>
      <c r="C161" s="61" t="s">
        <v>362</v>
      </c>
      <c r="D161" s="61" t="s">
        <v>363</v>
      </c>
      <c r="E161" s="61" t="s">
        <v>364</v>
      </c>
    </row>
    <row r="162" ht="16.5" spans="1:5">
      <c r="A162" s="63">
        <v>45492</v>
      </c>
      <c r="B162" s="61" t="s">
        <v>370</v>
      </c>
      <c r="C162" s="61" t="s">
        <v>371</v>
      </c>
      <c r="D162" s="61" t="s">
        <v>363</v>
      </c>
      <c r="E162" s="61" t="s">
        <v>372</v>
      </c>
    </row>
    <row r="163" ht="16.5" spans="1:5">
      <c r="A163" s="63">
        <v>45493</v>
      </c>
      <c r="B163" s="61" t="s">
        <v>376</v>
      </c>
      <c r="C163" s="61" t="s">
        <v>377</v>
      </c>
      <c r="D163" s="61" t="s">
        <v>378</v>
      </c>
      <c r="E163" s="61" t="s">
        <v>379</v>
      </c>
    </row>
    <row r="164" ht="16.5" spans="1:5">
      <c r="A164" s="63">
        <v>45494</v>
      </c>
      <c r="B164" s="61" t="s">
        <v>384</v>
      </c>
      <c r="C164" s="61" t="s">
        <v>385</v>
      </c>
      <c r="D164" s="61" t="s">
        <v>386</v>
      </c>
      <c r="E164" s="61" t="s">
        <v>387</v>
      </c>
    </row>
    <row r="165" ht="16.5" spans="1:10">
      <c r="A165" s="63">
        <v>45495</v>
      </c>
      <c r="B165" s="61" t="s">
        <v>392</v>
      </c>
      <c r="C165" s="61" t="s">
        <v>393</v>
      </c>
      <c r="D165" s="61" t="s">
        <v>394</v>
      </c>
      <c r="E165" s="61" t="s">
        <v>395</v>
      </c>
      <c r="H165" s="49"/>
      <c r="I165" s="49"/>
      <c r="J165" s="49"/>
    </row>
    <row r="166" ht="16.5" spans="1:5">
      <c r="A166" s="63">
        <v>45496</v>
      </c>
      <c r="B166" s="61" t="s">
        <v>400</v>
      </c>
      <c r="C166" s="61" t="s">
        <v>401</v>
      </c>
      <c r="D166" s="61" t="s">
        <v>402</v>
      </c>
      <c r="E166" s="61" t="s">
        <v>403</v>
      </c>
    </row>
    <row r="167" ht="16.5" spans="1:5">
      <c r="A167" s="61" t="s">
        <v>329</v>
      </c>
      <c r="B167" s="61" t="s">
        <v>404</v>
      </c>
      <c r="C167" s="61" t="s">
        <v>405</v>
      </c>
      <c r="D167" s="61" t="s">
        <v>406</v>
      </c>
      <c r="E167" s="61" t="s">
        <v>407</v>
      </c>
    </row>
    <row r="170" ht="15" spans="1:5">
      <c r="A170" s="60" t="s">
        <v>309</v>
      </c>
      <c r="B170" s="60" t="s">
        <v>310</v>
      </c>
      <c r="C170" s="66" t="s">
        <v>311</v>
      </c>
      <c r="D170" s="66" t="s">
        <v>359</v>
      </c>
      <c r="E170" s="66" t="s">
        <v>360</v>
      </c>
    </row>
    <row r="171" ht="16.5" spans="1:5">
      <c r="A171" s="63">
        <v>45485</v>
      </c>
      <c r="B171" s="61">
        <v>738</v>
      </c>
      <c r="C171" s="61" t="s">
        <v>314</v>
      </c>
      <c r="D171" s="61" t="s">
        <v>315</v>
      </c>
      <c r="E171" s="61" t="s">
        <v>316</v>
      </c>
    </row>
    <row r="172" ht="16.5" spans="1:5">
      <c r="A172" s="63">
        <v>45486</v>
      </c>
      <c r="B172" s="61" t="s">
        <v>317</v>
      </c>
      <c r="C172" s="61" t="s">
        <v>318</v>
      </c>
      <c r="D172" s="61" t="s">
        <v>319</v>
      </c>
      <c r="E172" s="61" t="s">
        <v>320</v>
      </c>
    </row>
    <row r="173" ht="16.5" spans="1:5">
      <c r="A173" s="63">
        <v>45487</v>
      </c>
      <c r="B173" s="61" t="s">
        <v>321</v>
      </c>
      <c r="C173" s="61" t="s">
        <v>322</v>
      </c>
      <c r="D173" s="61" t="s">
        <v>323</v>
      </c>
      <c r="E173" s="61" t="s">
        <v>324</v>
      </c>
    </row>
    <row r="174" ht="16.5" spans="1:5">
      <c r="A174" s="63">
        <v>45488</v>
      </c>
      <c r="B174" s="61" t="s">
        <v>325</v>
      </c>
      <c r="C174" s="61" t="s">
        <v>326</v>
      </c>
      <c r="D174" s="61" t="s">
        <v>327</v>
      </c>
      <c r="E174" s="61" t="s">
        <v>328</v>
      </c>
    </row>
    <row r="175" ht="16.5" spans="1:5">
      <c r="A175" s="63">
        <v>45489</v>
      </c>
      <c r="B175" s="61" t="s">
        <v>334</v>
      </c>
      <c r="C175" s="61" t="s">
        <v>335</v>
      </c>
      <c r="D175" s="61" t="s">
        <v>336</v>
      </c>
      <c r="E175" s="61" t="s">
        <v>337</v>
      </c>
    </row>
    <row r="176" ht="16.5" spans="1:5">
      <c r="A176" s="63">
        <v>45490</v>
      </c>
      <c r="B176" s="61" t="s">
        <v>351</v>
      </c>
      <c r="C176" s="61" t="s">
        <v>352</v>
      </c>
      <c r="D176" s="61" t="s">
        <v>353</v>
      </c>
      <c r="E176" s="61" t="s">
        <v>354</v>
      </c>
    </row>
    <row r="177" ht="16.5" spans="1:10">
      <c r="A177" s="63">
        <v>45491</v>
      </c>
      <c r="B177" s="61" t="s">
        <v>361</v>
      </c>
      <c r="C177" s="61" t="s">
        <v>362</v>
      </c>
      <c r="D177" s="61" t="s">
        <v>363</v>
      </c>
      <c r="E177" s="61" t="s">
        <v>364</v>
      </c>
      <c r="I177" s="68"/>
      <c r="J177" s="68"/>
    </row>
    <row r="178" ht="16.5" spans="1:10">
      <c r="A178" s="63">
        <v>45492</v>
      </c>
      <c r="B178" s="61" t="s">
        <v>370</v>
      </c>
      <c r="C178" s="61" t="s">
        <v>371</v>
      </c>
      <c r="D178" s="61" t="s">
        <v>363</v>
      </c>
      <c r="E178" s="61" t="s">
        <v>372</v>
      </c>
      <c r="I178" s="68"/>
      <c r="J178" s="68"/>
    </row>
    <row r="179" ht="16.5" spans="1:10">
      <c r="A179" s="63">
        <v>45493</v>
      </c>
      <c r="B179" s="61" t="s">
        <v>376</v>
      </c>
      <c r="C179" s="61" t="s">
        <v>377</v>
      </c>
      <c r="D179" s="61" t="s">
        <v>378</v>
      </c>
      <c r="E179" s="61" t="s">
        <v>379</v>
      </c>
      <c r="I179" s="49"/>
      <c r="J179" s="49"/>
    </row>
    <row r="180" ht="16.5" spans="1:10">
      <c r="A180" s="63">
        <v>45494</v>
      </c>
      <c r="B180" s="61" t="s">
        <v>384</v>
      </c>
      <c r="C180" s="61" t="s">
        <v>385</v>
      </c>
      <c r="D180" s="61" t="s">
        <v>386</v>
      </c>
      <c r="E180" s="61" t="s">
        <v>387</v>
      </c>
      <c r="I180" s="49"/>
      <c r="J180" s="49"/>
    </row>
    <row r="181" ht="16.5" spans="1:10">
      <c r="A181" s="63">
        <v>45495</v>
      </c>
      <c r="B181" s="61" t="s">
        <v>392</v>
      </c>
      <c r="C181" s="61" t="s">
        <v>393</v>
      </c>
      <c r="D181" s="61" t="s">
        <v>394</v>
      </c>
      <c r="E181" s="61" t="s">
        <v>395</v>
      </c>
      <c r="I181" s="49"/>
      <c r="J181" s="49"/>
    </row>
    <row r="182" ht="16.5" spans="1:10">
      <c r="A182" s="63">
        <v>45496</v>
      </c>
      <c r="B182" s="61" t="s">
        <v>400</v>
      </c>
      <c r="C182" s="61" t="s">
        <v>401</v>
      </c>
      <c r="D182" s="61" t="s">
        <v>402</v>
      </c>
      <c r="E182" s="61" t="s">
        <v>403</v>
      </c>
      <c r="I182" s="49"/>
      <c r="J182" s="49"/>
    </row>
    <row r="183" ht="16.5" spans="1:10">
      <c r="A183" s="63">
        <v>45497</v>
      </c>
      <c r="B183" s="61" t="s">
        <v>408</v>
      </c>
      <c r="C183" s="61" t="s">
        <v>409</v>
      </c>
      <c r="D183" s="61" t="s">
        <v>410</v>
      </c>
      <c r="E183" s="61" t="s">
        <v>411</v>
      </c>
      <c r="I183" s="49"/>
      <c r="J183" s="49"/>
    </row>
    <row r="184" ht="16.5" spans="1:10">
      <c r="A184" s="61" t="s">
        <v>329</v>
      </c>
      <c r="B184" s="61" t="s">
        <v>412</v>
      </c>
      <c r="C184" s="61" t="s">
        <v>413</v>
      </c>
      <c r="D184" s="61" t="s">
        <v>414</v>
      </c>
      <c r="E184" s="61" t="s">
        <v>415</v>
      </c>
      <c r="I184" s="49"/>
      <c r="J184" s="49"/>
    </row>
    <row r="185" spans="9:10">
      <c r="I185" s="49"/>
      <c r="J185" s="49"/>
    </row>
    <row r="186" spans="9:10">
      <c r="I186" s="49"/>
      <c r="J186" s="49"/>
    </row>
    <row r="187" ht="15" spans="1:10">
      <c r="A187" s="60" t="s">
        <v>309</v>
      </c>
      <c r="B187" s="60" t="s">
        <v>310</v>
      </c>
      <c r="C187" s="66" t="s">
        <v>311</v>
      </c>
      <c r="D187" s="66" t="s">
        <v>359</v>
      </c>
      <c r="E187" s="66" t="s">
        <v>360</v>
      </c>
      <c r="I187" s="49"/>
      <c r="J187" s="49"/>
    </row>
    <row r="188" ht="16.5" spans="1:10">
      <c r="A188" s="63">
        <v>45485</v>
      </c>
      <c r="B188" s="61">
        <v>738</v>
      </c>
      <c r="C188" s="61" t="s">
        <v>314</v>
      </c>
      <c r="D188" s="61" t="s">
        <v>315</v>
      </c>
      <c r="E188" s="61" t="s">
        <v>316</v>
      </c>
      <c r="I188" s="49"/>
      <c r="J188" s="49"/>
    </row>
    <row r="189" ht="16.5" spans="1:10">
      <c r="A189" s="63">
        <v>45486</v>
      </c>
      <c r="B189" s="61" t="s">
        <v>317</v>
      </c>
      <c r="C189" s="61" t="s">
        <v>318</v>
      </c>
      <c r="D189" s="61" t="s">
        <v>319</v>
      </c>
      <c r="E189" s="61" t="s">
        <v>320</v>
      </c>
      <c r="I189" s="49"/>
      <c r="J189" s="49"/>
    </row>
    <row r="190" ht="16.5" spans="1:10">
      <c r="A190" s="63">
        <v>45487</v>
      </c>
      <c r="B190" s="61" t="s">
        <v>321</v>
      </c>
      <c r="C190" s="61" t="s">
        <v>322</v>
      </c>
      <c r="D190" s="61" t="s">
        <v>323</v>
      </c>
      <c r="E190" s="61" t="s">
        <v>324</v>
      </c>
      <c r="I190" s="49"/>
      <c r="J190" s="49"/>
    </row>
    <row r="191" ht="16.5" spans="1:10">
      <c r="A191" s="63">
        <v>45488</v>
      </c>
      <c r="B191" s="61" t="s">
        <v>325</v>
      </c>
      <c r="C191" s="61" t="s">
        <v>326</v>
      </c>
      <c r="D191" s="61" t="s">
        <v>327</v>
      </c>
      <c r="E191" s="61" t="s">
        <v>328</v>
      </c>
      <c r="I191" s="49"/>
      <c r="J191" s="49"/>
    </row>
    <row r="192" ht="16.5" spans="1:10">
      <c r="A192" s="63">
        <v>45489</v>
      </c>
      <c r="B192" s="61" t="s">
        <v>334</v>
      </c>
      <c r="C192" s="61" t="s">
        <v>335</v>
      </c>
      <c r="D192" s="61" t="s">
        <v>336</v>
      </c>
      <c r="E192" s="61" t="s">
        <v>337</v>
      </c>
      <c r="I192" s="49"/>
      <c r="J192" s="49"/>
    </row>
    <row r="193" ht="16.5" spans="1:10">
      <c r="A193" s="63">
        <v>45490</v>
      </c>
      <c r="B193" s="61" t="s">
        <v>351</v>
      </c>
      <c r="C193" s="61" t="s">
        <v>352</v>
      </c>
      <c r="D193" s="61" t="s">
        <v>353</v>
      </c>
      <c r="E193" s="61" t="s">
        <v>354</v>
      </c>
      <c r="I193" s="49"/>
      <c r="J193" s="49"/>
    </row>
    <row r="194" ht="16.5" spans="1:10">
      <c r="A194" s="63">
        <v>45491</v>
      </c>
      <c r="B194" s="61" t="s">
        <v>361</v>
      </c>
      <c r="C194" s="61" t="s">
        <v>362</v>
      </c>
      <c r="D194" s="61" t="s">
        <v>363</v>
      </c>
      <c r="E194" s="61" t="s">
        <v>364</v>
      </c>
      <c r="H194" s="49"/>
      <c r="I194" s="49"/>
      <c r="J194" s="49"/>
    </row>
    <row r="195" ht="16.5" spans="1:5">
      <c r="A195" s="63">
        <v>45492</v>
      </c>
      <c r="B195" s="61" t="s">
        <v>370</v>
      </c>
      <c r="C195" s="61" t="s">
        <v>371</v>
      </c>
      <c r="D195" s="61" t="s">
        <v>363</v>
      </c>
      <c r="E195" s="61" t="s">
        <v>372</v>
      </c>
    </row>
    <row r="196" ht="16.5" spans="1:5">
      <c r="A196" s="63">
        <v>45493</v>
      </c>
      <c r="B196" s="61" t="s">
        <v>376</v>
      </c>
      <c r="C196" s="61" t="s">
        <v>377</v>
      </c>
      <c r="D196" s="61" t="s">
        <v>378</v>
      </c>
      <c r="E196" s="61" t="s">
        <v>379</v>
      </c>
    </row>
    <row r="197" ht="16.5" spans="1:5">
      <c r="A197" s="63">
        <v>45494</v>
      </c>
      <c r="B197" s="61" t="s">
        <v>384</v>
      </c>
      <c r="C197" s="61" t="s">
        <v>385</v>
      </c>
      <c r="D197" s="61" t="s">
        <v>386</v>
      </c>
      <c r="E197" s="61" t="s">
        <v>387</v>
      </c>
    </row>
    <row r="198" ht="16.5" spans="1:5">
      <c r="A198" s="63">
        <v>45495</v>
      </c>
      <c r="B198" s="61" t="s">
        <v>392</v>
      </c>
      <c r="C198" s="61" t="s">
        <v>393</v>
      </c>
      <c r="D198" s="61" t="s">
        <v>394</v>
      </c>
      <c r="E198" s="61" t="s">
        <v>395</v>
      </c>
    </row>
    <row r="199" ht="16.5" spans="1:5">
      <c r="A199" s="63">
        <v>45496</v>
      </c>
      <c r="B199" s="61" t="s">
        <v>400</v>
      </c>
      <c r="C199" s="61" t="s">
        <v>401</v>
      </c>
      <c r="D199" s="61" t="s">
        <v>402</v>
      </c>
      <c r="E199" s="61" t="s">
        <v>403</v>
      </c>
    </row>
    <row r="200" ht="16.5" spans="1:5">
      <c r="A200" s="63">
        <v>45497</v>
      </c>
      <c r="B200" s="61" t="s">
        <v>408</v>
      </c>
      <c r="C200" s="61" t="s">
        <v>409</v>
      </c>
      <c r="D200" s="61" t="s">
        <v>410</v>
      </c>
      <c r="E200" s="61" t="s">
        <v>411</v>
      </c>
    </row>
    <row r="201" ht="16.5" spans="1:5">
      <c r="A201" s="63">
        <v>45499</v>
      </c>
      <c r="B201" s="61" t="s">
        <v>416</v>
      </c>
      <c r="C201" s="61" t="s">
        <v>357</v>
      </c>
      <c r="D201" s="61" t="s">
        <v>417</v>
      </c>
      <c r="E201" s="61" t="s">
        <v>418</v>
      </c>
    </row>
    <row r="202" ht="16.5" spans="1:5">
      <c r="A202" s="63">
        <v>45502</v>
      </c>
      <c r="B202" s="61" t="s">
        <v>419</v>
      </c>
      <c r="C202" s="61" t="s">
        <v>420</v>
      </c>
      <c r="D202" s="61" t="s">
        <v>387</v>
      </c>
      <c r="E202" s="61" t="s">
        <v>421</v>
      </c>
    </row>
    <row r="203" ht="16.5" spans="1:5">
      <c r="A203" s="61" t="s">
        <v>329</v>
      </c>
      <c r="B203" s="61" t="s">
        <v>422</v>
      </c>
      <c r="C203" s="61" t="s">
        <v>423</v>
      </c>
      <c r="D203" s="61" t="s">
        <v>424</v>
      </c>
      <c r="E203" s="61" t="s">
        <v>425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38" t="s">
        <v>426</v>
      </c>
      <c r="C1" s="37" t="s">
        <v>427</v>
      </c>
      <c r="D1" s="40"/>
      <c r="E1" s="41"/>
      <c r="O1" s="39" t="s">
        <v>428</v>
      </c>
      <c r="P1" s="39" t="s">
        <v>429</v>
      </c>
      <c r="Q1" s="39" t="s">
        <v>430</v>
      </c>
      <c r="R1" s="39" t="s">
        <v>431</v>
      </c>
      <c r="S1" s="39" t="s">
        <v>432</v>
      </c>
    </row>
    <row r="2" ht="18.75" spans="1:19">
      <c r="A2" s="81" t="s">
        <v>433</v>
      </c>
      <c r="C2" s="38" t="s">
        <v>298</v>
      </c>
      <c r="D2" s="38" t="s">
        <v>434</v>
      </c>
      <c r="E2" s="38" t="s">
        <v>297</v>
      </c>
      <c r="G2" s="53" t="s">
        <v>435</v>
      </c>
      <c r="H2" s="53"/>
      <c r="I2" s="53"/>
      <c r="J2" s="53"/>
      <c r="K2" s="53"/>
      <c r="L2" s="53"/>
      <c r="M2" s="53"/>
      <c r="N2" s="55"/>
      <c r="O2" s="39">
        <v>100037109</v>
      </c>
      <c r="P2" s="39" t="s">
        <v>299</v>
      </c>
      <c r="Q2" s="39" t="s">
        <v>436</v>
      </c>
      <c r="R2" s="39">
        <v>0</v>
      </c>
      <c r="S2" s="39">
        <v>23002</v>
      </c>
    </row>
    <row r="3" spans="1:19">
      <c r="A3" s="38" t="s">
        <v>437</v>
      </c>
      <c r="C3" s="39" t="s">
        <v>299</v>
      </c>
      <c r="D3" s="39">
        <v>412</v>
      </c>
      <c r="E3" s="45">
        <v>0.63</v>
      </c>
      <c r="G3" s="39" t="s">
        <v>438</v>
      </c>
      <c r="H3" s="39" t="s">
        <v>439</v>
      </c>
      <c r="I3" s="39" t="s">
        <v>440</v>
      </c>
      <c r="J3" s="45" t="s">
        <v>441</v>
      </c>
      <c r="K3" s="39" t="s">
        <v>442</v>
      </c>
      <c r="L3" s="45" t="s">
        <v>443</v>
      </c>
      <c r="M3" s="39"/>
      <c r="N3" s="46"/>
      <c r="O3" s="39">
        <v>100082843</v>
      </c>
      <c r="P3" s="39" t="s">
        <v>299</v>
      </c>
      <c r="Q3" s="39" t="s">
        <v>436</v>
      </c>
      <c r="R3" s="39">
        <v>0</v>
      </c>
      <c r="S3" s="39">
        <v>23002</v>
      </c>
    </row>
    <row r="4" ht="18.75" spans="1:19">
      <c r="A4" s="81" t="s">
        <v>444</v>
      </c>
      <c r="C4" s="39" t="s">
        <v>300</v>
      </c>
      <c r="D4" s="39">
        <v>10</v>
      </c>
      <c r="E4" s="45">
        <v>0.0153</v>
      </c>
      <c r="G4" s="39" t="s">
        <v>445</v>
      </c>
      <c r="H4" s="39">
        <v>3996</v>
      </c>
      <c r="I4" s="39">
        <v>905</v>
      </c>
      <c r="J4" s="45">
        <f t="shared" ref="J4:J8" si="0">I4/H4</f>
        <v>0.226476476476476</v>
      </c>
      <c r="K4" s="39">
        <v>241</v>
      </c>
      <c r="L4" s="45">
        <f t="shared" ref="L4:L8" si="1">K4/H4</f>
        <v>0.0603103103103103</v>
      </c>
      <c r="M4" s="39"/>
      <c r="N4" s="46"/>
      <c r="O4" s="39">
        <v>100263013</v>
      </c>
      <c r="P4" s="39" t="s">
        <v>303</v>
      </c>
      <c r="Q4" s="39" t="s">
        <v>436</v>
      </c>
      <c r="R4" s="39">
        <v>0</v>
      </c>
      <c r="S4" s="39">
        <v>23030</v>
      </c>
    </row>
    <row r="5" spans="1:19">
      <c r="A5" s="38" t="s">
        <v>446</v>
      </c>
      <c r="C5" s="39" t="s">
        <v>301</v>
      </c>
      <c r="D5" s="39">
        <v>4</v>
      </c>
      <c r="E5" s="45">
        <v>0.0061</v>
      </c>
      <c r="G5" s="39" t="s">
        <v>447</v>
      </c>
      <c r="H5" s="39">
        <v>10116</v>
      </c>
      <c r="I5" s="39">
        <v>1241</v>
      </c>
      <c r="J5" s="45">
        <f t="shared" si="0"/>
        <v>0.122676947410043</v>
      </c>
      <c r="K5" s="39">
        <v>1165</v>
      </c>
      <c r="L5" s="45">
        <f t="shared" si="1"/>
        <v>0.115164096480822</v>
      </c>
      <c r="M5" s="39"/>
      <c r="N5" s="46"/>
      <c r="O5" s="39">
        <v>100275877</v>
      </c>
      <c r="P5" s="39" t="s">
        <v>299</v>
      </c>
      <c r="Q5" s="39" t="s">
        <v>436</v>
      </c>
      <c r="R5" s="39">
        <v>0</v>
      </c>
      <c r="S5" s="39">
        <v>24000</v>
      </c>
    </row>
    <row r="6" ht="18.75" spans="1:19">
      <c r="A6" s="81" t="s">
        <v>448</v>
      </c>
      <c r="C6" s="39" t="s">
        <v>449</v>
      </c>
      <c r="D6" s="39">
        <v>2</v>
      </c>
      <c r="E6" s="45">
        <v>0.0031</v>
      </c>
      <c r="G6" s="39" t="s">
        <v>450</v>
      </c>
      <c r="H6" s="39">
        <v>7034</v>
      </c>
      <c r="I6" s="39">
        <v>434</v>
      </c>
      <c r="J6" s="45">
        <f t="shared" si="0"/>
        <v>0.0617003127665624</v>
      </c>
      <c r="K6" s="39">
        <v>1045</v>
      </c>
      <c r="L6" s="45">
        <f t="shared" si="1"/>
        <v>0.148564117145294</v>
      </c>
      <c r="M6" s="39"/>
      <c r="N6" s="46"/>
      <c r="O6" s="39">
        <v>100329818</v>
      </c>
      <c r="P6" s="39" t="s">
        <v>303</v>
      </c>
      <c r="Q6" s="39" t="s">
        <v>436</v>
      </c>
      <c r="R6" s="39">
        <v>0</v>
      </c>
      <c r="S6" s="39">
        <v>23030</v>
      </c>
    </row>
    <row r="7" spans="3:19">
      <c r="C7" s="39" t="s">
        <v>451</v>
      </c>
      <c r="D7" s="39">
        <v>4</v>
      </c>
      <c r="E7" s="45">
        <v>0.0061</v>
      </c>
      <c r="G7" s="39" t="s">
        <v>452</v>
      </c>
      <c r="H7" s="39">
        <v>213</v>
      </c>
      <c r="I7" s="39">
        <v>10</v>
      </c>
      <c r="J7" s="45">
        <f t="shared" si="0"/>
        <v>0.0469483568075117</v>
      </c>
      <c r="K7" s="39">
        <v>37</v>
      </c>
      <c r="L7" s="45">
        <f t="shared" si="1"/>
        <v>0.173708920187793</v>
      </c>
      <c r="M7" s="39"/>
      <c r="N7" s="46"/>
      <c r="O7" s="39">
        <v>100485585</v>
      </c>
      <c r="P7" s="39" t="s">
        <v>303</v>
      </c>
      <c r="Q7" s="39" t="s">
        <v>436</v>
      </c>
      <c r="R7" s="39">
        <v>0</v>
      </c>
      <c r="S7" s="39">
        <v>24000</v>
      </c>
    </row>
    <row r="8" spans="3:19">
      <c r="C8" s="39" t="s">
        <v>302</v>
      </c>
      <c r="D8" s="39">
        <v>62</v>
      </c>
      <c r="E8" s="45">
        <v>0.0948</v>
      </c>
      <c r="G8" s="39" t="s">
        <v>453</v>
      </c>
      <c r="H8" s="39">
        <v>239</v>
      </c>
      <c r="I8" s="39">
        <v>10</v>
      </c>
      <c r="J8" s="45">
        <f t="shared" si="0"/>
        <v>0.0418410041841004</v>
      </c>
      <c r="K8" s="39">
        <v>90</v>
      </c>
      <c r="L8" s="45">
        <f t="shared" si="1"/>
        <v>0.376569037656904</v>
      </c>
      <c r="M8" s="39"/>
      <c r="N8" s="46"/>
      <c r="O8" s="39">
        <v>100489618</v>
      </c>
      <c r="P8" s="39" t="s">
        <v>299</v>
      </c>
      <c r="Q8" s="39" t="s">
        <v>436</v>
      </c>
      <c r="R8" s="39">
        <v>0</v>
      </c>
      <c r="S8" s="39">
        <v>23030</v>
      </c>
    </row>
    <row r="9" spans="3:19">
      <c r="C9" s="39" t="s">
        <v>303</v>
      </c>
      <c r="D9" s="39">
        <v>160</v>
      </c>
      <c r="E9" s="45">
        <v>0.2446</v>
      </c>
      <c r="G9" s="39"/>
      <c r="H9" s="39"/>
      <c r="I9" s="39"/>
      <c r="J9" s="45"/>
      <c r="K9" s="39"/>
      <c r="L9" s="45"/>
      <c r="M9" s="39"/>
      <c r="N9" s="46"/>
      <c r="O9" s="39">
        <v>100498852</v>
      </c>
      <c r="P9" s="39" t="s">
        <v>300</v>
      </c>
      <c r="Q9" s="39" t="s">
        <v>436</v>
      </c>
      <c r="R9" s="39">
        <v>0</v>
      </c>
      <c r="S9" s="39">
        <v>23030</v>
      </c>
    </row>
    <row r="10" spans="7:19">
      <c r="G10" s="39"/>
      <c r="H10" s="39"/>
      <c r="I10" s="39"/>
      <c r="J10" s="45"/>
      <c r="K10" s="39"/>
      <c r="L10" s="45"/>
      <c r="M10" s="39"/>
      <c r="N10" s="46"/>
      <c r="O10" s="39">
        <v>100500995</v>
      </c>
      <c r="P10" s="39" t="s">
        <v>303</v>
      </c>
      <c r="Q10" s="39" t="s">
        <v>436</v>
      </c>
      <c r="R10" s="39">
        <v>0</v>
      </c>
      <c r="S10" s="39">
        <v>23030</v>
      </c>
    </row>
    <row r="11" spans="7:19">
      <c r="G11" s="39"/>
      <c r="H11" s="39"/>
      <c r="I11" s="39"/>
      <c r="J11" s="45"/>
      <c r="K11" s="39"/>
      <c r="L11" s="45"/>
      <c r="M11" s="39"/>
      <c r="N11" s="46"/>
      <c r="O11" s="39">
        <v>100549940</v>
      </c>
      <c r="P11" s="39" t="s">
        <v>299</v>
      </c>
      <c r="Q11" s="39" t="s">
        <v>436</v>
      </c>
      <c r="R11" s="39">
        <v>0</v>
      </c>
      <c r="S11" s="39" t="s">
        <v>454</v>
      </c>
    </row>
    <row r="12" spans="7:19">
      <c r="G12" s="39"/>
      <c r="H12" s="39"/>
      <c r="I12" s="39"/>
      <c r="J12" s="45"/>
      <c r="K12" s="39"/>
      <c r="L12" s="45"/>
      <c r="M12" s="39"/>
      <c r="N12" s="46"/>
      <c r="O12" s="39">
        <v>100605738</v>
      </c>
      <c r="P12" s="39" t="s">
        <v>303</v>
      </c>
      <c r="Q12" s="39" t="s">
        <v>436</v>
      </c>
      <c r="R12" s="39">
        <v>0</v>
      </c>
      <c r="S12" s="39">
        <v>23002</v>
      </c>
    </row>
    <row r="13" ht="18.75" spans="3:19">
      <c r="C13" s="37" t="s">
        <v>455</v>
      </c>
      <c r="D13" s="40"/>
      <c r="E13" s="41"/>
      <c r="G13" s="39"/>
      <c r="H13" s="39"/>
      <c r="I13" s="39"/>
      <c r="J13" s="45"/>
      <c r="K13" s="39"/>
      <c r="L13" s="45"/>
      <c r="M13" s="39"/>
      <c r="N13" s="46"/>
      <c r="O13" s="39">
        <v>100737804</v>
      </c>
      <c r="P13" s="39" t="s">
        <v>303</v>
      </c>
      <c r="Q13" s="39" t="s">
        <v>436</v>
      </c>
      <c r="R13" s="39">
        <v>0</v>
      </c>
      <c r="S13" s="39">
        <v>23002</v>
      </c>
    </row>
    <row r="14" spans="3:19">
      <c r="C14" s="38" t="s">
        <v>298</v>
      </c>
      <c r="D14" s="38" t="s">
        <v>434</v>
      </c>
      <c r="E14" s="38" t="s">
        <v>297</v>
      </c>
      <c r="O14" s="39">
        <v>100802336</v>
      </c>
      <c r="P14" s="39" t="s">
        <v>303</v>
      </c>
      <c r="Q14" s="39" t="s">
        <v>436</v>
      </c>
      <c r="R14" s="39">
        <v>0</v>
      </c>
      <c r="S14" s="39">
        <v>23030</v>
      </c>
    </row>
    <row r="15" spans="3:19">
      <c r="C15" s="39" t="s">
        <v>299</v>
      </c>
      <c r="D15" s="39">
        <v>1828</v>
      </c>
      <c r="E15" s="45">
        <v>0.6095</v>
      </c>
      <c r="O15" s="39">
        <v>100857927</v>
      </c>
      <c r="P15" s="39" t="s">
        <v>303</v>
      </c>
      <c r="Q15" s="39" t="s">
        <v>436</v>
      </c>
      <c r="R15" s="39">
        <v>0</v>
      </c>
      <c r="S15" s="39">
        <v>24000</v>
      </c>
    </row>
    <row r="16" spans="3:19">
      <c r="C16" s="39" t="s">
        <v>300</v>
      </c>
      <c r="D16" s="39">
        <v>84</v>
      </c>
      <c r="E16" s="45">
        <v>0.028</v>
      </c>
      <c r="O16" s="39">
        <v>100903124</v>
      </c>
      <c r="P16" s="39" t="s">
        <v>303</v>
      </c>
      <c r="Q16" s="39" t="s">
        <v>436</v>
      </c>
      <c r="R16" s="39">
        <v>0</v>
      </c>
      <c r="S16" s="39">
        <v>24000</v>
      </c>
    </row>
    <row r="17" spans="3:19">
      <c r="C17" s="39" t="s">
        <v>301</v>
      </c>
      <c r="D17" s="39">
        <v>23</v>
      </c>
      <c r="E17" s="45">
        <v>0.0077</v>
      </c>
      <c r="O17" s="39">
        <v>101063934</v>
      </c>
      <c r="P17" s="39" t="s">
        <v>299</v>
      </c>
      <c r="Q17" s="39" t="s">
        <v>436</v>
      </c>
      <c r="R17" s="39">
        <v>0</v>
      </c>
      <c r="S17" s="39">
        <v>24000</v>
      </c>
    </row>
    <row r="18" spans="3:19">
      <c r="C18" s="39" t="s">
        <v>449</v>
      </c>
      <c r="D18" s="39">
        <v>42</v>
      </c>
      <c r="E18" s="45">
        <v>0.014</v>
      </c>
      <c r="O18" s="39">
        <v>101065539</v>
      </c>
      <c r="P18" s="39" t="s">
        <v>303</v>
      </c>
      <c r="Q18" s="39" t="s">
        <v>436</v>
      </c>
      <c r="R18" s="39">
        <v>0</v>
      </c>
      <c r="S18" s="39">
        <v>23002</v>
      </c>
    </row>
    <row r="19" spans="3:19">
      <c r="C19" s="39" t="s">
        <v>456</v>
      </c>
      <c r="D19" s="39">
        <v>11</v>
      </c>
      <c r="E19" s="45">
        <v>0.0037</v>
      </c>
      <c r="O19" s="39">
        <v>101097056</v>
      </c>
      <c r="P19" s="39" t="s">
        <v>299</v>
      </c>
      <c r="Q19" s="39" t="s">
        <v>436</v>
      </c>
      <c r="R19" s="39">
        <v>0</v>
      </c>
      <c r="S19" s="39">
        <v>23030</v>
      </c>
    </row>
    <row r="20" spans="3:19">
      <c r="C20" s="39" t="s">
        <v>457</v>
      </c>
      <c r="D20" s="39">
        <v>1</v>
      </c>
      <c r="E20" s="45">
        <v>0.0003</v>
      </c>
      <c r="O20" s="39">
        <v>101196901</v>
      </c>
      <c r="P20" s="39" t="s">
        <v>299</v>
      </c>
      <c r="Q20" s="39" t="s">
        <v>436</v>
      </c>
      <c r="R20" s="39">
        <v>0</v>
      </c>
      <c r="S20" s="39">
        <v>23030</v>
      </c>
    </row>
    <row r="21" spans="3:19">
      <c r="C21" s="39" t="s">
        <v>451</v>
      </c>
      <c r="D21" s="39">
        <v>37</v>
      </c>
      <c r="E21" s="45">
        <v>0.0123</v>
      </c>
      <c r="O21" s="39">
        <v>101311504</v>
      </c>
      <c r="P21" s="39" t="s">
        <v>303</v>
      </c>
      <c r="Q21" s="39" t="s">
        <v>436</v>
      </c>
      <c r="R21" s="39">
        <v>0</v>
      </c>
      <c r="S21" s="39">
        <v>23030</v>
      </c>
    </row>
    <row r="22" spans="3:19">
      <c r="C22" s="39" t="s">
        <v>302</v>
      </c>
      <c r="D22" s="39">
        <v>295</v>
      </c>
      <c r="E22" s="45">
        <v>0.0984</v>
      </c>
      <c r="O22" s="39">
        <v>101388143</v>
      </c>
      <c r="P22" s="39" t="s">
        <v>303</v>
      </c>
      <c r="Q22" s="39" t="s">
        <v>436</v>
      </c>
      <c r="R22" s="39">
        <v>0</v>
      </c>
      <c r="S22" s="39">
        <v>23030</v>
      </c>
    </row>
    <row r="23" spans="3:19">
      <c r="C23" s="39" t="s">
        <v>303</v>
      </c>
      <c r="D23" s="39">
        <v>678</v>
      </c>
      <c r="E23" s="45">
        <v>0.2261</v>
      </c>
      <c r="O23" s="39">
        <v>101544511</v>
      </c>
      <c r="P23" s="39" t="s">
        <v>303</v>
      </c>
      <c r="Q23" s="39" t="s">
        <v>436</v>
      </c>
      <c r="R23" s="39">
        <v>0</v>
      </c>
      <c r="S23" s="39">
        <v>21012</v>
      </c>
    </row>
    <row r="24" spans="15:19">
      <c r="O24" s="39">
        <v>101550895</v>
      </c>
      <c r="P24" s="39" t="s">
        <v>299</v>
      </c>
      <c r="Q24" s="39" t="s">
        <v>436</v>
      </c>
      <c r="R24" s="39">
        <v>0</v>
      </c>
      <c r="S24" s="39">
        <v>23030</v>
      </c>
    </row>
    <row r="25" spans="15:19">
      <c r="O25" s="39">
        <v>101555901</v>
      </c>
      <c r="P25" s="39" t="s">
        <v>302</v>
      </c>
      <c r="Q25" s="39" t="s">
        <v>436</v>
      </c>
      <c r="R25" s="39">
        <v>0</v>
      </c>
      <c r="S25" s="39">
        <v>23002</v>
      </c>
    </row>
    <row r="26" ht="18.75" spans="3:19">
      <c r="C26" s="37" t="s">
        <v>458</v>
      </c>
      <c r="D26" s="40"/>
      <c r="E26" s="41"/>
      <c r="O26" s="39">
        <v>101724598</v>
      </c>
      <c r="P26" s="39" t="s">
        <v>299</v>
      </c>
      <c r="Q26" s="39" t="s">
        <v>436</v>
      </c>
      <c r="R26" s="39">
        <v>1</v>
      </c>
      <c r="S26" s="39">
        <v>23030</v>
      </c>
    </row>
    <row r="27" spans="3:19">
      <c r="C27" s="38" t="s">
        <v>298</v>
      </c>
      <c r="D27" s="38" t="s">
        <v>434</v>
      </c>
      <c r="E27" s="38" t="s">
        <v>297</v>
      </c>
      <c r="O27" s="39">
        <v>102027056</v>
      </c>
      <c r="P27" s="39" t="s">
        <v>299</v>
      </c>
      <c r="Q27" s="39" t="s">
        <v>436</v>
      </c>
      <c r="R27" s="39">
        <v>0</v>
      </c>
      <c r="S27" s="39">
        <v>23030</v>
      </c>
    </row>
    <row r="28" spans="3:19">
      <c r="C28" s="39" t="s">
        <v>299</v>
      </c>
      <c r="D28" s="39">
        <v>265</v>
      </c>
      <c r="E28" s="45">
        <v>0.2784</v>
      </c>
      <c r="O28" s="39">
        <v>102187322</v>
      </c>
      <c r="P28" s="39" t="s">
        <v>299</v>
      </c>
      <c r="Q28" s="39" t="s">
        <v>436</v>
      </c>
      <c r="R28" s="39">
        <v>0</v>
      </c>
      <c r="S28" s="39">
        <v>21019</v>
      </c>
    </row>
    <row r="29" spans="3:19">
      <c r="C29" s="39" t="s">
        <v>302</v>
      </c>
      <c r="D29" s="39">
        <v>229</v>
      </c>
      <c r="E29" s="45">
        <v>0.2405</v>
      </c>
      <c r="O29" s="39">
        <v>102187731</v>
      </c>
      <c r="P29" s="39" t="s">
        <v>303</v>
      </c>
      <c r="Q29" s="39" t="s">
        <v>436</v>
      </c>
      <c r="R29" s="39">
        <v>0</v>
      </c>
      <c r="S29" s="39">
        <v>23030</v>
      </c>
    </row>
    <row r="30" spans="3:19">
      <c r="C30" s="39" t="s">
        <v>303</v>
      </c>
      <c r="D30" s="39">
        <v>365</v>
      </c>
      <c r="E30" s="45">
        <v>0.3834</v>
      </c>
      <c r="O30" s="39">
        <v>102225535</v>
      </c>
      <c r="P30" s="39" t="s">
        <v>299</v>
      </c>
      <c r="Q30" s="39" t="s">
        <v>436</v>
      </c>
      <c r="R30" s="39">
        <v>0</v>
      </c>
      <c r="S30" s="39">
        <v>24000</v>
      </c>
    </row>
    <row r="31" spans="3:19">
      <c r="C31" s="39" t="s">
        <v>459</v>
      </c>
      <c r="D31" s="39">
        <v>93</v>
      </c>
      <c r="E31" s="45">
        <v>0.0977</v>
      </c>
      <c r="O31" s="39">
        <v>102270021</v>
      </c>
      <c r="P31" s="39" t="s">
        <v>299</v>
      </c>
      <c r="Q31" s="39" t="s">
        <v>436</v>
      </c>
      <c r="R31" s="39">
        <v>0</v>
      </c>
      <c r="S31" s="39">
        <v>24000</v>
      </c>
    </row>
    <row r="32" ht="18.75" spans="3:19">
      <c r="C32" s="37" t="s">
        <v>460</v>
      </c>
      <c r="D32" s="40"/>
      <c r="E32" s="41"/>
      <c r="O32" s="39">
        <v>102307946</v>
      </c>
      <c r="P32" s="39" t="s">
        <v>299</v>
      </c>
      <c r="Q32" s="39" t="s">
        <v>436</v>
      </c>
      <c r="R32" s="39">
        <v>0</v>
      </c>
      <c r="S32" s="39">
        <v>23002</v>
      </c>
    </row>
    <row r="33" spans="3:19">
      <c r="C33" s="38" t="s">
        <v>298</v>
      </c>
      <c r="D33" s="38" t="s">
        <v>434</v>
      </c>
      <c r="E33" s="38" t="s">
        <v>297</v>
      </c>
      <c r="O33" s="39">
        <v>102354008</v>
      </c>
      <c r="P33" s="39" t="s">
        <v>303</v>
      </c>
      <c r="Q33" s="39" t="s">
        <v>436</v>
      </c>
      <c r="R33" s="39">
        <v>0</v>
      </c>
      <c r="S33" s="39">
        <v>23002</v>
      </c>
    </row>
    <row r="34" spans="3:19">
      <c r="C34" s="39" t="s">
        <v>299</v>
      </c>
      <c r="D34" s="39">
        <v>815</v>
      </c>
      <c r="E34" s="45">
        <v>0.3056</v>
      </c>
      <c r="O34" s="39">
        <v>102423440</v>
      </c>
      <c r="P34" s="39" t="s">
        <v>299</v>
      </c>
      <c r="Q34" s="39" t="s">
        <v>436</v>
      </c>
      <c r="R34" s="39">
        <v>0</v>
      </c>
      <c r="S34" s="39">
        <v>23030</v>
      </c>
    </row>
    <row r="35" spans="3:19">
      <c r="C35" s="39" t="s">
        <v>302</v>
      </c>
      <c r="D35" s="39">
        <v>414</v>
      </c>
      <c r="E35" s="45">
        <v>0.1552</v>
      </c>
      <c r="O35" s="39">
        <v>102654173</v>
      </c>
      <c r="P35" s="39" t="s">
        <v>299</v>
      </c>
      <c r="Q35" s="39" t="s">
        <v>436</v>
      </c>
      <c r="R35" s="39">
        <v>0</v>
      </c>
      <c r="S35" s="39">
        <v>21012</v>
      </c>
    </row>
    <row r="36" spans="3:19">
      <c r="C36" s="39" t="s">
        <v>303</v>
      </c>
      <c r="D36" s="39">
        <v>1354</v>
      </c>
      <c r="E36" s="45">
        <v>0.5077</v>
      </c>
      <c r="O36" s="39">
        <v>102907096</v>
      </c>
      <c r="P36" s="39" t="s">
        <v>299</v>
      </c>
      <c r="Q36" s="39" t="s">
        <v>436</v>
      </c>
      <c r="R36" s="39">
        <v>0</v>
      </c>
      <c r="S36" s="39">
        <v>23030</v>
      </c>
    </row>
    <row r="37" spans="3:19">
      <c r="C37" s="39" t="s">
        <v>459</v>
      </c>
      <c r="D37" s="39">
        <v>84</v>
      </c>
      <c r="E37" s="45">
        <v>0.0315</v>
      </c>
      <c r="O37" s="39">
        <v>102924753</v>
      </c>
      <c r="P37" s="39" t="s">
        <v>299</v>
      </c>
      <c r="Q37" s="39" t="s">
        <v>436</v>
      </c>
      <c r="R37" s="39">
        <v>0</v>
      </c>
      <c r="S37" s="39">
        <v>23030</v>
      </c>
    </row>
    <row r="38" ht="18.75" spans="3:19">
      <c r="C38" s="37" t="s">
        <v>461</v>
      </c>
      <c r="D38" s="40"/>
      <c r="E38" s="41"/>
      <c r="O38" s="39">
        <v>102980269</v>
      </c>
      <c r="P38" s="39" t="s">
        <v>299</v>
      </c>
      <c r="Q38" s="39" t="s">
        <v>436</v>
      </c>
      <c r="R38" s="39">
        <v>0</v>
      </c>
      <c r="S38" s="39">
        <v>24000</v>
      </c>
    </row>
    <row r="39" spans="3:19">
      <c r="C39" s="38" t="s">
        <v>298</v>
      </c>
      <c r="D39" s="38" t="s">
        <v>434</v>
      </c>
      <c r="E39" s="38" t="s">
        <v>297</v>
      </c>
      <c r="O39" s="39">
        <v>103228154</v>
      </c>
      <c r="P39" s="39" t="s">
        <v>299</v>
      </c>
      <c r="Q39" s="39" t="s">
        <v>436</v>
      </c>
      <c r="R39" s="39">
        <v>0</v>
      </c>
      <c r="S39" s="39">
        <v>23030</v>
      </c>
    </row>
    <row r="40" spans="3:19">
      <c r="C40" s="39" t="s">
        <v>299</v>
      </c>
      <c r="D40" s="39">
        <v>496</v>
      </c>
      <c r="E40" s="45">
        <v>0.3372</v>
      </c>
      <c r="O40" s="39">
        <v>103235751</v>
      </c>
      <c r="P40" s="39" t="s">
        <v>302</v>
      </c>
      <c r="Q40" s="39" t="s">
        <v>436</v>
      </c>
      <c r="R40" s="39">
        <v>0</v>
      </c>
      <c r="S40" s="39">
        <v>23030</v>
      </c>
    </row>
    <row r="41" spans="3:19">
      <c r="C41" s="39" t="s">
        <v>302</v>
      </c>
      <c r="D41" s="39">
        <v>396</v>
      </c>
      <c r="E41" s="45">
        <v>0.2692</v>
      </c>
      <c r="O41" s="39">
        <v>103320259</v>
      </c>
      <c r="P41" s="39" t="s">
        <v>299</v>
      </c>
      <c r="Q41" s="39" t="s">
        <v>436</v>
      </c>
      <c r="R41" s="39">
        <v>0</v>
      </c>
      <c r="S41" s="39">
        <v>23009</v>
      </c>
    </row>
    <row r="42" spans="3:19">
      <c r="C42" s="39" t="s">
        <v>303</v>
      </c>
      <c r="D42" s="39">
        <v>519</v>
      </c>
      <c r="E42" s="45">
        <v>0.3528</v>
      </c>
      <c r="O42" s="39">
        <v>103516176</v>
      </c>
      <c r="P42" s="39" t="s">
        <v>299</v>
      </c>
      <c r="Q42" s="39" t="s">
        <v>436</v>
      </c>
      <c r="R42" s="39">
        <v>0</v>
      </c>
      <c r="S42" s="39">
        <v>24000</v>
      </c>
    </row>
    <row r="43" spans="3:19">
      <c r="C43" s="39" t="s">
        <v>459</v>
      </c>
      <c r="D43" s="39">
        <v>60</v>
      </c>
      <c r="E43" s="45">
        <v>0.0408</v>
      </c>
      <c r="O43" s="39">
        <v>103608457</v>
      </c>
      <c r="P43" s="39" t="s">
        <v>303</v>
      </c>
      <c r="Q43" s="39" t="s">
        <v>436</v>
      </c>
      <c r="R43" s="39">
        <v>1</v>
      </c>
      <c r="S43" s="39">
        <v>23030</v>
      </c>
    </row>
    <row r="44" spans="15:19">
      <c r="O44" s="39">
        <v>103812079</v>
      </c>
      <c r="P44" s="39" t="s">
        <v>299</v>
      </c>
      <c r="Q44" s="39" t="s">
        <v>436</v>
      </c>
      <c r="R44" s="39">
        <v>0</v>
      </c>
      <c r="S44" s="39">
        <v>23030</v>
      </c>
    </row>
    <row r="45" spans="15:19">
      <c r="O45" s="39">
        <v>103948614</v>
      </c>
      <c r="P45" s="39" t="s">
        <v>299</v>
      </c>
      <c r="Q45" s="39" t="s">
        <v>436</v>
      </c>
      <c r="R45" s="39">
        <v>0</v>
      </c>
      <c r="S45" s="39">
        <v>23002</v>
      </c>
    </row>
    <row r="46" spans="15:19">
      <c r="O46" s="39">
        <v>104043742</v>
      </c>
      <c r="P46" s="39" t="s">
        <v>299</v>
      </c>
      <c r="Q46" s="39" t="s">
        <v>436</v>
      </c>
      <c r="R46" s="39">
        <v>0</v>
      </c>
      <c r="S46" s="39">
        <v>24000</v>
      </c>
    </row>
    <row r="47" ht="18.75" spans="3:19">
      <c r="C47" s="37" t="s">
        <v>462</v>
      </c>
      <c r="D47" s="40"/>
      <c r="E47" s="41"/>
      <c r="O47" s="39">
        <v>104174491</v>
      </c>
      <c r="P47" s="39" t="s">
        <v>299</v>
      </c>
      <c r="Q47" s="39" t="s">
        <v>436</v>
      </c>
      <c r="R47" s="39">
        <v>0</v>
      </c>
      <c r="S47" s="39">
        <v>23014</v>
      </c>
    </row>
    <row r="48" spans="3:19">
      <c r="C48" s="38" t="s">
        <v>298</v>
      </c>
      <c r="D48" s="38" t="s">
        <v>463</v>
      </c>
      <c r="E48" s="38" t="s">
        <v>464</v>
      </c>
      <c r="O48" s="39">
        <v>104326911</v>
      </c>
      <c r="P48" s="39" t="s">
        <v>303</v>
      </c>
      <c r="Q48" s="39" t="s">
        <v>436</v>
      </c>
      <c r="R48" s="39">
        <v>0</v>
      </c>
      <c r="S48" s="39">
        <v>23030</v>
      </c>
    </row>
    <row r="49" spans="3:19">
      <c r="C49" s="39" t="s">
        <v>299</v>
      </c>
      <c r="D49" s="54">
        <v>32.6815</v>
      </c>
      <c r="E49" s="54">
        <v>58.9682</v>
      </c>
      <c r="O49" s="39">
        <v>104812006</v>
      </c>
      <c r="P49" s="39" t="s">
        <v>299</v>
      </c>
      <c r="Q49" s="39" t="s">
        <v>436</v>
      </c>
      <c r="R49" s="39">
        <v>0</v>
      </c>
      <c r="S49" s="39">
        <v>23009</v>
      </c>
    </row>
    <row r="50" spans="3:19">
      <c r="C50" s="39" t="s">
        <v>302</v>
      </c>
      <c r="D50" s="54">
        <v>33.7296</v>
      </c>
      <c r="E50" s="54">
        <v>60.5593</v>
      </c>
      <c r="O50" s="39">
        <v>105117300</v>
      </c>
      <c r="P50" s="39" t="s">
        <v>299</v>
      </c>
      <c r="Q50" s="39" t="s">
        <v>436</v>
      </c>
      <c r="R50" s="39">
        <v>1</v>
      </c>
      <c r="S50" s="39">
        <v>23030</v>
      </c>
    </row>
    <row r="51" spans="3:19">
      <c r="C51" s="39" t="s">
        <v>303</v>
      </c>
      <c r="D51" s="54">
        <v>34.6592</v>
      </c>
      <c r="E51" s="54">
        <v>62.4776</v>
      </c>
      <c r="O51" s="39">
        <v>105125470</v>
      </c>
      <c r="P51" s="39" t="s">
        <v>303</v>
      </c>
      <c r="Q51" s="39" t="s">
        <v>436</v>
      </c>
      <c r="R51" s="39">
        <v>0</v>
      </c>
      <c r="S51" s="39">
        <v>23030</v>
      </c>
    </row>
    <row r="52" spans="3:19">
      <c r="C52" s="39" t="s">
        <v>459</v>
      </c>
      <c r="D52" s="54">
        <v>32.1062</v>
      </c>
      <c r="E52" s="54">
        <v>58.177</v>
      </c>
      <c r="O52" s="39">
        <v>105541840</v>
      </c>
      <c r="P52" s="39" t="s">
        <v>303</v>
      </c>
      <c r="Q52" s="39" t="s">
        <v>436</v>
      </c>
      <c r="R52" s="39">
        <v>0</v>
      </c>
      <c r="S52" s="39">
        <v>23030</v>
      </c>
    </row>
    <row r="53" ht="18.75" spans="3:19">
      <c r="C53" s="37" t="s">
        <v>465</v>
      </c>
      <c r="D53" s="40"/>
      <c r="E53" s="41"/>
      <c r="O53" s="39">
        <v>105729194</v>
      </c>
      <c r="P53" s="39" t="s">
        <v>303</v>
      </c>
      <c r="Q53" s="39" t="s">
        <v>436</v>
      </c>
      <c r="R53" s="39">
        <v>0</v>
      </c>
      <c r="S53" s="39">
        <v>24000</v>
      </c>
    </row>
    <row r="54" spans="3:19">
      <c r="C54" s="38" t="s">
        <v>298</v>
      </c>
      <c r="D54" s="38" t="s">
        <v>463</v>
      </c>
      <c r="E54" s="38" t="s">
        <v>464</v>
      </c>
      <c r="O54" s="39">
        <v>105776704</v>
      </c>
      <c r="P54" s="39" t="s">
        <v>303</v>
      </c>
      <c r="Q54" s="39" t="s">
        <v>436</v>
      </c>
      <c r="R54" s="39">
        <v>0</v>
      </c>
      <c r="S54" s="39">
        <v>23030</v>
      </c>
    </row>
    <row r="55" spans="3:19">
      <c r="C55" s="39" t="s">
        <v>299</v>
      </c>
      <c r="D55" s="54">
        <v>35.1387</v>
      </c>
      <c r="E55" s="54">
        <v>62.2748</v>
      </c>
      <c r="O55" s="39">
        <v>105910880</v>
      </c>
      <c r="P55" s="39" t="s">
        <v>302</v>
      </c>
      <c r="Q55" s="39" t="s">
        <v>436</v>
      </c>
      <c r="R55" s="39">
        <v>0</v>
      </c>
      <c r="S55" s="39">
        <v>23030</v>
      </c>
    </row>
    <row r="56" spans="3:19">
      <c r="C56" s="39" t="s">
        <v>302</v>
      </c>
      <c r="D56" s="54">
        <v>35.6908</v>
      </c>
      <c r="E56" s="54">
        <v>62.6063</v>
      </c>
      <c r="O56" s="39">
        <v>105964359</v>
      </c>
      <c r="P56" s="39" t="s">
        <v>302</v>
      </c>
      <c r="Q56" s="39" t="s">
        <v>436</v>
      </c>
      <c r="R56" s="39">
        <v>0</v>
      </c>
      <c r="S56" s="39">
        <v>21019</v>
      </c>
    </row>
    <row r="57" spans="3:19">
      <c r="C57" s="39" t="s">
        <v>303</v>
      </c>
      <c r="D57" s="54">
        <v>36.2622</v>
      </c>
      <c r="E57" s="54">
        <v>64.7386</v>
      </c>
      <c r="O57" s="39">
        <v>106189149</v>
      </c>
      <c r="P57" s="39" t="s">
        <v>303</v>
      </c>
      <c r="Q57" s="39" t="s">
        <v>436</v>
      </c>
      <c r="R57" s="39">
        <v>0</v>
      </c>
      <c r="S57" s="39">
        <v>23030</v>
      </c>
    </row>
    <row r="58" spans="3:19">
      <c r="C58" s="39" t="s">
        <v>459</v>
      </c>
      <c r="D58" s="54">
        <v>36.0833</v>
      </c>
      <c r="E58" s="54">
        <v>63.4167</v>
      </c>
      <c r="O58" s="39">
        <v>106220240</v>
      </c>
      <c r="P58" s="39" t="s">
        <v>303</v>
      </c>
      <c r="Q58" s="39" t="s">
        <v>436</v>
      </c>
      <c r="R58" s="39">
        <v>0</v>
      </c>
      <c r="S58" s="39">
        <v>23030</v>
      </c>
    </row>
    <row r="59" ht="18.75" spans="3:19">
      <c r="C59" s="37" t="s">
        <v>466</v>
      </c>
      <c r="D59" s="40"/>
      <c r="E59" s="41"/>
      <c r="O59" s="39">
        <v>106335119</v>
      </c>
      <c r="P59" s="39" t="s">
        <v>303</v>
      </c>
      <c r="Q59" s="39" t="s">
        <v>436</v>
      </c>
      <c r="R59" s="39">
        <v>0</v>
      </c>
      <c r="S59" s="39">
        <v>23014</v>
      </c>
    </row>
    <row r="60" spans="3:19">
      <c r="C60" s="38" t="s">
        <v>298</v>
      </c>
      <c r="D60" s="38" t="s">
        <v>463</v>
      </c>
      <c r="E60" s="38" t="s">
        <v>464</v>
      </c>
      <c r="O60" s="39">
        <v>106489907</v>
      </c>
      <c r="P60" s="39" t="s">
        <v>303</v>
      </c>
      <c r="Q60" s="39" t="s">
        <v>436</v>
      </c>
      <c r="R60" s="39">
        <v>0</v>
      </c>
      <c r="S60" s="39">
        <v>24000</v>
      </c>
    </row>
    <row r="61" spans="3:19">
      <c r="C61" s="39" t="s">
        <v>299</v>
      </c>
      <c r="D61" s="54">
        <v>36.0625</v>
      </c>
      <c r="E61" s="54">
        <v>64.4698</v>
      </c>
      <c r="O61" s="39">
        <v>106780326</v>
      </c>
      <c r="P61" s="39" t="s">
        <v>299</v>
      </c>
      <c r="Q61" s="39" t="s">
        <v>436</v>
      </c>
      <c r="R61" s="39">
        <v>0</v>
      </c>
      <c r="S61" s="39">
        <v>23030</v>
      </c>
    </row>
    <row r="62" spans="3:19">
      <c r="C62" s="39" t="s">
        <v>302</v>
      </c>
      <c r="D62" s="54">
        <v>36.697</v>
      </c>
      <c r="E62" s="54">
        <v>65.8763</v>
      </c>
      <c r="O62" s="39">
        <v>106817438</v>
      </c>
      <c r="P62" s="39" t="s">
        <v>299</v>
      </c>
      <c r="Q62" s="39" t="s">
        <v>436</v>
      </c>
      <c r="R62" s="39">
        <v>1</v>
      </c>
      <c r="S62" s="39">
        <v>23030</v>
      </c>
    </row>
    <row r="63" spans="3:19">
      <c r="C63" s="39" t="s">
        <v>303</v>
      </c>
      <c r="D63" s="54">
        <v>37.3642</v>
      </c>
      <c r="E63" s="54">
        <v>67.6686</v>
      </c>
      <c r="O63" s="39">
        <v>106822172</v>
      </c>
      <c r="P63" s="39" t="s">
        <v>299</v>
      </c>
      <c r="Q63" s="39" t="s">
        <v>436</v>
      </c>
      <c r="R63" s="39">
        <v>0</v>
      </c>
      <c r="S63" s="39">
        <v>23030</v>
      </c>
    </row>
    <row r="64" spans="3:19">
      <c r="C64" s="39" t="s">
        <v>459</v>
      </c>
      <c r="D64" s="54">
        <v>35.6333</v>
      </c>
      <c r="E64" s="54">
        <v>64.9167</v>
      </c>
      <c r="O64" s="39">
        <v>106900970</v>
      </c>
      <c r="P64" s="39" t="s">
        <v>299</v>
      </c>
      <c r="Q64" s="39" t="s">
        <v>436</v>
      </c>
      <c r="R64" s="39">
        <v>0</v>
      </c>
      <c r="S64" s="39">
        <v>24000</v>
      </c>
    </row>
    <row r="65" ht="18.75" spans="3:19">
      <c r="C65" s="37" t="s">
        <v>467</v>
      </c>
      <c r="D65" s="40"/>
      <c r="E65" s="41"/>
      <c r="O65" s="39">
        <v>106950422</v>
      </c>
      <c r="P65" s="39" t="s">
        <v>299</v>
      </c>
      <c r="Q65" s="39" t="s">
        <v>436</v>
      </c>
      <c r="R65" s="39">
        <v>1</v>
      </c>
      <c r="S65" s="39">
        <v>23030</v>
      </c>
    </row>
    <row r="66" spans="3:19">
      <c r="C66" s="38" t="s">
        <v>298</v>
      </c>
      <c r="D66" s="38" t="s">
        <v>463</v>
      </c>
      <c r="E66" s="38" t="s">
        <v>464</v>
      </c>
      <c r="O66" s="39">
        <v>107156579</v>
      </c>
      <c r="P66" s="39" t="s">
        <v>303</v>
      </c>
      <c r="Q66" s="39" t="s">
        <v>436</v>
      </c>
      <c r="R66" s="39">
        <v>0</v>
      </c>
      <c r="S66" s="39">
        <v>24000</v>
      </c>
    </row>
    <row r="67" spans="3:19">
      <c r="C67" s="39" t="s">
        <v>299</v>
      </c>
      <c r="D67" s="54">
        <v>34.177</v>
      </c>
      <c r="E67" s="54">
        <v>61.7842</v>
      </c>
      <c r="O67" s="39">
        <v>107245503</v>
      </c>
      <c r="P67" s="39" t="s">
        <v>299</v>
      </c>
      <c r="Q67" s="39" t="s">
        <v>436</v>
      </c>
      <c r="R67" s="39">
        <v>0</v>
      </c>
      <c r="S67" s="39">
        <v>24000</v>
      </c>
    </row>
    <row r="68" spans="3:19">
      <c r="C68" s="39" t="s">
        <v>300</v>
      </c>
      <c r="D68" s="54">
        <v>33.672</v>
      </c>
      <c r="E68" s="54">
        <v>60.6752</v>
      </c>
      <c r="O68" s="39">
        <v>107259501</v>
      </c>
      <c r="P68" s="39" t="s">
        <v>299</v>
      </c>
      <c r="Q68" s="39" t="s">
        <v>436</v>
      </c>
      <c r="R68" s="39">
        <v>0</v>
      </c>
      <c r="S68" s="39">
        <v>24000</v>
      </c>
    </row>
    <row r="69" spans="3:19">
      <c r="C69" s="39" t="s">
        <v>301</v>
      </c>
      <c r="D69" s="54">
        <v>32.712</v>
      </c>
      <c r="E69" s="54">
        <v>59.1133</v>
      </c>
      <c r="O69" s="39">
        <v>107281685</v>
      </c>
      <c r="P69" s="39" t="s">
        <v>299</v>
      </c>
      <c r="Q69" s="39" t="s">
        <v>436</v>
      </c>
      <c r="R69" s="39">
        <v>0</v>
      </c>
      <c r="S69" s="39">
        <v>23002</v>
      </c>
    </row>
    <row r="70" spans="3:19">
      <c r="C70" s="39" t="s">
        <v>449</v>
      </c>
      <c r="D70" s="54">
        <v>28.0078</v>
      </c>
      <c r="E70" s="54">
        <v>50.6549</v>
      </c>
      <c r="O70" s="39">
        <v>107343075</v>
      </c>
      <c r="P70" s="39" t="s">
        <v>302</v>
      </c>
      <c r="Q70" s="39" t="s">
        <v>436</v>
      </c>
      <c r="R70" s="39">
        <v>0</v>
      </c>
      <c r="S70" s="39">
        <v>21012</v>
      </c>
    </row>
    <row r="71" spans="3:19">
      <c r="C71" s="39" t="s">
        <v>456</v>
      </c>
      <c r="D71" s="54">
        <v>34</v>
      </c>
      <c r="E71" s="54">
        <v>59.8095</v>
      </c>
      <c r="O71" s="39">
        <v>107994616</v>
      </c>
      <c r="P71" s="39" t="s">
        <v>299</v>
      </c>
      <c r="Q71" s="39" t="s">
        <v>436</v>
      </c>
      <c r="R71" s="39">
        <v>0</v>
      </c>
      <c r="S71" s="39">
        <v>24000</v>
      </c>
    </row>
    <row r="72" spans="3:19">
      <c r="C72" s="39" t="s">
        <v>457</v>
      </c>
      <c r="D72" s="54">
        <v>29</v>
      </c>
      <c r="E72" s="54">
        <v>55.6667</v>
      </c>
      <c r="O72" s="39">
        <v>108501331</v>
      </c>
      <c r="P72" s="39" t="s">
        <v>303</v>
      </c>
      <c r="Q72" s="39" t="s">
        <v>436</v>
      </c>
      <c r="R72" s="39">
        <v>1</v>
      </c>
      <c r="S72" s="39">
        <v>23030</v>
      </c>
    </row>
    <row r="73" spans="3:19">
      <c r="C73" s="39" t="s">
        <v>451</v>
      </c>
      <c r="D73" s="54">
        <v>31.924</v>
      </c>
      <c r="E73" s="54">
        <v>56.7719</v>
      </c>
      <c r="O73" s="39">
        <v>108581685</v>
      </c>
      <c r="P73" s="39" t="s">
        <v>299</v>
      </c>
      <c r="Q73" s="39" t="s">
        <v>436</v>
      </c>
      <c r="R73" s="39">
        <v>0</v>
      </c>
      <c r="S73" s="39">
        <v>23030</v>
      </c>
    </row>
    <row r="74" spans="3:19">
      <c r="C74" s="39" t="s">
        <v>302</v>
      </c>
      <c r="D74" s="54">
        <v>35.3944</v>
      </c>
      <c r="E74" s="54">
        <v>63.8598</v>
      </c>
      <c r="O74" s="39">
        <v>108875400</v>
      </c>
      <c r="P74" s="39" t="s">
        <v>299</v>
      </c>
      <c r="Q74" s="39" t="s">
        <v>436</v>
      </c>
      <c r="R74" s="39">
        <v>1</v>
      </c>
      <c r="S74" s="39">
        <v>23002</v>
      </c>
    </row>
    <row r="75" spans="3:19">
      <c r="C75" s="39" t="s">
        <v>303</v>
      </c>
      <c r="D75" s="54">
        <v>37.3205</v>
      </c>
      <c r="E75" s="54">
        <v>67.7433</v>
      </c>
      <c r="O75" s="39">
        <v>108930768</v>
      </c>
      <c r="P75" s="39" t="s">
        <v>303</v>
      </c>
      <c r="Q75" s="39" t="s">
        <v>436</v>
      </c>
      <c r="R75" s="39">
        <v>0</v>
      </c>
      <c r="S75" s="39">
        <v>23002</v>
      </c>
    </row>
    <row r="76" spans="15:19">
      <c r="O76" s="39">
        <v>108970521</v>
      </c>
      <c r="P76" s="39" t="s">
        <v>302</v>
      </c>
      <c r="Q76" s="39" t="s">
        <v>436</v>
      </c>
      <c r="R76" s="39">
        <v>0</v>
      </c>
      <c r="S76" s="39">
        <v>23030</v>
      </c>
    </row>
    <row r="77" spans="15:19">
      <c r="O77" s="39">
        <v>109010257</v>
      </c>
      <c r="P77" s="39" t="s">
        <v>299</v>
      </c>
      <c r="Q77" s="39" t="s">
        <v>436</v>
      </c>
      <c r="R77" s="39">
        <v>2</v>
      </c>
      <c r="S77" s="39">
        <v>23030</v>
      </c>
    </row>
    <row r="78" ht="20.25" spans="1:19">
      <c r="A78" s="56" t="s">
        <v>468</v>
      </c>
      <c r="O78" s="39">
        <v>109094608</v>
      </c>
      <c r="P78" s="39" t="s">
        <v>299</v>
      </c>
      <c r="Q78" s="39" t="s">
        <v>436</v>
      </c>
      <c r="R78" s="39">
        <v>0</v>
      </c>
      <c r="S78" s="39">
        <v>23030</v>
      </c>
    </row>
    <row r="79" ht="18.75" spans="1:19">
      <c r="A79" s="38" t="s">
        <v>426</v>
      </c>
      <c r="C79" s="37" t="s">
        <v>427</v>
      </c>
      <c r="D79" s="40"/>
      <c r="E79" s="41"/>
      <c r="H79" s="37" t="s">
        <v>469</v>
      </c>
      <c r="I79" s="40"/>
      <c r="J79" s="40"/>
      <c r="K79" s="40"/>
      <c r="L79" s="41"/>
      <c r="O79" s="39">
        <v>109182146</v>
      </c>
      <c r="P79" s="39" t="s">
        <v>299</v>
      </c>
      <c r="Q79" s="39" t="s">
        <v>436</v>
      </c>
      <c r="R79" s="39">
        <v>0</v>
      </c>
      <c r="S79" s="39">
        <v>23030</v>
      </c>
    </row>
    <row r="80" ht="18.75" spans="1:19">
      <c r="A80" s="81" t="s">
        <v>470</v>
      </c>
      <c r="C80" s="38" t="s">
        <v>298</v>
      </c>
      <c r="D80" s="38" t="s">
        <v>434</v>
      </c>
      <c r="E80" s="38" t="s">
        <v>297</v>
      </c>
      <c r="H80" s="38" t="s">
        <v>298</v>
      </c>
      <c r="I80" s="38" t="s">
        <v>471</v>
      </c>
      <c r="J80" s="38" t="s">
        <v>472</v>
      </c>
      <c r="K80" s="38" t="s">
        <v>473</v>
      </c>
      <c r="L80" s="38" t="s">
        <v>474</v>
      </c>
      <c r="O80" s="39">
        <v>109249553</v>
      </c>
      <c r="P80" s="39" t="s">
        <v>302</v>
      </c>
      <c r="Q80" s="39" t="s">
        <v>436</v>
      </c>
      <c r="R80" s="39">
        <v>0</v>
      </c>
      <c r="S80" s="39">
        <v>23002</v>
      </c>
    </row>
    <row r="81" spans="1:19">
      <c r="A81" s="38" t="s">
        <v>475</v>
      </c>
      <c r="C81" s="39" t="s">
        <v>299</v>
      </c>
      <c r="D81" s="39">
        <v>1364</v>
      </c>
      <c r="E81" s="45">
        <v>0.6395</v>
      </c>
      <c r="H81" s="39" t="s">
        <v>299</v>
      </c>
      <c r="I81" s="57">
        <v>6.60691421254801</v>
      </c>
      <c r="J81" s="54">
        <v>1.29577464788732</v>
      </c>
      <c r="K81" s="57">
        <v>7.90268886043533</v>
      </c>
      <c r="L81" s="39">
        <v>3124</v>
      </c>
      <c r="O81" s="39">
        <v>110369803</v>
      </c>
      <c r="P81" s="39" t="s">
        <v>299</v>
      </c>
      <c r="Q81" s="39" t="s">
        <v>436</v>
      </c>
      <c r="R81" s="39">
        <v>0</v>
      </c>
      <c r="S81" s="39">
        <v>21019</v>
      </c>
    </row>
    <row r="82" ht="18.75" spans="1:19">
      <c r="A82" s="81" t="s">
        <v>476</v>
      </c>
      <c r="C82" s="39" t="s">
        <v>300</v>
      </c>
      <c r="D82" s="39">
        <v>76</v>
      </c>
      <c r="E82" s="45">
        <v>0.0356</v>
      </c>
      <c r="H82" s="39" t="s">
        <v>303</v>
      </c>
      <c r="I82" s="57">
        <v>7.73014517506404</v>
      </c>
      <c r="J82" s="54">
        <v>1.13236549957301</v>
      </c>
      <c r="K82" s="57">
        <v>8.86251067463706</v>
      </c>
      <c r="L82" s="39">
        <v>1171</v>
      </c>
      <c r="O82" s="39">
        <v>110457174</v>
      </c>
      <c r="P82" s="39" t="s">
        <v>299</v>
      </c>
      <c r="Q82" s="39" t="s">
        <v>436</v>
      </c>
      <c r="R82" s="39">
        <v>0</v>
      </c>
      <c r="S82" s="39">
        <v>21012</v>
      </c>
    </row>
    <row r="83" spans="1:19">
      <c r="A83" s="38" t="s">
        <v>477</v>
      </c>
      <c r="C83" s="39" t="s">
        <v>301</v>
      </c>
      <c r="D83" s="39">
        <v>16</v>
      </c>
      <c r="E83" s="45">
        <v>0.0075</v>
      </c>
      <c r="H83" s="39" t="s">
        <v>302</v>
      </c>
      <c r="I83" s="57">
        <v>7.44015444015444</v>
      </c>
      <c r="J83" s="54">
        <v>1.2007722007722</v>
      </c>
      <c r="K83" s="57">
        <v>8.64092664092664</v>
      </c>
      <c r="L83" s="39">
        <v>518</v>
      </c>
      <c r="O83" s="39">
        <v>110518079</v>
      </c>
      <c r="P83" s="39" t="s">
        <v>303</v>
      </c>
      <c r="Q83" s="39" t="s">
        <v>436</v>
      </c>
      <c r="R83" s="39">
        <v>0</v>
      </c>
      <c r="S83" s="39">
        <v>23030</v>
      </c>
    </row>
    <row r="84" ht="18.75" spans="1:19">
      <c r="A84" s="81" t="s">
        <v>478</v>
      </c>
      <c r="C84" s="39" t="s">
        <v>449</v>
      </c>
      <c r="D84" s="39">
        <v>20</v>
      </c>
      <c r="E84" s="45">
        <v>0.0094</v>
      </c>
      <c r="H84" s="39" t="s">
        <v>300</v>
      </c>
      <c r="I84" s="57">
        <v>6.40721649484536</v>
      </c>
      <c r="J84" s="54">
        <v>1.48969072164948</v>
      </c>
      <c r="K84" s="57">
        <v>7.89690721649484</v>
      </c>
      <c r="L84" s="39">
        <v>194</v>
      </c>
      <c r="O84" s="39">
        <v>110658843</v>
      </c>
      <c r="P84" s="39" t="s">
        <v>299</v>
      </c>
      <c r="Q84" s="39" t="s">
        <v>436</v>
      </c>
      <c r="R84" s="39">
        <v>0</v>
      </c>
      <c r="S84" s="39">
        <v>23030</v>
      </c>
    </row>
    <row r="85" spans="1:19">
      <c r="A85" s="38" t="s">
        <v>479</v>
      </c>
      <c r="C85" s="39" t="s">
        <v>456</v>
      </c>
      <c r="D85" s="39">
        <v>4</v>
      </c>
      <c r="E85" s="45">
        <v>0.0019</v>
      </c>
      <c r="H85" s="39" t="s">
        <v>301</v>
      </c>
      <c r="I85" s="57">
        <v>6.43396226415094</v>
      </c>
      <c r="J85" s="54">
        <v>1.50943396226415</v>
      </c>
      <c r="K85" s="57">
        <v>7.94339622641509</v>
      </c>
      <c r="L85" s="39">
        <v>53</v>
      </c>
      <c r="O85" s="39">
        <v>110851641</v>
      </c>
      <c r="P85" s="39" t="s">
        <v>299</v>
      </c>
      <c r="Q85" s="39" t="s">
        <v>436</v>
      </c>
      <c r="R85" s="39">
        <v>0</v>
      </c>
      <c r="S85" s="39">
        <v>21012</v>
      </c>
    </row>
    <row r="86" ht="18.75" spans="1:19">
      <c r="A86" s="81" t="s">
        <v>480</v>
      </c>
      <c r="C86" s="39" t="s">
        <v>457</v>
      </c>
      <c r="D86" s="39">
        <v>1</v>
      </c>
      <c r="E86" s="45">
        <v>0.0005</v>
      </c>
      <c r="H86" s="39" t="s">
        <v>449</v>
      </c>
      <c r="I86" s="57">
        <v>4.95918367346938</v>
      </c>
      <c r="J86" s="54">
        <v>1.30612244897959</v>
      </c>
      <c r="K86" s="57">
        <v>6.26530612244898</v>
      </c>
      <c r="L86" s="39">
        <v>49</v>
      </c>
      <c r="O86" s="39">
        <v>110890873</v>
      </c>
      <c r="P86" s="39" t="s">
        <v>303</v>
      </c>
      <c r="Q86" s="39" t="s">
        <v>436</v>
      </c>
      <c r="R86" s="39">
        <v>0</v>
      </c>
      <c r="S86" s="39" t="s">
        <v>454</v>
      </c>
    </row>
    <row r="87" spans="3:19">
      <c r="C87" s="39" t="s">
        <v>451</v>
      </c>
      <c r="D87" s="39">
        <v>12</v>
      </c>
      <c r="E87" s="45">
        <v>0.0056</v>
      </c>
      <c r="H87" s="39" t="s">
        <v>456</v>
      </c>
      <c r="I87" s="57">
        <v>7.09090909090909</v>
      </c>
      <c r="J87" s="54">
        <v>1.45454545454545</v>
      </c>
      <c r="K87" s="57">
        <v>8.54545454545454</v>
      </c>
      <c r="L87" s="39">
        <v>11</v>
      </c>
      <c r="O87" s="39">
        <v>111045320</v>
      </c>
      <c r="P87" s="39" t="s">
        <v>303</v>
      </c>
      <c r="Q87" s="39" t="s">
        <v>436</v>
      </c>
      <c r="R87" s="39">
        <v>0</v>
      </c>
      <c r="S87" s="39">
        <v>23002</v>
      </c>
    </row>
    <row r="88" spans="3:19">
      <c r="C88" s="39" t="s">
        <v>302</v>
      </c>
      <c r="D88" s="39">
        <v>200</v>
      </c>
      <c r="E88" s="45">
        <v>0.0938</v>
      </c>
      <c r="H88" s="39" t="s">
        <v>457</v>
      </c>
      <c r="I88" s="57">
        <v>4</v>
      </c>
      <c r="J88" s="54">
        <v>0</v>
      </c>
      <c r="K88" s="57">
        <v>4</v>
      </c>
      <c r="L88" s="39">
        <v>2</v>
      </c>
      <c r="O88" s="39">
        <v>111323498</v>
      </c>
      <c r="P88" s="39" t="s">
        <v>299</v>
      </c>
      <c r="Q88" s="39" t="s">
        <v>436</v>
      </c>
      <c r="R88" s="39">
        <v>0</v>
      </c>
      <c r="S88" s="39">
        <v>23002</v>
      </c>
    </row>
    <row r="89" spans="3:19">
      <c r="C89" s="39" t="s">
        <v>303</v>
      </c>
      <c r="D89" s="39">
        <v>440</v>
      </c>
      <c r="E89" s="45">
        <v>0.2063</v>
      </c>
      <c r="H89" s="39" t="s">
        <v>451</v>
      </c>
      <c r="I89" s="57">
        <v>5.9047619047619</v>
      </c>
      <c r="J89" s="54">
        <v>1.42857142857142</v>
      </c>
      <c r="K89" s="57">
        <v>7.33333333333333</v>
      </c>
      <c r="L89" s="39">
        <v>42</v>
      </c>
      <c r="O89" s="39">
        <v>111348312</v>
      </c>
      <c r="P89" s="39" t="s">
        <v>299</v>
      </c>
      <c r="Q89" s="39" t="s">
        <v>436</v>
      </c>
      <c r="R89" s="39">
        <v>0</v>
      </c>
      <c r="S89" s="39">
        <v>23014</v>
      </c>
    </row>
    <row r="90" spans="15:19">
      <c r="O90" s="39">
        <v>111357688</v>
      </c>
      <c r="P90" s="39" t="s">
        <v>299</v>
      </c>
      <c r="Q90" s="39" t="s">
        <v>436</v>
      </c>
      <c r="R90" s="39">
        <v>0</v>
      </c>
      <c r="S90" s="39">
        <v>23030</v>
      </c>
    </row>
    <row r="91" ht="18.75" spans="3:19">
      <c r="C91" s="37" t="s">
        <v>481</v>
      </c>
      <c r="D91" s="40"/>
      <c r="E91" s="41"/>
      <c r="O91" s="39">
        <v>111422190</v>
      </c>
      <c r="P91" s="39" t="s">
        <v>299</v>
      </c>
      <c r="Q91" s="39" t="s">
        <v>436</v>
      </c>
      <c r="R91" s="39">
        <v>0</v>
      </c>
      <c r="S91" s="39">
        <v>23030</v>
      </c>
    </row>
    <row r="92" spans="3:19">
      <c r="C92" s="38" t="s">
        <v>298</v>
      </c>
      <c r="D92" s="38" t="s">
        <v>434</v>
      </c>
      <c r="E92" s="38" t="s">
        <v>297</v>
      </c>
      <c r="O92" s="39">
        <v>112033569</v>
      </c>
      <c r="P92" s="39" t="s">
        <v>299</v>
      </c>
      <c r="Q92" s="39" t="s">
        <v>436</v>
      </c>
      <c r="R92" s="39">
        <v>0</v>
      </c>
      <c r="S92" s="39">
        <v>24000</v>
      </c>
    </row>
    <row r="93" spans="3:19">
      <c r="C93" s="39" t="s">
        <v>299</v>
      </c>
      <c r="D93" s="39">
        <v>2864</v>
      </c>
      <c r="E93" s="45">
        <v>0.6113</v>
      </c>
      <c r="O93" s="39">
        <v>112100066</v>
      </c>
      <c r="P93" s="39" t="s">
        <v>299</v>
      </c>
      <c r="Q93" s="39" t="s">
        <v>436</v>
      </c>
      <c r="R93" s="39">
        <v>0</v>
      </c>
      <c r="S93" s="39">
        <v>23030</v>
      </c>
    </row>
    <row r="94" spans="3:19">
      <c r="C94" s="39" t="s">
        <v>300</v>
      </c>
      <c r="D94" s="39">
        <v>176</v>
      </c>
      <c r="E94" s="45">
        <v>0.0376</v>
      </c>
      <c r="O94" s="39">
        <v>112284700</v>
      </c>
      <c r="P94" s="39" t="s">
        <v>303</v>
      </c>
      <c r="Q94" s="39" t="s">
        <v>436</v>
      </c>
      <c r="R94" s="39">
        <v>1</v>
      </c>
      <c r="S94" s="39">
        <v>23030</v>
      </c>
    </row>
    <row r="95" spans="3:19">
      <c r="C95" s="39" t="s">
        <v>301</v>
      </c>
      <c r="D95" s="39">
        <v>45</v>
      </c>
      <c r="E95" s="45">
        <v>0.0096</v>
      </c>
      <c r="O95" s="39">
        <v>112469623</v>
      </c>
      <c r="P95" s="39" t="s">
        <v>299</v>
      </c>
      <c r="Q95" s="39" t="s">
        <v>436</v>
      </c>
      <c r="R95" s="39">
        <v>0</v>
      </c>
      <c r="S95" s="39">
        <v>23002</v>
      </c>
    </row>
    <row r="96" spans="3:19">
      <c r="C96" s="39" t="s">
        <v>449</v>
      </c>
      <c r="D96" s="39">
        <v>46</v>
      </c>
      <c r="E96" s="45">
        <v>0.0098</v>
      </c>
      <c r="O96" s="39">
        <v>112536153</v>
      </c>
      <c r="P96" s="39" t="s">
        <v>299</v>
      </c>
      <c r="Q96" s="39" t="s">
        <v>436</v>
      </c>
      <c r="R96" s="39">
        <v>0</v>
      </c>
      <c r="S96" s="39">
        <v>23030</v>
      </c>
    </row>
    <row r="97" spans="3:19">
      <c r="C97" s="39" t="s">
        <v>456</v>
      </c>
      <c r="D97" s="39">
        <v>14</v>
      </c>
      <c r="E97" s="45">
        <v>0.003</v>
      </c>
      <c r="O97" s="39">
        <v>112615793</v>
      </c>
      <c r="P97" s="39" t="s">
        <v>299</v>
      </c>
      <c r="Q97" s="39" t="s">
        <v>436</v>
      </c>
      <c r="R97" s="39">
        <v>1</v>
      </c>
      <c r="S97" s="39">
        <v>23002</v>
      </c>
    </row>
    <row r="98" spans="3:19">
      <c r="C98" s="39" t="s">
        <v>457</v>
      </c>
      <c r="D98" s="39">
        <v>2</v>
      </c>
      <c r="E98" s="45">
        <v>0.0004</v>
      </c>
      <c r="O98" s="39">
        <v>112754519</v>
      </c>
      <c r="P98" s="39" t="s">
        <v>299</v>
      </c>
      <c r="Q98" s="39" t="s">
        <v>436</v>
      </c>
      <c r="R98" s="39">
        <v>0</v>
      </c>
      <c r="S98" s="39">
        <v>24000</v>
      </c>
    </row>
    <row r="99" spans="3:19">
      <c r="C99" s="39" t="s">
        <v>451</v>
      </c>
      <c r="D99" s="39">
        <v>41</v>
      </c>
      <c r="E99" s="45">
        <v>0.0088</v>
      </c>
      <c r="O99" s="39">
        <v>113135199</v>
      </c>
      <c r="P99" s="39" t="s">
        <v>302</v>
      </c>
      <c r="Q99" s="39" t="s">
        <v>436</v>
      </c>
      <c r="R99" s="39">
        <v>0</v>
      </c>
      <c r="S99" s="39">
        <v>23002</v>
      </c>
    </row>
    <row r="100" spans="3:19">
      <c r="C100" s="39" t="s">
        <v>302</v>
      </c>
      <c r="D100" s="39">
        <v>474</v>
      </c>
      <c r="E100" s="45">
        <v>0.1012</v>
      </c>
      <c r="O100" s="39">
        <v>113286351</v>
      </c>
      <c r="P100" s="39" t="s">
        <v>299</v>
      </c>
      <c r="Q100" s="39" t="s">
        <v>436</v>
      </c>
      <c r="R100" s="39">
        <v>0</v>
      </c>
      <c r="S100" s="39">
        <v>23030</v>
      </c>
    </row>
    <row r="101" spans="3:19">
      <c r="C101" s="39" t="s">
        <v>303</v>
      </c>
      <c r="D101" s="39">
        <v>1023</v>
      </c>
      <c r="E101" s="45">
        <v>0.2184</v>
      </c>
      <c r="O101" s="39">
        <v>113308391</v>
      </c>
      <c r="P101" s="39" t="s">
        <v>303</v>
      </c>
      <c r="Q101" s="39" t="s">
        <v>436</v>
      </c>
      <c r="R101" s="39">
        <v>0</v>
      </c>
      <c r="S101" s="39">
        <v>23030</v>
      </c>
    </row>
    <row r="102" spans="15:19">
      <c r="O102" s="39">
        <v>113334214</v>
      </c>
      <c r="P102" s="39" t="s">
        <v>303</v>
      </c>
      <c r="Q102" s="39" t="s">
        <v>436</v>
      </c>
      <c r="R102" s="39">
        <v>0</v>
      </c>
      <c r="S102" s="39">
        <v>23030</v>
      </c>
    </row>
    <row r="103" spans="15:19">
      <c r="O103" s="39">
        <v>113368647</v>
      </c>
      <c r="P103" s="39" t="s">
        <v>299</v>
      </c>
      <c r="Q103" s="39" t="s">
        <v>436</v>
      </c>
      <c r="R103" s="39">
        <v>0</v>
      </c>
      <c r="S103" s="39">
        <v>24000</v>
      </c>
    </row>
    <row r="104" ht="18.75" spans="1:19">
      <c r="A104" s="38" t="s">
        <v>426</v>
      </c>
      <c r="C104" s="37" t="s">
        <v>427</v>
      </c>
      <c r="D104" s="40"/>
      <c r="E104" s="41"/>
      <c r="O104" s="39">
        <v>113591265</v>
      </c>
      <c r="P104" s="39" t="s">
        <v>299</v>
      </c>
      <c r="Q104" s="39" t="s">
        <v>436</v>
      </c>
      <c r="R104" s="39">
        <v>1</v>
      </c>
      <c r="S104" s="39">
        <v>23030</v>
      </c>
    </row>
    <row r="105" ht="18.75" spans="1:19">
      <c r="A105" s="81" t="s">
        <v>433</v>
      </c>
      <c r="C105" s="38" t="s">
        <v>298</v>
      </c>
      <c r="D105" s="38" t="s">
        <v>434</v>
      </c>
      <c r="E105" s="38" t="s">
        <v>297</v>
      </c>
      <c r="O105" s="39">
        <v>113702393</v>
      </c>
      <c r="P105" s="39" t="s">
        <v>299</v>
      </c>
      <c r="Q105" s="39" t="s">
        <v>436</v>
      </c>
      <c r="R105" s="39">
        <v>0</v>
      </c>
      <c r="S105" s="39">
        <v>24000</v>
      </c>
    </row>
    <row r="106" spans="1:19">
      <c r="A106" s="38" t="s">
        <v>437</v>
      </c>
      <c r="C106" s="39" t="s">
        <v>299</v>
      </c>
      <c r="D106" s="39">
        <v>412</v>
      </c>
      <c r="E106" s="45">
        <v>0.63</v>
      </c>
      <c r="O106" s="39">
        <v>113860539</v>
      </c>
      <c r="P106" s="39" t="s">
        <v>299</v>
      </c>
      <c r="Q106" s="39" t="s">
        <v>436</v>
      </c>
      <c r="R106" s="39">
        <v>0</v>
      </c>
      <c r="S106" s="39">
        <v>23014</v>
      </c>
    </row>
    <row r="107" ht="18.75" spans="1:19">
      <c r="A107" s="81" t="s">
        <v>482</v>
      </c>
      <c r="C107" s="39" t="s">
        <v>300</v>
      </c>
      <c r="D107" s="39">
        <v>10</v>
      </c>
      <c r="E107" s="45">
        <v>0.0153</v>
      </c>
      <c r="O107" s="39">
        <v>113895807</v>
      </c>
      <c r="P107" s="39" t="s">
        <v>299</v>
      </c>
      <c r="Q107" s="39" t="s">
        <v>436</v>
      </c>
      <c r="R107" s="39">
        <v>0</v>
      </c>
      <c r="S107" s="39">
        <v>23002</v>
      </c>
    </row>
    <row r="108" spans="1:19">
      <c r="A108" s="38" t="s">
        <v>446</v>
      </c>
      <c r="C108" s="39" t="s">
        <v>301</v>
      </c>
      <c r="D108" s="39">
        <v>4</v>
      </c>
      <c r="E108" s="45">
        <v>0.0061</v>
      </c>
      <c r="O108" s="39">
        <v>113991121</v>
      </c>
      <c r="P108" s="39" t="s">
        <v>299</v>
      </c>
      <c r="Q108" s="39" t="s">
        <v>436</v>
      </c>
      <c r="R108" s="39">
        <v>0</v>
      </c>
      <c r="S108" s="39">
        <v>21012</v>
      </c>
    </row>
    <row r="109" ht="18.75" spans="1:19">
      <c r="A109" s="81" t="s">
        <v>483</v>
      </c>
      <c r="C109" s="39" t="s">
        <v>449</v>
      </c>
      <c r="D109" s="39">
        <v>2</v>
      </c>
      <c r="E109" s="45">
        <v>0.0031</v>
      </c>
      <c r="O109" s="39">
        <v>114158417</v>
      </c>
      <c r="P109" s="39" t="s">
        <v>299</v>
      </c>
      <c r="Q109" s="39" t="s">
        <v>436</v>
      </c>
      <c r="R109" s="39">
        <v>0</v>
      </c>
      <c r="S109" s="39">
        <v>23030</v>
      </c>
    </row>
    <row r="110" spans="3:19">
      <c r="C110" s="39" t="s">
        <v>451</v>
      </c>
      <c r="D110" s="39">
        <v>4</v>
      </c>
      <c r="E110" s="45">
        <v>0.0061</v>
      </c>
      <c r="O110" s="39">
        <v>114196997</v>
      </c>
      <c r="P110" s="39" t="s">
        <v>299</v>
      </c>
      <c r="Q110" s="39" t="s">
        <v>436</v>
      </c>
      <c r="R110" s="39">
        <v>0</v>
      </c>
      <c r="S110" s="39">
        <v>24000</v>
      </c>
    </row>
    <row r="111" spans="3:19">
      <c r="C111" s="39" t="s">
        <v>302</v>
      </c>
      <c r="D111" s="39">
        <v>62</v>
      </c>
      <c r="E111" s="45">
        <v>0.0948</v>
      </c>
      <c r="O111" s="39">
        <v>114291614</v>
      </c>
      <c r="P111" s="39" t="s">
        <v>299</v>
      </c>
      <c r="Q111" s="39" t="s">
        <v>436</v>
      </c>
      <c r="R111" s="39">
        <v>0</v>
      </c>
      <c r="S111" s="39" t="s">
        <v>454</v>
      </c>
    </row>
    <row r="112" spans="3:19">
      <c r="C112" s="39" t="s">
        <v>303</v>
      </c>
      <c r="D112" s="39">
        <v>160</v>
      </c>
      <c r="E112" s="45">
        <v>0.2446</v>
      </c>
      <c r="O112" s="39">
        <v>114351205</v>
      </c>
      <c r="P112" s="39" t="s">
        <v>299</v>
      </c>
      <c r="Q112" s="39" t="s">
        <v>436</v>
      </c>
      <c r="R112" s="39">
        <v>0</v>
      </c>
      <c r="S112" s="39">
        <v>21005</v>
      </c>
    </row>
    <row r="113" spans="15:19">
      <c r="O113" s="39">
        <v>114371925</v>
      </c>
      <c r="P113" s="39" t="s">
        <v>299</v>
      </c>
      <c r="Q113" s="39" t="s">
        <v>436</v>
      </c>
      <c r="R113" s="39">
        <v>0</v>
      </c>
      <c r="S113" s="39">
        <v>23002</v>
      </c>
    </row>
    <row r="114" spans="15:19">
      <c r="O114" s="39">
        <v>114626084</v>
      </c>
      <c r="P114" s="39" t="s">
        <v>299</v>
      </c>
      <c r="Q114" s="39" t="s">
        <v>436</v>
      </c>
      <c r="R114" s="39">
        <v>0</v>
      </c>
      <c r="S114" s="39">
        <v>23030</v>
      </c>
    </row>
    <row r="115" spans="15:19">
      <c r="O115" s="39">
        <v>114793094</v>
      </c>
      <c r="P115" s="39" t="s">
        <v>303</v>
      </c>
      <c r="Q115" s="39" t="s">
        <v>436</v>
      </c>
      <c r="R115" s="39">
        <v>0</v>
      </c>
      <c r="S115" s="39">
        <v>24000</v>
      </c>
    </row>
    <row r="116" ht="18.75" spans="3:19">
      <c r="C116" s="37" t="s">
        <v>455</v>
      </c>
      <c r="D116" s="40"/>
      <c r="E116" s="41"/>
      <c r="O116" s="39">
        <v>115049339</v>
      </c>
      <c r="P116" s="39" t="s">
        <v>299</v>
      </c>
      <c r="Q116" s="39" t="s">
        <v>436</v>
      </c>
      <c r="R116" s="39">
        <v>0</v>
      </c>
      <c r="S116" s="39">
        <v>21012</v>
      </c>
    </row>
    <row r="117" spans="3:19">
      <c r="C117" s="38" t="s">
        <v>298</v>
      </c>
      <c r="D117" s="38" t="s">
        <v>434</v>
      </c>
      <c r="E117" s="38" t="s">
        <v>297</v>
      </c>
      <c r="O117" s="39">
        <v>115156270</v>
      </c>
      <c r="P117" s="39" t="s">
        <v>299</v>
      </c>
      <c r="Q117" s="39" t="s">
        <v>436</v>
      </c>
      <c r="R117" s="39">
        <v>0</v>
      </c>
      <c r="S117" s="39">
        <v>24000</v>
      </c>
    </row>
    <row r="118" spans="3:19">
      <c r="C118" s="39" t="s">
        <v>299</v>
      </c>
      <c r="D118" s="39">
        <v>1828</v>
      </c>
      <c r="E118" s="45">
        <v>0.6095</v>
      </c>
      <c r="O118" s="39">
        <v>115177583</v>
      </c>
      <c r="P118" s="39" t="s">
        <v>303</v>
      </c>
      <c r="Q118" s="39" t="s">
        <v>436</v>
      </c>
      <c r="R118" s="39">
        <v>0</v>
      </c>
      <c r="S118" s="39">
        <v>23030</v>
      </c>
    </row>
    <row r="119" spans="3:19">
      <c r="C119" s="39" t="s">
        <v>300</v>
      </c>
      <c r="D119" s="39">
        <v>84</v>
      </c>
      <c r="E119" s="45">
        <v>0.028</v>
      </c>
      <c r="O119" s="39">
        <v>115489433</v>
      </c>
      <c r="P119" s="39" t="s">
        <v>299</v>
      </c>
      <c r="Q119" s="39" t="s">
        <v>436</v>
      </c>
      <c r="R119" s="39">
        <v>0</v>
      </c>
      <c r="S119" s="39">
        <v>23002</v>
      </c>
    </row>
    <row r="120" spans="3:19">
      <c r="C120" s="39" t="s">
        <v>301</v>
      </c>
      <c r="D120" s="39">
        <v>23</v>
      </c>
      <c r="E120" s="45">
        <v>0.0077</v>
      </c>
      <c r="O120" s="39">
        <v>116000007</v>
      </c>
      <c r="P120" s="39" t="s">
        <v>299</v>
      </c>
      <c r="Q120" s="39" t="s">
        <v>436</v>
      </c>
      <c r="R120" s="39">
        <v>0</v>
      </c>
      <c r="S120" s="39">
        <v>24000</v>
      </c>
    </row>
    <row r="121" spans="3:19">
      <c r="C121" s="39" t="s">
        <v>449</v>
      </c>
      <c r="D121" s="39">
        <v>42</v>
      </c>
      <c r="E121" s="45">
        <v>0.014</v>
      </c>
      <c r="O121" s="39">
        <v>116064450</v>
      </c>
      <c r="P121" s="39" t="s">
        <v>299</v>
      </c>
      <c r="Q121" s="39" t="s">
        <v>436</v>
      </c>
      <c r="R121" s="39">
        <v>0</v>
      </c>
      <c r="S121" s="39">
        <v>24000</v>
      </c>
    </row>
    <row r="122" spans="3:19">
      <c r="C122" s="39" t="s">
        <v>456</v>
      </c>
      <c r="D122" s="39">
        <v>11</v>
      </c>
      <c r="E122" s="45">
        <v>0.0037</v>
      </c>
      <c r="O122" s="39">
        <v>116113631</v>
      </c>
      <c r="P122" s="39" t="s">
        <v>301</v>
      </c>
      <c r="Q122" s="39" t="s">
        <v>436</v>
      </c>
      <c r="R122" s="39">
        <v>0</v>
      </c>
      <c r="S122" s="39">
        <v>23002</v>
      </c>
    </row>
    <row r="123" spans="3:19">
      <c r="C123" s="39" t="s">
        <v>457</v>
      </c>
      <c r="D123" s="39">
        <v>1</v>
      </c>
      <c r="E123" s="45">
        <v>0.0003</v>
      </c>
      <c r="O123" s="39">
        <v>116215487</v>
      </c>
      <c r="P123" s="39" t="s">
        <v>299</v>
      </c>
      <c r="Q123" s="39" t="s">
        <v>436</v>
      </c>
      <c r="R123" s="39">
        <v>0</v>
      </c>
      <c r="S123" s="39">
        <v>21019</v>
      </c>
    </row>
    <row r="124" spans="3:19">
      <c r="C124" s="39" t="s">
        <v>451</v>
      </c>
      <c r="D124" s="39">
        <v>37</v>
      </c>
      <c r="E124" s="45">
        <v>0.0123</v>
      </c>
      <c r="O124" s="39">
        <v>116305502</v>
      </c>
      <c r="P124" s="39" t="s">
        <v>300</v>
      </c>
      <c r="Q124" s="39" t="s">
        <v>436</v>
      </c>
      <c r="R124" s="39">
        <v>0</v>
      </c>
      <c r="S124" s="39">
        <v>23030</v>
      </c>
    </row>
    <row r="125" spans="3:19">
      <c r="C125" s="39" t="s">
        <v>302</v>
      </c>
      <c r="D125" s="39">
        <v>295</v>
      </c>
      <c r="E125" s="45">
        <v>0.0984</v>
      </c>
      <c r="O125" s="39">
        <v>116310452</v>
      </c>
      <c r="P125" s="39" t="s">
        <v>299</v>
      </c>
      <c r="Q125" s="39" t="s">
        <v>436</v>
      </c>
      <c r="R125" s="39">
        <v>0</v>
      </c>
      <c r="S125" s="39">
        <v>23030</v>
      </c>
    </row>
    <row r="126" spans="3:19">
      <c r="C126" s="39" t="s">
        <v>303</v>
      </c>
      <c r="D126" s="39">
        <v>678</v>
      </c>
      <c r="E126" s="45">
        <v>0.2261</v>
      </c>
      <c r="O126" s="39">
        <v>116758594</v>
      </c>
      <c r="P126" s="39" t="s">
        <v>299</v>
      </c>
      <c r="Q126" s="39" t="s">
        <v>436</v>
      </c>
      <c r="R126" s="39">
        <v>0</v>
      </c>
      <c r="S126" s="39">
        <v>23002</v>
      </c>
    </row>
    <row r="127" spans="15:19">
      <c r="O127" s="39">
        <v>116813878</v>
      </c>
      <c r="P127" s="39" t="s">
        <v>299</v>
      </c>
      <c r="Q127" s="39" t="s">
        <v>436</v>
      </c>
      <c r="R127" s="39">
        <v>0</v>
      </c>
      <c r="S127" s="39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43" t="s">
        <v>484</v>
      </c>
      <c r="G1" s="44"/>
      <c r="H1" s="43" t="s">
        <v>485</v>
      </c>
    </row>
    <row r="2" ht="18.75" spans="1:12">
      <c r="A2" s="38" t="s">
        <v>426</v>
      </c>
      <c r="C2" s="37" t="s">
        <v>427</v>
      </c>
      <c r="D2" s="40"/>
      <c r="E2" s="41"/>
      <c r="H2" s="38" t="s">
        <v>486</v>
      </c>
      <c r="J2" s="37" t="s">
        <v>427</v>
      </c>
      <c r="K2" s="40"/>
      <c r="L2" s="41"/>
    </row>
    <row r="3" ht="18.75" spans="1:12">
      <c r="A3" s="81" t="s">
        <v>487</v>
      </c>
      <c r="C3" s="38" t="s">
        <v>298</v>
      </c>
      <c r="D3" s="38" t="s">
        <v>434</v>
      </c>
      <c r="E3" s="38" t="s">
        <v>297</v>
      </c>
      <c r="H3" s="81" t="s">
        <v>488</v>
      </c>
      <c r="J3" s="38" t="s">
        <v>298</v>
      </c>
      <c r="K3" s="38" t="s">
        <v>434</v>
      </c>
      <c r="L3" s="38" t="s">
        <v>297</v>
      </c>
    </row>
    <row r="4" spans="1:12">
      <c r="A4" s="38" t="s">
        <v>489</v>
      </c>
      <c r="C4" s="39" t="s">
        <v>299</v>
      </c>
      <c r="D4" s="39">
        <v>317</v>
      </c>
      <c r="E4" s="45">
        <v>0.6632</v>
      </c>
      <c r="H4" s="38" t="s">
        <v>490</v>
      </c>
      <c r="J4" s="39" t="s">
        <v>299</v>
      </c>
      <c r="K4" s="39">
        <v>1115</v>
      </c>
      <c r="L4" s="45">
        <v>0.6167</v>
      </c>
    </row>
    <row r="5" ht="18.75" spans="1:12">
      <c r="A5" s="81" t="s">
        <v>491</v>
      </c>
      <c r="C5" s="39" t="s">
        <v>300</v>
      </c>
      <c r="D5" s="39">
        <v>10</v>
      </c>
      <c r="E5" s="45">
        <v>0.0209</v>
      </c>
      <c r="H5" s="81" t="s">
        <v>492</v>
      </c>
      <c r="J5" s="39" t="s">
        <v>300</v>
      </c>
      <c r="K5" s="39">
        <v>57</v>
      </c>
      <c r="L5" s="45">
        <v>0.0315</v>
      </c>
    </row>
    <row r="6" spans="1:12">
      <c r="A6" s="38" t="s">
        <v>446</v>
      </c>
      <c r="C6" s="39" t="s">
        <v>301</v>
      </c>
      <c r="D6" s="39">
        <v>1</v>
      </c>
      <c r="E6" s="45">
        <v>0.0021</v>
      </c>
      <c r="H6" s="38" t="s">
        <v>477</v>
      </c>
      <c r="J6" s="39" t="s">
        <v>301</v>
      </c>
      <c r="K6" s="39">
        <v>18</v>
      </c>
      <c r="L6" s="45">
        <v>0.01</v>
      </c>
    </row>
    <row r="7" ht="18.75" spans="1:12">
      <c r="A7" s="81" t="s">
        <v>493</v>
      </c>
      <c r="C7" s="39" t="s">
        <v>449</v>
      </c>
      <c r="D7" s="39">
        <v>1</v>
      </c>
      <c r="E7" s="45">
        <v>0.0021</v>
      </c>
      <c r="H7" s="81" t="s">
        <v>494</v>
      </c>
      <c r="J7" s="39" t="s">
        <v>449</v>
      </c>
      <c r="K7" s="39">
        <v>20</v>
      </c>
      <c r="L7" s="45">
        <v>0.0111</v>
      </c>
    </row>
    <row r="8" spans="1:12">
      <c r="A8" s="38" t="s">
        <v>479</v>
      </c>
      <c r="C8" s="39" t="s">
        <v>456</v>
      </c>
      <c r="D8" s="39">
        <v>1</v>
      </c>
      <c r="E8" s="45">
        <v>0.0021</v>
      </c>
      <c r="H8" s="38" t="s">
        <v>479</v>
      </c>
      <c r="J8" s="39" t="s">
        <v>456</v>
      </c>
      <c r="K8" s="39">
        <v>5</v>
      </c>
      <c r="L8" s="45">
        <v>0.0028</v>
      </c>
    </row>
    <row r="9" ht="18.75" spans="1:12">
      <c r="A9" s="81" t="s">
        <v>495</v>
      </c>
      <c r="C9" s="39" t="s">
        <v>302</v>
      </c>
      <c r="D9" s="39">
        <v>63</v>
      </c>
      <c r="E9" s="45">
        <v>0.1318</v>
      </c>
      <c r="H9" s="81" t="s">
        <v>496</v>
      </c>
      <c r="J9" s="39" t="s">
        <v>451</v>
      </c>
      <c r="K9" s="39">
        <v>18</v>
      </c>
      <c r="L9" s="45">
        <v>0.01</v>
      </c>
    </row>
    <row r="10" spans="3:12">
      <c r="C10" s="39" t="s">
        <v>303</v>
      </c>
      <c r="D10" s="39">
        <v>85</v>
      </c>
      <c r="E10" s="45">
        <v>0.1778</v>
      </c>
      <c r="J10" s="39" t="s">
        <v>302</v>
      </c>
      <c r="K10" s="39">
        <v>206</v>
      </c>
      <c r="L10" s="45">
        <v>0.1139</v>
      </c>
    </row>
    <row r="11" spans="10:12">
      <c r="J11" s="39" t="s">
        <v>303</v>
      </c>
      <c r="K11" s="39">
        <v>369</v>
      </c>
      <c r="L11" s="45">
        <v>0.2041</v>
      </c>
    </row>
    <row r="14" ht="18.75" spans="3:12">
      <c r="C14" s="37" t="s">
        <v>455</v>
      </c>
      <c r="D14" s="40"/>
      <c r="E14" s="41"/>
      <c r="J14" s="37" t="s">
        <v>455</v>
      </c>
      <c r="K14" s="40"/>
      <c r="L14" s="41"/>
    </row>
    <row r="15" spans="3:12">
      <c r="C15" s="38" t="s">
        <v>298</v>
      </c>
      <c r="D15" s="38" t="s">
        <v>434</v>
      </c>
      <c r="E15" s="38" t="s">
        <v>297</v>
      </c>
      <c r="J15" s="38" t="s">
        <v>298</v>
      </c>
      <c r="K15" s="38" t="s">
        <v>434</v>
      </c>
      <c r="L15" s="38" t="s">
        <v>297</v>
      </c>
    </row>
    <row r="16" spans="3:12">
      <c r="C16" s="39" t="s">
        <v>299</v>
      </c>
      <c r="D16" s="39">
        <v>1486</v>
      </c>
      <c r="E16" s="45">
        <v>0.627</v>
      </c>
      <c r="J16" s="39" t="s">
        <v>299</v>
      </c>
      <c r="K16" s="39">
        <v>2822</v>
      </c>
      <c r="L16" s="45">
        <v>0.6124</v>
      </c>
    </row>
    <row r="17" spans="3:12">
      <c r="C17" s="39" t="s">
        <v>300</v>
      </c>
      <c r="D17" s="39">
        <v>63</v>
      </c>
      <c r="E17" s="45">
        <v>0.0266</v>
      </c>
      <c r="J17" s="39" t="s">
        <v>300</v>
      </c>
      <c r="K17" s="39">
        <v>174</v>
      </c>
      <c r="L17" s="45">
        <v>0.0378</v>
      </c>
    </row>
    <row r="18" spans="3:12">
      <c r="C18" s="39" t="s">
        <v>301</v>
      </c>
      <c r="D18" s="39">
        <v>11</v>
      </c>
      <c r="E18" s="45">
        <v>0.0046</v>
      </c>
      <c r="J18" s="39" t="s">
        <v>301</v>
      </c>
      <c r="K18" s="39">
        <v>36</v>
      </c>
      <c r="L18" s="45">
        <v>0.0078</v>
      </c>
    </row>
    <row r="19" spans="3:12">
      <c r="C19" s="39" t="s">
        <v>449</v>
      </c>
      <c r="D19" s="39">
        <v>6</v>
      </c>
      <c r="E19" s="45">
        <v>0.0025</v>
      </c>
      <c r="J19" s="39" t="s">
        <v>449</v>
      </c>
      <c r="K19" s="39">
        <v>45</v>
      </c>
      <c r="L19" s="45">
        <v>0.0098</v>
      </c>
    </row>
    <row r="20" spans="3:12">
      <c r="C20" s="39" t="s">
        <v>456</v>
      </c>
      <c r="D20" s="39">
        <v>8</v>
      </c>
      <c r="E20" s="45">
        <v>0.0034</v>
      </c>
      <c r="J20" s="39" t="s">
        <v>456</v>
      </c>
      <c r="K20" s="39">
        <v>12</v>
      </c>
      <c r="L20" s="45">
        <v>0.0026</v>
      </c>
    </row>
    <row r="21" spans="3:12">
      <c r="C21" s="39" t="s">
        <v>457</v>
      </c>
      <c r="D21" s="39">
        <v>1</v>
      </c>
      <c r="E21" s="45">
        <v>0.0004</v>
      </c>
      <c r="J21" s="39" t="s">
        <v>451</v>
      </c>
      <c r="K21" s="39">
        <v>46</v>
      </c>
      <c r="L21" s="45">
        <v>0.01</v>
      </c>
    </row>
    <row r="22" spans="3:12">
      <c r="C22" s="39" t="s">
        <v>451</v>
      </c>
      <c r="D22" s="39">
        <v>15</v>
      </c>
      <c r="E22" s="45">
        <v>0.0063</v>
      </c>
      <c r="J22" s="39" t="s">
        <v>497</v>
      </c>
      <c r="K22" s="39">
        <v>1</v>
      </c>
      <c r="L22" s="45">
        <v>0.0002</v>
      </c>
    </row>
    <row r="23" spans="3:12">
      <c r="C23" s="39" t="s">
        <v>302</v>
      </c>
      <c r="D23" s="39">
        <v>254</v>
      </c>
      <c r="E23" s="45">
        <v>0.1072</v>
      </c>
      <c r="J23" s="39" t="s">
        <v>302</v>
      </c>
      <c r="K23" s="39">
        <v>467</v>
      </c>
      <c r="L23" s="45">
        <v>0.1013</v>
      </c>
    </row>
    <row r="24" spans="3:12">
      <c r="C24" s="39" t="s">
        <v>303</v>
      </c>
      <c r="D24" s="39">
        <v>526</v>
      </c>
      <c r="E24" s="45">
        <v>0.2219</v>
      </c>
      <c r="J24" s="39" t="s">
        <v>303</v>
      </c>
      <c r="K24" s="39">
        <v>1005</v>
      </c>
      <c r="L24" s="45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43" t="s">
        <v>498</v>
      </c>
      <c r="G1" s="44"/>
      <c r="H1" s="43" t="s">
        <v>499</v>
      </c>
    </row>
    <row r="2" ht="18.75" spans="1:12">
      <c r="A2" s="38" t="s">
        <v>486</v>
      </c>
      <c r="C2" s="37" t="s">
        <v>427</v>
      </c>
      <c r="D2" s="40"/>
      <c r="E2" s="41"/>
      <c r="H2" s="38" t="s">
        <v>486</v>
      </c>
      <c r="J2" s="37" t="s">
        <v>427</v>
      </c>
      <c r="K2" s="40"/>
      <c r="L2" s="41"/>
    </row>
    <row r="3" ht="18.75" spans="1:12">
      <c r="A3" s="81" t="s">
        <v>488</v>
      </c>
      <c r="C3" s="38" t="s">
        <v>298</v>
      </c>
      <c r="D3" s="38" t="s">
        <v>434</v>
      </c>
      <c r="E3" s="38" t="s">
        <v>297</v>
      </c>
      <c r="H3" s="81" t="s">
        <v>488</v>
      </c>
      <c r="J3" s="38" t="s">
        <v>298</v>
      </c>
      <c r="K3" s="38" t="s">
        <v>434</v>
      </c>
      <c r="L3" s="38" t="s">
        <v>297</v>
      </c>
    </row>
    <row r="4" spans="1:12">
      <c r="A4" s="38" t="s">
        <v>500</v>
      </c>
      <c r="C4" s="39" t="s">
        <v>299</v>
      </c>
      <c r="D4" s="39">
        <v>1003</v>
      </c>
      <c r="E4" s="45">
        <v>0.5407</v>
      </c>
      <c r="H4" s="38" t="s">
        <v>501</v>
      </c>
      <c r="J4" s="39" t="s">
        <v>299</v>
      </c>
      <c r="K4" s="39">
        <v>2428</v>
      </c>
      <c r="L4" s="45">
        <v>0.6128</v>
      </c>
    </row>
    <row r="5" ht="18.75" spans="1:12">
      <c r="A5" s="81" t="s">
        <v>502</v>
      </c>
      <c r="C5" s="39" t="s">
        <v>300</v>
      </c>
      <c r="D5" s="39">
        <v>68</v>
      </c>
      <c r="E5" s="45">
        <v>0.0367</v>
      </c>
      <c r="H5" s="81" t="s">
        <v>503</v>
      </c>
      <c r="J5" s="39" t="s">
        <v>300</v>
      </c>
      <c r="K5" s="39">
        <v>162</v>
      </c>
      <c r="L5" s="45">
        <v>0.0409</v>
      </c>
    </row>
    <row r="6" spans="1:12">
      <c r="A6" s="38" t="s">
        <v>446</v>
      </c>
      <c r="C6" s="39" t="s">
        <v>301</v>
      </c>
      <c r="D6" s="39">
        <v>11</v>
      </c>
      <c r="E6" s="45">
        <v>0.0059</v>
      </c>
      <c r="H6" s="38" t="s">
        <v>446</v>
      </c>
      <c r="J6" s="39" t="s">
        <v>301</v>
      </c>
      <c r="K6" s="39">
        <v>33</v>
      </c>
      <c r="L6" s="45">
        <v>0.0083</v>
      </c>
    </row>
    <row r="7" ht="18.75" spans="1:12">
      <c r="A7" s="81" t="s">
        <v>504</v>
      </c>
      <c r="C7" s="39" t="s">
        <v>449</v>
      </c>
      <c r="D7" s="39">
        <v>6</v>
      </c>
      <c r="E7" s="45">
        <v>0.0032</v>
      </c>
      <c r="H7" s="81" t="s">
        <v>505</v>
      </c>
      <c r="J7" s="39" t="s">
        <v>449</v>
      </c>
      <c r="K7" s="39">
        <v>30</v>
      </c>
      <c r="L7" s="45">
        <v>0.0076</v>
      </c>
    </row>
    <row r="8" spans="1:12">
      <c r="A8" s="38" t="s">
        <v>479</v>
      </c>
      <c r="C8" s="39" t="s">
        <v>456</v>
      </c>
      <c r="D8" s="39">
        <v>1</v>
      </c>
      <c r="E8" s="45">
        <v>0.0005</v>
      </c>
      <c r="H8" s="38" t="s">
        <v>479</v>
      </c>
      <c r="J8" s="39" t="s">
        <v>456</v>
      </c>
      <c r="K8" s="39">
        <v>6</v>
      </c>
      <c r="L8" s="45">
        <v>0.0015</v>
      </c>
    </row>
    <row r="9" ht="18.75" spans="1:12">
      <c r="A9" s="81" t="s">
        <v>506</v>
      </c>
      <c r="C9" s="39" t="s">
        <v>451</v>
      </c>
      <c r="D9" s="39">
        <v>27</v>
      </c>
      <c r="E9" s="45">
        <v>0.0146</v>
      </c>
      <c r="H9" s="81" t="s">
        <v>507</v>
      </c>
      <c r="J9" s="39" t="s">
        <v>457</v>
      </c>
      <c r="K9" s="39">
        <v>1</v>
      </c>
      <c r="L9" s="45">
        <v>0.0003</v>
      </c>
    </row>
    <row r="10" spans="3:12">
      <c r="C10" s="39" t="s">
        <v>302</v>
      </c>
      <c r="D10" s="39">
        <v>211</v>
      </c>
      <c r="E10" s="45">
        <v>0.1137</v>
      </c>
      <c r="J10" s="39" t="s">
        <v>451</v>
      </c>
      <c r="K10" s="39">
        <v>44</v>
      </c>
      <c r="L10" s="45">
        <v>0.0111</v>
      </c>
    </row>
    <row r="11" spans="3:12">
      <c r="C11" s="39" t="s">
        <v>303</v>
      </c>
      <c r="D11" s="39">
        <v>528</v>
      </c>
      <c r="E11" s="45">
        <v>0.2846</v>
      </c>
      <c r="J11" s="39" t="s">
        <v>302</v>
      </c>
      <c r="K11" s="39">
        <v>393</v>
      </c>
      <c r="L11" s="45">
        <v>0.0992</v>
      </c>
    </row>
    <row r="12" spans="10:12">
      <c r="J12" s="39" t="s">
        <v>303</v>
      </c>
      <c r="K12" s="39">
        <v>865</v>
      </c>
      <c r="L12" s="45">
        <v>0.2183</v>
      </c>
    </row>
    <row r="14" ht="18.75" spans="3:12">
      <c r="C14" s="37" t="s">
        <v>455</v>
      </c>
      <c r="D14" s="40"/>
      <c r="E14" s="41"/>
      <c r="J14" s="37" t="s">
        <v>455</v>
      </c>
      <c r="K14" s="40"/>
      <c r="L14" s="41"/>
    </row>
    <row r="15" spans="3:12">
      <c r="C15" s="38" t="s">
        <v>298</v>
      </c>
      <c r="D15" s="38" t="s">
        <v>434</v>
      </c>
      <c r="E15" s="38" t="s">
        <v>297</v>
      </c>
      <c r="J15" s="38" t="s">
        <v>298</v>
      </c>
      <c r="K15" s="38" t="s">
        <v>434</v>
      </c>
      <c r="L15" s="38" t="s">
        <v>297</v>
      </c>
    </row>
    <row r="16" spans="3:12">
      <c r="C16" s="39" t="s">
        <v>299</v>
      </c>
      <c r="D16" s="39">
        <v>1573</v>
      </c>
      <c r="E16" s="45">
        <v>0.5531</v>
      </c>
      <c r="J16" s="39" t="s">
        <v>299</v>
      </c>
      <c r="K16" s="39">
        <v>2859</v>
      </c>
      <c r="L16" s="45">
        <v>0.6114</v>
      </c>
    </row>
    <row r="17" spans="3:12">
      <c r="C17" s="39" t="s">
        <v>300</v>
      </c>
      <c r="D17" s="39">
        <v>117</v>
      </c>
      <c r="E17" s="45">
        <v>0.0411</v>
      </c>
      <c r="J17" s="39" t="s">
        <v>300</v>
      </c>
      <c r="K17" s="39">
        <v>197</v>
      </c>
      <c r="L17" s="45">
        <v>0.0421</v>
      </c>
    </row>
    <row r="18" spans="3:12">
      <c r="C18" s="39" t="s">
        <v>301</v>
      </c>
      <c r="D18" s="39">
        <v>23</v>
      </c>
      <c r="E18" s="45">
        <v>0.0081</v>
      </c>
      <c r="J18" s="39" t="s">
        <v>301</v>
      </c>
      <c r="K18" s="39">
        <v>39</v>
      </c>
      <c r="L18" s="45">
        <v>0.0083</v>
      </c>
    </row>
    <row r="19" spans="3:12">
      <c r="C19" s="39" t="s">
        <v>449</v>
      </c>
      <c r="D19" s="39">
        <v>19</v>
      </c>
      <c r="E19" s="45">
        <v>0.0067</v>
      </c>
      <c r="J19" s="39" t="s">
        <v>449</v>
      </c>
      <c r="K19" s="39">
        <v>42</v>
      </c>
      <c r="L19" s="45">
        <v>0.009</v>
      </c>
    </row>
    <row r="20" spans="3:12">
      <c r="C20" s="39" t="s">
        <v>456</v>
      </c>
      <c r="D20" s="39">
        <v>4</v>
      </c>
      <c r="E20" s="45">
        <v>0.0014</v>
      </c>
      <c r="J20" s="39" t="s">
        <v>456</v>
      </c>
      <c r="K20" s="39">
        <v>12</v>
      </c>
      <c r="L20" s="45">
        <v>0.0026</v>
      </c>
    </row>
    <row r="21" spans="3:12">
      <c r="C21" s="39" t="s">
        <v>451</v>
      </c>
      <c r="D21" s="39">
        <v>42</v>
      </c>
      <c r="E21" s="45">
        <v>0.0148</v>
      </c>
      <c r="J21" s="39" t="s">
        <v>457</v>
      </c>
      <c r="K21" s="39">
        <v>2</v>
      </c>
      <c r="L21" s="45">
        <v>0.0004</v>
      </c>
    </row>
    <row r="22" spans="3:12">
      <c r="C22" s="39" t="s">
        <v>302</v>
      </c>
      <c r="D22" s="39">
        <v>301</v>
      </c>
      <c r="E22" s="45">
        <v>0.1058</v>
      </c>
      <c r="J22" s="39" t="s">
        <v>451</v>
      </c>
      <c r="K22" s="39">
        <v>53</v>
      </c>
      <c r="L22" s="45">
        <v>0.0113</v>
      </c>
    </row>
    <row r="23" spans="3:12">
      <c r="C23" s="39" t="s">
        <v>303</v>
      </c>
      <c r="D23" s="39">
        <v>765</v>
      </c>
      <c r="E23" s="45">
        <v>0.269</v>
      </c>
      <c r="J23" s="39" t="s">
        <v>302</v>
      </c>
      <c r="K23" s="39">
        <v>462</v>
      </c>
      <c r="L23" s="45">
        <v>0.0988</v>
      </c>
    </row>
    <row r="24" spans="5:12">
      <c r="E24" s="49"/>
      <c r="J24" s="39" t="s">
        <v>303</v>
      </c>
      <c r="K24" s="39">
        <v>1010</v>
      </c>
      <c r="L24" s="45">
        <v>0.216</v>
      </c>
    </row>
    <row r="25" spans="5:12">
      <c r="E25" s="49"/>
      <c r="L25" s="49"/>
    </row>
    <row r="26" spans="1:1">
      <c r="A26" s="38" t="s">
        <v>508</v>
      </c>
    </row>
    <row r="27" ht="18.75" spans="1:1">
      <c r="A27" s="81" t="s">
        <v>509</v>
      </c>
    </row>
    <row r="28" ht="18.75" spans="1:12">
      <c r="A28" s="38" t="s">
        <v>486</v>
      </c>
      <c r="C28" s="38" t="s">
        <v>295</v>
      </c>
      <c r="D28" s="38" t="s">
        <v>434</v>
      </c>
      <c r="E28" s="38" t="s">
        <v>297</v>
      </c>
      <c r="J28" s="37" t="s">
        <v>510</v>
      </c>
      <c r="K28" s="40"/>
      <c r="L28" s="41"/>
    </row>
    <row r="29" ht="18.75" spans="1:12">
      <c r="A29" s="81" t="s">
        <v>511</v>
      </c>
      <c r="C29" s="39">
        <v>10</v>
      </c>
      <c r="D29" s="39">
        <f>E29*57580000</f>
        <v>74854</v>
      </c>
      <c r="E29" s="45">
        <v>0.0013</v>
      </c>
      <c r="J29" s="38" t="s">
        <v>298</v>
      </c>
      <c r="K29" s="38" t="s">
        <v>434</v>
      </c>
      <c r="L29" s="38" t="s">
        <v>297</v>
      </c>
    </row>
    <row r="30" spans="1:12">
      <c r="A30" s="38" t="s">
        <v>512</v>
      </c>
      <c r="C30" s="39">
        <v>15</v>
      </c>
      <c r="D30" s="39">
        <f t="shared" ref="D30:D61" si="0">E30*57580000</f>
        <v>74854</v>
      </c>
      <c r="E30" s="45">
        <v>0.0013</v>
      </c>
      <c r="J30" s="39" t="s">
        <v>299</v>
      </c>
      <c r="K30" s="39" t="s">
        <v>513</v>
      </c>
      <c r="L30" s="45">
        <v>0.647196261682243</v>
      </c>
    </row>
    <row r="31" ht="18.75" spans="1:12">
      <c r="A31" s="16" t="s">
        <v>514</v>
      </c>
      <c r="C31" s="39">
        <v>16</v>
      </c>
      <c r="D31" s="39">
        <f t="shared" si="0"/>
        <v>57580</v>
      </c>
      <c r="E31" s="45">
        <v>0.001</v>
      </c>
      <c r="J31" s="39" t="s">
        <v>302</v>
      </c>
      <c r="K31" s="39" t="s">
        <v>515</v>
      </c>
      <c r="L31" s="45">
        <v>0.672268907563025</v>
      </c>
    </row>
    <row r="32" spans="1:12">
      <c r="A32" s="38" t="s">
        <v>516</v>
      </c>
      <c r="C32" s="39">
        <v>17</v>
      </c>
      <c r="D32" s="39">
        <f t="shared" si="0"/>
        <v>57580</v>
      </c>
      <c r="E32" s="45">
        <v>0.001</v>
      </c>
      <c r="J32" s="39" t="s">
        <v>303</v>
      </c>
      <c r="K32" s="39" t="s">
        <v>517</v>
      </c>
      <c r="L32" s="45">
        <v>0.66875</v>
      </c>
    </row>
    <row r="33" ht="18.75" spans="1:5">
      <c r="A33" s="16" t="s">
        <v>518</v>
      </c>
      <c r="C33" s="39">
        <v>18</v>
      </c>
      <c r="D33" s="39">
        <f t="shared" si="0"/>
        <v>149708</v>
      </c>
      <c r="E33" s="45">
        <v>0.0026</v>
      </c>
    </row>
    <row r="34" spans="1:5">
      <c r="A34" s="38" t="s">
        <v>519</v>
      </c>
      <c r="C34" s="39">
        <v>19</v>
      </c>
      <c r="D34" s="39">
        <f t="shared" si="0"/>
        <v>92128</v>
      </c>
      <c r="E34" s="45">
        <v>0.0016</v>
      </c>
    </row>
    <row r="35" ht="18.75" spans="1:5">
      <c r="A35" s="16" t="s">
        <v>520</v>
      </c>
      <c r="C35" s="39">
        <v>20</v>
      </c>
      <c r="D35" s="39">
        <f t="shared" si="0"/>
        <v>673686</v>
      </c>
      <c r="E35" s="45">
        <v>0.0117</v>
      </c>
    </row>
    <row r="36" spans="1:5">
      <c r="A36" s="38" t="s">
        <v>521</v>
      </c>
      <c r="C36" s="39">
        <v>21</v>
      </c>
      <c r="D36" s="39">
        <f t="shared" si="0"/>
        <v>17274</v>
      </c>
      <c r="E36" s="45">
        <v>0.0003</v>
      </c>
    </row>
    <row r="37" ht="18.75" spans="1:5">
      <c r="A37" s="16" t="s">
        <v>522</v>
      </c>
      <c r="C37" s="39">
        <v>22</v>
      </c>
      <c r="D37" s="39">
        <f t="shared" si="0"/>
        <v>34548</v>
      </c>
      <c r="E37" s="45">
        <v>0.0006</v>
      </c>
    </row>
    <row r="38" spans="1:5">
      <c r="A38" s="38" t="s">
        <v>523</v>
      </c>
      <c r="C38" s="39">
        <v>23</v>
      </c>
      <c r="D38" s="39">
        <f t="shared" si="0"/>
        <v>34548</v>
      </c>
      <c r="E38" s="45">
        <v>0.0006</v>
      </c>
    </row>
    <row r="39" ht="18.75" spans="1:5">
      <c r="A39" s="81" t="s">
        <v>524</v>
      </c>
      <c r="C39" s="39">
        <v>24</v>
      </c>
      <c r="D39" s="39">
        <f t="shared" si="0"/>
        <v>132434</v>
      </c>
      <c r="E39" s="45">
        <v>0.0023</v>
      </c>
    </row>
    <row r="40" ht="54" spans="1:5">
      <c r="A40" s="50" t="s">
        <v>525</v>
      </c>
      <c r="C40" s="39">
        <v>25</v>
      </c>
      <c r="D40" s="39">
        <f t="shared" si="0"/>
        <v>207288</v>
      </c>
      <c r="E40" s="45">
        <v>0.0036</v>
      </c>
    </row>
    <row r="41" ht="18.75" spans="1:5">
      <c r="A41" s="16" t="s">
        <v>526</v>
      </c>
      <c r="C41" s="39">
        <v>26</v>
      </c>
      <c r="D41" s="39">
        <f t="shared" si="0"/>
        <v>109402</v>
      </c>
      <c r="E41" s="45">
        <v>0.0019</v>
      </c>
    </row>
    <row r="42" ht="40.5" spans="1:5">
      <c r="A42" s="50" t="s">
        <v>527</v>
      </c>
      <c r="C42" s="39">
        <v>27</v>
      </c>
      <c r="D42" s="39">
        <f t="shared" si="0"/>
        <v>57580</v>
      </c>
      <c r="E42" s="45">
        <v>0.001</v>
      </c>
    </row>
    <row r="43" ht="18.75" spans="1:5">
      <c r="A43" s="16" t="s">
        <v>528</v>
      </c>
      <c r="C43" s="39">
        <v>28</v>
      </c>
      <c r="D43" s="39">
        <f t="shared" si="0"/>
        <v>92128</v>
      </c>
      <c r="E43" s="45">
        <v>0.0016</v>
      </c>
    </row>
    <row r="44" spans="1:5">
      <c r="A44" s="38" t="s">
        <v>529</v>
      </c>
      <c r="C44" s="39">
        <v>29</v>
      </c>
      <c r="D44" s="39">
        <f t="shared" si="0"/>
        <v>166982</v>
      </c>
      <c r="E44" s="45">
        <v>0.0029</v>
      </c>
    </row>
    <row r="45" ht="18.75" spans="1:5">
      <c r="A45" s="16" t="s">
        <v>530</v>
      </c>
      <c r="C45" s="39">
        <v>30</v>
      </c>
      <c r="D45" s="39">
        <f t="shared" si="0"/>
        <v>356996</v>
      </c>
      <c r="E45" s="45">
        <v>0.0062</v>
      </c>
    </row>
    <row r="46" spans="1:5">
      <c r="A46" s="38" t="s">
        <v>531</v>
      </c>
      <c r="C46" s="39">
        <v>31</v>
      </c>
      <c r="D46" s="39">
        <f t="shared" si="0"/>
        <v>57580</v>
      </c>
      <c r="E46" s="45">
        <v>0.001</v>
      </c>
    </row>
    <row r="47" ht="18.75" spans="1:5">
      <c r="A47" s="16" t="s">
        <v>532</v>
      </c>
      <c r="C47" s="39">
        <v>32</v>
      </c>
      <c r="D47" s="39">
        <f t="shared" si="0"/>
        <v>132434</v>
      </c>
      <c r="E47" s="45">
        <v>0.0023</v>
      </c>
    </row>
    <row r="48" spans="1:5">
      <c r="A48" s="38" t="s">
        <v>533</v>
      </c>
      <c r="C48" s="39">
        <v>33</v>
      </c>
      <c r="D48" s="39">
        <f t="shared" si="0"/>
        <v>92128</v>
      </c>
      <c r="E48" s="45">
        <v>0.0016</v>
      </c>
    </row>
    <row r="49" ht="18.75" spans="1:5">
      <c r="A49" s="16" t="s">
        <v>534</v>
      </c>
      <c r="C49" s="39">
        <v>34</v>
      </c>
      <c r="D49" s="39">
        <f t="shared" si="0"/>
        <v>92128</v>
      </c>
      <c r="E49" s="45">
        <v>0.0016</v>
      </c>
    </row>
    <row r="50" spans="1:5">
      <c r="A50" s="38" t="s">
        <v>535</v>
      </c>
      <c r="C50" s="39">
        <v>35</v>
      </c>
      <c r="D50" s="39">
        <f t="shared" si="0"/>
        <v>184256</v>
      </c>
      <c r="E50" s="45">
        <v>0.0032</v>
      </c>
    </row>
    <row r="51" ht="18.75" spans="1:5">
      <c r="A51" s="16" t="s">
        <v>536</v>
      </c>
      <c r="C51" s="39">
        <v>36</v>
      </c>
      <c r="D51" s="39">
        <f t="shared" si="0"/>
        <v>109402</v>
      </c>
      <c r="E51" s="45">
        <v>0.0019</v>
      </c>
    </row>
    <row r="52" ht="18.75" spans="1:5">
      <c r="A52" s="16" t="s">
        <v>537</v>
      </c>
      <c r="C52" s="39">
        <v>37</v>
      </c>
      <c r="D52" s="39">
        <f t="shared" si="0"/>
        <v>57580</v>
      </c>
      <c r="E52" s="45">
        <v>0.001</v>
      </c>
    </row>
    <row r="53" spans="1:5">
      <c r="A53" s="38" t="s">
        <v>538</v>
      </c>
      <c r="C53" s="39">
        <v>38</v>
      </c>
      <c r="D53" s="39">
        <f t="shared" si="0"/>
        <v>132434</v>
      </c>
      <c r="E53" s="45">
        <v>0.0023</v>
      </c>
    </row>
    <row r="54" ht="18.75" spans="1:5">
      <c r="A54" s="16" t="s">
        <v>539</v>
      </c>
      <c r="C54" s="39">
        <v>39</v>
      </c>
      <c r="D54" s="39">
        <f t="shared" si="0"/>
        <v>92128</v>
      </c>
      <c r="E54" s="45">
        <v>0.0016</v>
      </c>
    </row>
    <row r="55" ht="18.75" spans="1:5">
      <c r="A55" s="16" t="s">
        <v>540</v>
      </c>
      <c r="C55" s="39">
        <v>40</v>
      </c>
      <c r="D55" s="39">
        <f t="shared" si="0"/>
        <v>431850</v>
      </c>
      <c r="E55" s="45">
        <v>0.0075</v>
      </c>
    </row>
    <row r="56" spans="1:5">
      <c r="A56" s="38" t="s">
        <v>541</v>
      </c>
      <c r="C56" s="39">
        <v>41</v>
      </c>
      <c r="D56" s="39">
        <f t="shared" si="0"/>
        <v>166982</v>
      </c>
      <c r="E56" s="45">
        <v>0.0029</v>
      </c>
    </row>
    <row r="57" ht="18.75" spans="1:5">
      <c r="A57" s="16" t="s">
        <v>542</v>
      </c>
      <c r="C57" s="39">
        <v>42</v>
      </c>
      <c r="D57" s="39">
        <f t="shared" si="0"/>
        <v>109402</v>
      </c>
      <c r="E57" s="45">
        <v>0.0019</v>
      </c>
    </row>
    <row r="58" ht="18.75" spans="1:5">
      <c r="A58" s="16" t="s">
        <v>543</v>
      </c>
      <c r="C58" s="39">
        <v>43</v>
      </c>
      <c r="D58" s="39">
        <f t="shared" si="0"/>
        <v>207288</v>
      </c>
      <c r="E58" s="45">
        <v>0.0036</v>
      </c>
    </row>
    <row r="59" spans="3:5">
      <c r="C59" s="39">
        <v>44</v>
      </c>
      <c r="D59" s="39">
        <f t="shared" si="0"/>
        <v>184256</v>
      </c>
      <c r="E59" s="45">
        <v>0.0032</v>
      </c>
    </row>
    <row r="60" spans="3:5">
      <c r="C60" s="39">
        <v>45</v>
      </c>
      <c r="D60" s="39">
        <f t="shared" si="0"/>
        <v>132434</v>
      </c>
      <c r="E60" s="45">
        <v>0.0023</v>
      </c>
    </row>
    <row r="61" spans="3:5">
      <c r="C61" s="39">
        <v>46</v>
      </c>
      <c r="D61" s="39">
        <f t="shared" si="0"/>
        <v>224562</v>
      </c>
      <c r="E61" s="45">
        <v>0.0039</v>
      </c>
    </row>
    <row r="62" spans="3:5">
      <c r="C62" s="39">
        <v>47</v>
      </c>
      <c r="D62" s="39">
        <f t="shared" ref="D62:D85" si="1">E62*57580000</f>
        <v>282142</v>
      </c>
      <c r="E62" s="45">
        <v>0.0049</v>
      </c>
    </row>
    <row r="63" spans="3:5">
      <c r="C63" s="39">
        <v>48</v>
      </c>
      <c r="D63" s="39">
        <f t="shared" si="1"/>
        <v>109402</v>
      </c>
      <c r="E63" s="45">
        <v>0.0019</v>
      </c>
    </row>
    <row r="64" spans="3:5">
      <c r="C64" s="39">
        <v>49</v>
      </c>
      <c r="D64" s="39">
        <f t="shared" si="1"/>
        <v>241836</v>
      </c>
      <c r="E64" s="45">
        <v>0.0042</v>
      </c>
    </row>
    <row r="65" spans="3:5">
      <c r="C65" s="39">
        <v>50</v>
      </c>
      <c r="D65" s="39">
        <f t="shared" si="1"/>
        <v>840668</v>
      </c>
      <c r="E65" s="45">
        <v>0.0146</v>
      </c>
    </row>
    <row r="66" spans="3:5">
      <c r="C66" s="39">
        <v>51</v>
      </c>
      <c r="D66" s="39">
        <f t="shared" si="1"/>
        <v>74854</v>
      </c>
      <c r="E66" s="45">
        <v>0.0013</v>
      </c>
    </row>
    <row r="67" spans="3:5">
      <c r="C67" s="39">
        <v>52</v>
      </c>
      <c r="D67" s="39">
        <f t="shared" si="1"/>
        <v>109402</v>
      </c>
      <c r="E67" s="45">
        <v>0.0019</v>
      </c>
    </row>
    <row r="68" spans="3:5">
      <c r="C68" s="39">
        <v>53</v>
      </c>
      <c r="D68" s="39">
        <f t="shared" si="1"/>
        <v>109402</v>
      </c>
      <c r="E68" s="45">
        <v>0.0019</v>
      </c>
    </row>
    <row r="69" spans="3:5">
      <c r="C69" s="39">
        <v>54</v>
      </c>
      <c r="D69" s="39">
        <f t="shared" si="1"/>
        <v>207288</v>
      </c>
      <c r="E69" s="45">
        <v>0.0036</v>
      </c>
    </row>
    <row r="70" spans="3:5">
      <c r="C70" s="39">
        <v>55</v>
      </c>
      <c r="D70" s="39">
        <f t="shared" si="1"/>
        <v>259110</v>
      </c>
      <c r="E70" s="45">
        <v>0.0045</v>
      </c>
    </row>
    <row r="71" spans="3:5">
      <c r="C71" s="39">
        <v>56</v>
      </c>
      <c r="D71" s="39">
        <f t="shared" si="1"/>
        <v>259110</v>
      </c>
      <c r="E71" s="45">
        <v>0.0045</v>
      </c>
    </row>
    <row r="72" spans="3:5">
      <c r="C72" s="39">
        <v>57</v>
      </c>
      <c r="D72" s="39">
        <f t="shared" si="1"/>
        <v>299416</v>
      </c>
      <c r="E72" s="45">
        <v>0.0052</v>
      </c>
    </row>
    <row r="73" spans="3:5">
      <c r="C73" s="39">
        <v>58</v>
      </c>
      <c r="D73" s="39">
        <f t="shared" si="1"/>
        <v>282142</v>
      </c>
      <c r="E73" s="45">
        <v>0.0049</v>
      </c>
    </row>
    <row r="74" spans="3:5">
      <c r="C74" s="39">
        <v>59</v>
      </c>
      <c r="D74" s="39">
        <f t="shared" si="1"/>
        <v>241836</v>
      </c>
      <c r="E74" s="45">
        <v>0.0042</v>
      </c>
    </row>
    <row r="75" spans="3:5">
      <c r="C75" s="39">
        <v>60</v>
      </c>
      <c r="D75" s="39">
        <f t="shared" si="1"/>
        <v>990376</v>
      </c>
      <c r="E75" s="45">
        <v>0.0172</v>
      </c>
    </row>
    <row r="76" spans="3:5">
      <c r="C76" s="39">
        <v>61</v>
      </c>
      <c r="D76" s="39">
        <f t="shared" si="1"/>
        <v>506704</v>
      </c>
      <c r="E76" s="45">
        <v>0.0088</v>
      </c>
    </row>
    <row r="77" spans="3:5">
      <c r="C77" s="39">
        <v>62</v>
      </c>
      <c r="D77" s="39">
        <f t="shared" si="1"/>
        <v>598832</v>
      </c>
      <c r="E77" s="45">
        <v>0.0104</v>
      </c>
    </row>
    <row r="78" spans="3:5">
      <c r="C78" s="39">
        <v>63</v>
      </c>
      <c r="D78" s="39">
        <f t="shared" si="1"/>
        <v>708234</v>
      </c>
      <c r="E78" s="45">
        <v>0.0123</v>
      </c>
    </row>
    <row r="79" spans="3:5">
      <c r="C79" s="39">
        <v>64</v>
      </c>
      <c r="D79" s="39">
        <f t="shared" si="1"/>
        <v>708234</v>
      </c>
      <c r="E79" s="45">
        <v>0.0123</v>
      </c>
    </row>
    <row r="80" spans="3:5">
      <c r="C80" s="39">
        <v>65</v>
      </c>
      <c r="D80" s="39">
        <f t="shared" si="1"/>
        <v>2746566</v>
      </c>
      <c r="E80" s="45">
        <v>0.0477</v>
      </c>
    </row>
    <row r="81" spans="3:5">
      <c r="C81" s="39">
        <v>66</v>
      </c>
      <c r="D81" s="39">
        <f t="shared" si="1"/>
        <v>2021058</v>
      </c>
      <c r="E81" s="45">
        <v>0.0351</v>
      </c>
    </row>
    <row r="82" spans="3:5">
      <c r="C82" s="39">
        <v>67</v>
      </c>
      <c r="D82" s="39">
        <f t="shared" si="1"/>
        <v>1871350</v>
      </c>
      <c r="E82" s="45">
        <v>0.0325</v>
      </c>
    </row>
    <row r="83" spans="3:5">
      <c r="C83" s="39">
        <v>68</v>
      </c>
      <c r="D83" s="39">
        <f t="shared" si="1"/>
        <v>1923172</v>
      </c>
      <c r="E83" s="45">
        <v>0.0334</v>
      </c>
    </row>
    <row r="84" spans="3:5">
      <c r="C84" s="39">
        <v>69</v>
      </c>
      <c r="D84" s="39">
        <f t="shared" si="1"/>
        <v>2447150</v>
      </c>
      <c r="E84" s="45">
        <v>0.0425</v>
      </c>
    </row>
    <row r="85" spans="3:5">
      <c r="C85" s="39">
        <v>70</v>
      </c>
      <c r="D85" s="39">
        <f t="shared" si="1"/>
        <v>34922270</v>
      </c>
      <c r="E85" s="45">
        <v>0.6065</v>
      </c>
    </row>
    <row r="92" ht="18.75" spans="3:5">
      <c r="C92" s="37" t="s">
        <v>544</v>
      </c>
      <c r="D92" s="40"/>
      <c r="E92" s="41"/>
    </row>
    <row r="93" spans="3:5">
      <c r="C93" s="38" t="s">
        <v>298</v>
      </c>
      <c r="D93" s="38"/>
      <c r="E93" s="38" t="s">
        <v>297</v>
      </c>
    </row>
    <row r="94" spans="3:5">
      <c r="C94" s="39" t="s">
        <v>299</v>
      </c>
      <c r="D94" s="39">
        <v>2217</v>
      </c>
      <c r="E94" s="45">
        <v>0.5767</v>
      </c>
    </row>
    <row r="95" spans="3:5">
      <c r="C95" s="39" t="s">
        <v>300</v>
      </c>
      <c r="D95" s="39">
        <v>141</v>
      </c>
      <c r="E95" s="45">
        <v>0.0367</v>
      </c>
    </row>
    <row r="96" spans="3:5">
      <c r="C96" s="39" t="s">
        <v>301</v>
      </c>
      <c r="D96" s="39">
        <v>39</v>
      </c>
      <c r="E96" s="45">
        <v>0.0101</v>
      </c>
    </row>
    <row r="97" spans="3:5">
      <c r="C97" s="39" t="s">
        <v>449</v>
      </c>
      <c r="D97" s="39">
        <v>33</v>
      </c>
      <c r="E97" s="45">
        <v>0.0086</v>
      </c>
    </row>
    <row r="98" spans="3:5">
      <c r="C98" s="39" t="s">
        <v>456</v>
      </c>
      <c r="D98" s="39">
        <v>4</v>
      </c>
      <c r="E98" s="45">
        <v>0.001</v>
      </c>
    </row>
    <row r="99" spans="3:5">
      <c r="C99" s="39" t="s">
        <v>457</v>
      </c>
      <c r="D99" s="39">
        <v>1</v>
      </c>
      <c r="E99" s="45">
        <v>0.0003</v>
      </c>
    </row>
    <row r="100" spans="3:5">
      <c r="C100" s="39" t="s">
        <v>451</v>
      </c>
      <c r="D100" s="39">
        <v>60</v>
      </c>
      <c r="E100" s="45">
        <v>0.0156</v>
      </c>
    </row>
    <row r="101" spans="3:5">
      <c r="C101" s="39" t="s">
        <v>302</v>
      </c>
      <c r="D101" s="39">
        <v>377</v>
      </c>
      <c r="E101" s="45">
        <v>0.0981</v>
      </c>
    </row>
    <row r="102" spans="3:5">
      <c r="C102" s="39" t="s">
        <v>303</v>
      </c>
      <c r="D102" s="39">
        <v>972</v>
      </c>
      <c r="E102" s="45">
        <v>0.2529</v>
      </c>
    </row>
    <row r="106" spans="3:4">
      <c r="C106" s="38" t="s">
        <v>545</v>
      </c>
      <c r="D106" s="51"/>
    </row>
    <row r="107" ht="18.75" spans="3:4">
      <c r="C107" s="16">
        <v>9068</v>
      </c>
      <c r="D107" s="52"/>
    </row>
    <row r="108" spans="3:4">
      <c r="C108" s="38" t="s">
        <v>546</v>
      </c>
      <c r="D108" s="51" t="s">
        <v>369</v>
      </c>
    </row>
    <row r="109" ht="18.75" spans="3:4">
      <c r="C109" s="16">
        <v>3150</v>
      </c>
      <c r="D109" s="52">
        <f>C109/C107</f>
        <v>0.347375385972651</v>
      </c>
    </row>
    <row r="110" spans="3:4">
      <c r="C110" s="38" t="s">
        <v>547</v>
      </c>
      <c r="D110" s="38"/>
    </row>
    <row r="111" ht="18.75" spans="3:4">
      <c r="C111" s="16">
        <v>2255</v>
      </c>
      <c r="D111" s="52">
        <f>C111/C107</f>
        <v>0.248676665196295</v>
      </c>
    </row>
    <row r="112" spans="3:4">
      <c r="C112" s="38" t="s">
        <v>548</v>
      </c>
      <c r="D112" s="51"/>
    </row>
    <row r="113" ht="18.75" spans="3:4">
      <c r="C113" s="16">
        <v>265</v>
      </c>
      <c r="D113" s="52">
        <f>C113/C107</f>
        <v>0.0292236435818262</v>
      </c>
    </row>
    <row r="114" ht="18.75" spans="3:4">
      <c r="C114" s="38" t="s">
        <v>549</v>
      </c>
      <c r="D114" s="52"/>
    </row>
    <row r="115" ht="18.75" spans="3:4">
      <c r="C115" s="16">
        <v>492</v>
      </c>
      <c r="D115" s="52">
        <f>C115/C107</f>
        <v>0.0542567269519188</v>
      </c>
    </row>
    <row r="116" ht="18.75" spans="3:4">
      <c r="C116" s="38" t="s">
        <v>550</v>
      </c>
      <c r="D116" s="52"/>
    </row>
    <row r="117" ht="18.75" spans="3:4">
      <c r="C117" s="16">
        <v>1771</v>
      </c>
      <c r="D117" s="52">
        <f>C117/C107</f>
        <v>0.195302161446846</v>
      </c>
    </row>
    <row r="118" ht="18.75" spans="3:4">
      <c r="C118" s="38" t="s">
        <v>551</v>
      </c>
      <c r="D118" s="52"/>
    </row>
    <row r="119" ht="18.75" spans="3:4">
      <c r="C119" s="16">
        <v>1217</v>
      </c>
      <c r="D119" s="52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H22" sqref="H22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43" t="s">
        <v>552</v>
      </c>
      <c r="G1" s="44"/>
      <c r="H1" s="43" t="s">
        <v>553</v>
      </c>
    </row>
    <row r="2" ht="18.75" spans="1:12">
      <c r="A2" s="38" t="s">
        <v>554</v>
      </c>
      <c r="C2" s="37" t="s">
        <v>427</v>
      </c>
      <c r="D2" s="40"/>
      <c r="E2" s="41"/>
      <c r="H2" s="38" t="s">
        <v>486</v>
      </c>
      <c r="J2" s="37" t="s">
        <v>427</v>
      </c>
      <c r="K2" s="40"/>
      <c r="L2" s="41"/>
    </row>
    <row r="3" ht="18.75" spans="1:12">
      <c r="A3" s="81" t="s">
        <v>555</v>
      </c>
      <c r="C3" s="38" t="s">
        <v>298</v>
      </c>
      <c r="D3" s="38" t="s">
        <v>434</v>
      </c>
      <c r="E3" s="38" t="s">
        <v>297</v>
      </c>
      <c r="H3" s="81" t="s">
        <v>556</v>
      </c>
      <c r="J3" s="38" t="s">
        <v>298</v>
      </c>
      <c r="K3" s="38" t="s">
        <v>434</v>
      </c>
      <c r="L3" s="38" t="s">
        <v>297</v>
      </c>
    </row>
    <row r="4" spans="1:12">
      <c r="A4" s="38" t="s">
        <v>557</v>
      </c>
      <c r="C4" s="39" t="s">
        <v>299</v>
      </c>
      <c r="D4" s="39">
        <v>334</v>
      </c>
      <c r="E4" s="45">
        <v>0.5839</v>
      </c>
      <c r="H4" s="38" t="s">
        <v>558</v>
      </c>
      <c r="J4" s="39" t="s">
        <v>299</v>
      </c>
      <c r="K4" s="39">
        <v>1367</v>
      </c>
      <c r="L4" s="45">
        <v>0.6078</v>
      </c>
    </row>
    <row r="5" ht="18.75" spans="1:12">
      <c r="A5" s="81" t="s">
        <v>559</v>
      </c>
      <c r="C5" s="39" t="s">
        <v>300</v>
      </c>
      <c r="D5" s="39">
        <v>13</v>
      </c>
      <c r="E5" s="45">
        <v>0.0227</v>
      </c>
      <c r="H5" s="81" t="s">
        <v>560</v>
      </c>
      <c r="J5" s="39" t="s">
        <v>300</v>
      </c>
      <c r="K5" s="39">
        <v>94</v>
      </c>
      <c r="L5" s="45">
        <v>0.0418</v>
      </c>
    </row>
    <row r="6" spans="1:12">
      <c r="A6" s="38" t="s">
        <v>446</v>
      </c>
      <c r="C6" s="39" t="s">
        <v>301</v>
      </c>
      <c r="D6" s="39">
        <v>3</v>
      </c>
      <c r="E6" s="45">
        <v>0.0052</v>
      </c>
      <c r="H6" s="38" t="s">
        <v>477</v>
      </c>
      <c r="J6" s="39" t="s">
        <v>301</v>
      </c>
      <c r="K6" s="39">
        <v>29</v>
      </c>
      <c r="L6" s="45">
        <v>0.0129</v>
      </c>
    </row>
    <row r="7" ht="18.75" spans="1:12">
      <c r="A7" s="81" t="s">
        <v>561</v>
      </c>
      <c r="C7" s="39" t="s">
        <v>449</v>
      </c>
      <c r="D7" s="39">
        <v>4</v>
      </c>
      <c r="E7" s="45">
        <v>0.007</v>
      </c>
      <c r="H7" s="81" t="s">
        <v>562</v>
      </c>
      <c r="J7" s="39" t="s">
        <v>449</v>
      </c>
      <c r="K7" s="39">
        <v>24</v>
      </c>
      <c r="L7" s="45">
        <v>0.0107</v>
      </c>
    </row>
    <row r="8" spans="1:12">
      <c r="A8" s="38" t="s">
        <v>479</v>
      </c>
      <c r="C8" s="39" t="s">
        <v>456</v>
      </c>
      <c r="D8" s="39">
        <v>1</v>
      </c>
      <c r="E8" s="45">
        <v>0.0017</v>
      </c>
      <c r="H8" s="38" t="s">
        <v>479</v>
      </c>
      <c r="J8" s="39" t="s">
        <v>456</v>
      </c>
      <c r="K8" s="39">
        <v>2</v>
      </c>
      <c r="L8" s="45">
        <v>0.0009</v>
      </c>
    </row>
    <row r="9" ht="18.75" spans="1:12">
      <c r="A9" s="81" t="s">
        <v>563</v>
      </c>
      <c r="C9" s="39" t="s">
        <v>451</v>
      </c>
      <c r="D9" s="39">
        <v>1</v>
      </c>
      <c r="E9" s="45">
        <v>0.0017</v>
      </c>
      <c r="H9" s="81" t="s">
        <v>564</v>
      </c>
      <c r="J9" s="39" t="s">
        <v>451</v>
      </c>
      <c r="K9" s="39">
        <v>36</v>
      </c>
      <c r="L9" s="45">
        <v>0.016</v>
      </c>
    </row>
    <row r="10" spans="3:12">
      <c r="C10" s="39" t="s">
        <v>302</v>
      </c>
      <c r="D10" s="39">
        <v>70</v>
      </c>
      <c r="E10" s="45">
        <v>0.1224</v>
      </c>
      <c r="J10" s="39" t="s">
        <v>302</v>
      </c>
      <c r="K10" s="39">
        <v>232</v>
      </c>
      <c r="L10" s="45">
        <v>0.1032</v>
      </c>
    </row>
    <row r="11" spans="3:12">
      <c r="C11" s="39" t="s">
        <v>303</v>
      </c>
      <c r="D11" s="39">
        <v>146</v>
      </c>
      <c r="E11" s="45">
        <v>0.2552</v>
      </c>
      <c r="J11" s="39" t="s">
        <v>303</v>
      </c>
      <c r="K11" s="39">
        <v>465</v>
      </c>
      <c r="L11" s="45">
        <v>0.2068</v>
      </c>
    </row>
    <row r="14" ht="18.75" spans="3:12">
      <c r="C14" s="37" t="s">
        <v>455</v>
      </c>
      <c r="D14" s="40"/>
      <c r="E14" s="41"/>
      <c r="J14" s="37" t="s">
        <v>455</v>
      </c>
      <c r="K14" s="40"/>
      <c r="L14" s="41"/>
    </row>
    <row r="15" spans="3:12">
      <c r="C15" s="38" t="s">
        <v>298</v>
      </c>
      <c r="D15" s="38" t="s">
        <v>434</v>
      </c>
      <c r="E15" s="38" t="s">
        <v>297</v>
      </c>
      <c r="J15" s="38" t="s">
        <v>298</v>
      </c>
      <c r="K15" s="38" t="s">
        <v>434</v>
      </c>
      <c r="L15" s="38" t="s">
        <v>297</v>
      </c>
    </row>
    <row r="16" spans="3:12">
      <c r="C16" s="39" t="s">
        <v>299</v>
      </c>
      <c r="D16" s="39">
        <v>1706</v>
      </c>
      <c r="E16" s="45">
        <v>0.6095</v>
      </c>
      <c r="J16" s="39" t="s">
        <v>299</v>
      </c>
      <c r="K16" s="39">
        <v>3406</v>
      </c>
      <c r="L16" s="45">
        <v>0.615</v>
      </c>
    </row>
    <row r="17" spans="3:12">
      <c r="C17" s="39" t="s">
        <v>300</v>
      </c>
      <c r="D17" s="39">
        <v>93</v>
      </c>
      <c r="E17" s="45">
        <v>0.0332</v>
      </c>
      <c r="J17" s="39" t="s">
        <v>300</v>
      </c>
      <c r="K17" s="39">
        <v>251</v>
      </c>
      <c r="L17" s="45">
        <v>0.0453</v>
      </c>
    </row>
    <row r="18" spans="3:12">
      <c r="C18" s="39" t="s">
        <v>301</v>
      </c>
      <c r="D18" s="39">
        <v>19</v>
      </c>
      <c r="E18" s="45">
        <v>0.0068</v>
      </c>
      <c r="J18" s="39" t="s">
        <v>301</v>
      </c>
      <c r="K18" s="39">
        <v>55</v>
      </c>
      <c r="L18" s="45">
        <v>0.0099</v>
      </c>
    </row>
    <row r="19" spans="3:12">
      <c r="C19" s="39" t="s">
        <v>449</v>
      </c>
      <c r="D19" s="39">
        <v>15</v>
      </c>
      <c r="E19" s="45">
        <v>0.0054</v>
      </c>
      <c r="J19" s="39" t="s">
        <v>449</v>
      </c>
      <c r="K19" s="39">
        <v>66</v>
      </c>
      <c r="L19" s="45">
        <v>0.0119</v>
      </c>
    </row>
    <row r="20" spans="3:12">
      <c r="C20" s="39" t="s">
        <v>456</v>
      </c>
      <c r="D20" s="39">
        <v>8</v>
      </c>
      <c r="E20" s="45">
        <v>0.0029</v>
      </c>
      <c r="J20" s="39" t="s">
        <v>456</v>
      </c>
      <c r="K20" s="39">
        <v>14</v>
      </c>
      <c r="L20" s="45">
        <v>0.0025</v>
      </c>
    </row>
    <row r="21" spans="3:12">
      <c r="C21" s="39" t="s">
        <v>451</v>
      </c>
      <c r="D21" s="39">
        <v>8</v>
      </c>
      <c r="E21" s="45">
        <v>0.0029</v>
      </c>
      <c r="J21" s="39" t="s">
        <v>457</v>
      </c>
      <c r="K21" s="39">
        <v>1</v>
      </c>
      <c r="L21" s="45">
        <v>0.0002</v>
      </c>
    </row>
    <row r="22" spans="3:12">
      <c r="C22" s="39" t="s">
        <v>302</v>
      </c>
      <c r="D22" s="39">
        <v>293</v>
      </c>
      <c r="E22" s="45">
        <v>0.1047</v>
      </c>
      <c r="J22" s="39" t="s">
        <v>451</v>
      </c>
      <c r="K22" s="39">
        <v>102</v>
      </c>
      <c r="L22" s="45">
        <v>0.0184</v>
      </c>
    </row>
    <row r="23" spans="3:12">
      <c r="C23" s="39" t="s">
        <v>303</v>
      </c>
      <c r="D23" s="39">
        <v>657</v>
      </c>
      <c r="E23" s="45">
        <v>0.2347</v>
      </c>
      <c r="J23" s="39" t="s">
        <v>302</v>
      </c>
      <c r="K23" s="39">
        <v>556</v>
      </c>
      <c r="L23" s="45">
        <v>0.1004</v>
      </c>
    </row>
    <row r="24" spans="10:12">
      <c r="J24" s="39" t="s">
        <v>303</v>
      </c>
      <c r="K24" s="39">
        <v>1087</v>
      </c>
      <c r="L24" s="45">
        <v>0.1963</v>
      </c>
    </row>
    <row r="27" ht="18.75" spans="3:5">
      <c r="C27" s="37" t="s">
        <v>510</v>
      </c>
      <c r="D27" s="40"/>
      <c r="E27" s="41"/>
    </row>
    <row r="28" spans="3:5">
      <c r="C28" s="38" t="s">
        <v>298</v>
      </c>
      <c r="D28" s="38" t="s">
        <v>434</v>
      </c>
      <c r="E28" s="38" t="s">
        <v>297</v>
      </c>
    </row>
    <row r="29" spans="3:5">
      <c r="C29" s="39" t="s">
        <v>299</v>
      </c>
      <c r="D29" s="39" t="s">
        <v>565</v>
      </c>
      <c r="E29" s="45">
        <v>0.195779601406799</v>
      </c>
    </row>
    <row r="30" spans="3:5">
      <c r="C30" s="39" t="s">
        <v>302</v>
      </c>
      <c r="D30" s="39" t="s">
        <v>566</v>
      </c>
      <c r="E30" s="45">
        <v>0.238907849829351</v>
      </c>
    </row>
    <row r="31" spans="3:5">
      <c r="C31" s="39" t="s">
        <v>303</v>
      </c>
      <c r="D31" s="39" t="s">
        <v>567</v>
      </c>
      <c r="E31" s="45">
        <v>0.222222222222222</v>
      </c>
    </row>
    <row r="34" spans="1:1">
      <c r="A34" s="38" t="s">
        <v>508</v>
      </c>
    </row>
    <row r="35" ht="18.75" spans="1:1">
      <c r="A35" s="81" t="s">
        <v>509</v>
      </c>
    </row>
    <row r="36" spans="1:1">
      <c r="A36" s="38" t="s">
        <v>486</v>
      </c>
    </row>
    <row r="37" ht="18.75" spans="1:1">
      <c r="A37" s="81" t="s">
        <v>568</v>
      </c>
    </row>
    <row r="38" spans="1:1">
      <c r="A38" s="38" t="s">
        <v>512</v>
      </c>
    </row>
    <row r="39" ht="18.75" spans="1:1">
      <c r="A39" s="16" t="s">
        <v>569</v>
      </c>
    </row>
    <row r="40" spans="1:1">
      <c r="A40" s="38" t="s">
        <v>516</v>
      </c>
    </row>
    <row r="41" ht="18.75" spans="1:1">
      <c r="A41" s="16" t="s">
        <v>570</v>
      </c>
    </row>
    <row r="44" ht="18.75" spans="3:5">
      <c r="C44" s="37" t="s">
        <v>571</v>
      </c>
      <c r="D44" s="40"/>
      <c r="E44" s="41"/>
    </row>
    <row r="45" spans="3:5">
      <c r="C45" s="38" t="s">
        <v>298</v>
      </c>
      <c r="D45" s="38" t="s">
        <v>434</v>
      </c>
      <c r="E45" s="38" t="s">
        <v>297</v>
      </c>
    </row>
    <row r="46" spans="3:5">
      <c r="C46" s="39" t="s">
        <v>302</v>
      </c>
      <c r="D46" s="39">
        <v>428</v>
      </c>
      <c r="E46" s="45">
        <v>0.5006</v>
      </c>
    </row>
    <row r="47" spans="3:5">
      <c r="C47" s="39" t="s">
        <v>299</v>
      </c>
      <c r="D47" s="39">
        <v>148</v>
      </c>
      <c r="E47" s="45">
        <v>0.1731</v>
      </c>
    </row>
    <row r="48" spans="3:5">
      <c r="C48" s="39" t="s">
        <v>303</v>
      </c>
      <c r="D48" s="39">
        <v>203</v>
      </c>
      <c r="E48" s="45">
        <v>0.2374</v>
      </c>
    </row>
    <row r="49" spans="3:5">
      <c r="C49" s="39" t="s">
        <v>459</v>
      </c>
      <c r="D49" s="39">
        <v>76</v>
      </c>
      <c r="E49" s="45">
        <v>0.0889</v>
      </c>
    </row>
    <row r="50" spans="3:5">
      <c r="C50" s="46"/>
      <c r="D50" s="46"/>
      <c r="E50" s="47"/>
    </row>
    <row r="51" ht="18.75" spans="3:5">
      <c r="C51" s="48" t="s">
        <v>572</v>
      </c>
      <c r="D51" s="48"/>
      <c r="E51" s="48"/>
    </row>
    <row r="52" spans="3:5">
      <c r="C52" s="38" t="s">
        <v>298</v>
      </c>
      <c r="D52" s="38" t="s">
        <v>434</v>
      </c>
      <c r="E52" s="38" t="s">
        <v>297</v>
      </c>
    </row>
    <row r="53" spans="3:5">
      <c r="C53" s="39" t="s">
        <v>302</v>
      </c>
      <c r="D53" s="39">
        <v>54</v>
      </c>
      <c r="E53" s="45">
        <v>0.2109</v>
      </c>
    </row>
    <row r="54" spans="3:5">
      <c r="C54" s="39" t="s">
        <v>299</v>
      </c>
      <c r="D54" s="39">
        <v>102</v>
      </c>
      <c r="E54" s="45">
        <v>0.3984</v>
      </c>
    </row>
    <row r="55" spans="3:5">
      <c r="C55" s="39" t="s">
        <v>303</v>
      </c>
      <c r="D55" s="39">
        <v>97</v>
      </c>
      <c r="E55" s="45">
        <v>0.3789</v>
      </c>
    </row>
    <row r="56" spans="3:5">
      <c r="C56" s="39" t="s">
        <v>459</v>
      </c>
      <c r="D56" s="39">
        <v>3</v>
      </c>
      <c r="E56" s="45">
        <v>0.0117</v>
      </c>
    </row>
    <row r="58" ht="18.75" spans="3:5">
      <c r="C58" s="48" t="s">
        <v>573</v>
      </c>
      <c r="D58" s="48"/>
      <c r="E58" s="48"/>
    </row>
    <row r="59" spans="3:5">
      <c r="C59" s="38" t="s">
        <v>298</v>
      </c>
      <c r="D59" s="38" t="s">
        <v>434</v>
      </c>
      <c r="E59" s="38" t="s">
        <v>297</v>
      </c>
    </row>
    <row r="60" spans="3:5">
      <c r="C60" s="39" t="s">
        <v>302</v>
      </c>
      <c r="D60" s="39">
        <v>261</v>
      </c>
      <c r="E60" s="45">
        <v>0.1322</v>
      </c>
    </row>
    <row r="61" spans="3:5">
      <c r="C61" s="39" t="s">
        <v>299</v>
      </c>
      <c r="D61" s="39">
        <v>832</v>
      </c>
      <c r="E61" s="45">
        <v>0.4215</v>
      </c>
    </row>
    <row r="62" spans="3:5">
      <c r="C62" s="39" t="s">
        <v>303</v>
      </c>
      <c r="D62" s="39">
        <v>863</v>
      </c>
      <c r="E62" s="45">
        <v>0.4372</v>
      </c>
    </row>
    <row r="63" spans="3:5">
      <c r="C63" s="39" t="s">
        <v>459</v>
      </c>
      <c r="D63" s="39">
        <v>18</v>
      </c>
      <c r="E63" s="45">
        <v>0.0091</v>
      </c>
    </row>
    <row r="66" ht="18.75" spans="3:5">
      <c r="C66" s="37" t="s">
        <v>574</v>
      </c>
      <c r="D66" s="40"/>
      <c r="E66" s="41"/>
    </row>
    <row r="67" spans="3:5">
      <c r="C67" s="38" t="s">
        <v>298</v>
      </c>
      <c r="D67" s="38" t="s">
        <v>434</v>
      </c>
      <c r="E67" s="38" t="s">
        <v>297</v>
      </c>
    </row>
    <row r="68" spans="3:5">
      <c r="C68" s="39" t="s">
        <v>299</v>
      </c>
      <c r="D68" s="39">
        <v>1448</v>
      </c>
      <c r="E68" s="45">
        <v>0.3504</v>
      </c>
    </row>
    <row r="69" spans="3:5">
      <c r="C69" s="39" t="s">
        <v>302</v>
      </c>
      <c r="D69" s="39">
        <v>1208</v>
      </c>
      <c r="E69" s="45">
        <v>0.2924</v>
      </c>
    </row>
    <row r="70" spans="3:5">
      <c r="C70" s="39" t="s">
        <v>303</v>
      </c>
      <c r="D70" s="39">
        <v>1372</v>
      </c>
      <c r="E70" s="45">
        <v>0.332</v>
      </c>
    </row>
    <row r="71" spans="3:5">
      <c r="C71" s="39" t="s">
        <v>459</v>
      </c>
      <c r="D71" s="39">
        <v>104</v>
      </c>
      <c r="E71" s="45">
        <v>0.0252</v>
      </c>
    </row>
    <row r="72" spans="3:5">
      <c r="C72" s="46"/>
      <c r="D72" s="46"/>
      <c r="E72" s="47"/>
    </row>
    <row r="73" ht="18.75" spans="3:5">
      <c r="C73" s="48" t="s">
        <v>575</v>
      </c>
      <c r="D73" s="48"/>
      <c r="E73" s="48"/>
    </row>
    <row r="74" spans="3:5">
      <c r="C74" s="38" t="s">
        <v>298</v>
      </c>
      <c r="D74" s="38" t="s">
        <v>434</v>
      </c>
      <c r="E74" s="38" t="s">
        <v>297</v>
      </c>
    </row>
    <row r="75" spans="3:5">
      <c r="C75" s="39" t="s">
        <v>299</v>
      </c>
      <c r="D75" s="39">
        <v>2407</v>
      </c>
      <c r="E75" s="45">
        <v>0.3186</v>
      </c>
    </row>
    <row r="76" spans="3:5">
      <c r="C76" s="39" t="s">
        <v>302</v>
      </c>
      <c r="D76" s="39">
        <v>1254</v>
      </c>
      <c r="E76" s="45">
        <v>0.166</v>
      </c>
    </row>
    <row r="77" spans="3:5">
      <c r="C77" s="39" t="s">
        <v>303</v>
      </c>
      <c r="D77" s="39">
        <v>3707</v>
      </c>
      <c r="E77" s="45">
        <v>0.4907</v>
      </c>
    </row>
    <row r="78" spans="3:5">
      <c r="C78" s="39" t="s">
        <v>459</v>
      </c>
      <c r="D78" s="39">
        <v>186</v>
      </c>
      <c r="E78" s="45">
        <v>0.0246</v>
      </c>
    </row>
    <row r="80" ht="18.75" spans="3:5">
      <c r="C80" s="48" t="s">
        <v>576</v>
      </c>
      <c r="D80" s="48"/>
      <c r="E80" s="48"/>
    </row>
    <row r="81" spans="3:5">
      <c r="C81" s="38" t="s">
        <v>298</v>
      </c>
      <c r="D81" s="38" t="s">
        <v>434</v>
      </c>
      <c r="E81" s="38" t="s">
        <v>297</v>
      </c>
    </row>
    <row r="82" spans="3:5">
      <c r="C82" s="39" t="s">
        <v>299</v>
      </c>
      <c r="D82" s="39">
        <v>1225</v>
      </c>
      <c r="E82" s="45">
        <v>0.2729</v>
      </c>
    </row>
    <row r="83" spans="3:5">
      <c r="C83" s="39" t="s">
        <v>302</v>
      </c>
      <c r="D83" s="39">
        <v>1084</v>
      </c>
      <c r="E83" s="45">
        <v>0.2415</v>
      </c>
    </row>
    <row r="84" spans="3:5">
      <c r="C84" s="39" t="s">
        <v>303</v>
      </c>
      <c r="D84" s="39">
        <v>1928</v>
      </c>
      <c r="E84" s="45">
        <v>0.4295</v>
      </c>
    </row>
    <row r="85" spans="3:5">
      <c r="C85" s="39" t="s">
        <v>459</v>
      </c>
      <c r="D85" s="39">
        <v>252</v>
      </c>
      <c r="E85" s="45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H17" sqref="H17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43" t="s">
        <v>577</v>
      </c>
      <c r="G1" s="44"/>
      <c r="H1" s="43" t="s">
        <v>578</v>
      </c>
    </row>
    <row r="2" ht="18.75" spans="1:12">
      <c r="A2" s="38" t="s">
        <v>554</v>
      </c>
      <c r="C2" s="37" t="s">
        <v>427</v>
      </c>
      <c r="D2" s="40"/>
      <c r="E2" s="41"/>
      <c r="H2" s="38" t="s">
        <v>486</v>
      </c>
      <c r="J2" s="37" t="s">
        <v>427</v>
      </c>
      <c r="K2" s="40"/>
      <c r="L2" s="41"/>
    </row>
    <row r="3" ht="18.75" spans="1:12">
      <c r="A3" s="81" t="s">
        <v>556</v>
      </c>
      <c r="C3" s="38" t="s">
        <v>298</v>
      </c>
      <c r="D3" s="38" t="s">
        <v>434</v>
      </c>
      <c r="E3" s="38" t="s">
        <v>297</v>
      </c>
      <c r="H3" s="81" t="s">
        <v>556</v>
      </c>
      <c r="J3" s="38" t="s">
        <v>298</v>
      </c>
      <c r="K3" s="38" t="s">
        <v>434</v>
      </c>
      <c r="L3" s="38" t="s">
        <v>297</v>
      </c>
    </row>
    <row r="4" spans="1:12">
      <c r="A4" s="38" t="s">
        <v>579</v>
      </c>
      <c r="C4" s="39" t="s">
        <v>299</v>
      </c>
      <c r="D4" s="39">
        <v>143</v>
      </c>
      <c r="E4" s="45">
        <v>0.5144</v>
      </c>
      <c r="H4" s="38" t="s">
        <v>580</v>
      </c>
      <c r="J4" s="39" t="s">
        <v>299</v>
      </c>
      <c r="K4" s="39">
        <v>950</v>
      </c>
      <c r="L4" s="45">
        <v>0.6355</v>
      </c>
    </row>
    <row r="5" ht="18.75" spans="1:12">
      <c r="A5" s="81" t="s">
        <v>581</v>
      </c>
      <c r="C5" s="39" t="s">
        <v>300</v>
      </c>
      <c r="D5" s="39">
        <v>5</v>
      </c>
      <c r="E5" s="45">
        <v>0.018</v>
      </c>
      <c r="H5" s="81" t="s">
        <v>582</v>
      </c>
      <c r="J5" s="39" t="s">
        <v>300</v>
      </c>
      <c r="K5" s="39">
        <v>65</v>
      </c>
      <c r="L5" s="45">
        <v>0.0435</v>
      </c>
    </row>
    <row r="6" spans="1:12">
      <c r="A6" s="38" t="s">
        <v>446</v>
      </c>
      <c r="C6" s="39" t="s">
        <v>301</v>
      </c>
      <c r="D6" s="39">
        <v>5</v>
      </c>
      <c r="E6" s="45">
        <v>0.018</v>
      </c>
      <c r="H6" s="38" t="s">
        <v>477</v>
      </c>
      <c r="J6" s="39" t="s">
        <v>301</v>
      </c>
      <c r="K6" s="39">
        <v>17</v>
      </c>
      <c r="L6" s="45">
        <v>0.0114</v>
      </c>
    </row>
    <row r="7" ht="18.75" spans="1:12">
      <c r="A7" s="81" t="s">
        <v>583</v>
      </c>
      <c r="C7" s="39" t="s">
        <v>449</v>
      </c>
      <c r="D7" s="39">
        <v>1</v>
      </c>
      <c r="E7" s="45">
        <v>0.0036</v>
      </c>
      <c r="H7" s="81" t="s">
        <v>584</v>
      </c>
      <c r="J7" s="39" t="s">
        <v>449</v>
      </c>
      <c r="K7" s="39">
        <v>13</v>
      </c>
      <c r="L7" s="45">
        <v>0.0087</v>
      </c>
    </row>
    <row r="8" spans="1:12">
      <c r="A8" s="38" t="s">
        <v>479</v>
      </c>
      <c r="C8" s="39" t="s">
        <v>451</v>
      </c>
      <c r="D8" s="39">
        <v>2</v>
      </c>
      <c r="E8" s="45">
        <v>0.0072</v>
      </c>
      <c r="H8" s="38" t="s">
        <v>479</v>
      </c>
      <c r="J8" s="39" t="s">
        <v>456</v>
      </c>
      <c r="K8" s="39">
        <v>5</v>
      </c>
      <c r="L8" s="45">
        <v>0.0033</v>
      </c>
    </row>
    <row r="9" ht="18.75" spans="1:12">
      <c r="A9" s="81" t="s">
        <v>585</v>
      </c>
      <c r="C9" s="39" t="s">
        <v>302</v>
      </c>
      <c r="D9" s="39">
        <v>26</v>
      </c>
      <c r="E9" s="45">
        <v>0.0935</v>
      </c>
      <c r="H9" s="81" t="s">
        <v>586</v>
      </c>
      <c r="J9" s="39" t="s">
        <v>451</v>
      </c>
      <c r="K9" s="39">
        <v>19</v>
      </c>
      <c r="L9" s="45">
        <v>0.0127</v>
      </c>
    </row>
    <row r="10" spans="3:12">
      <c r="C10" s="39" t="s">
        <v>303</v>
      </c>
      <c r="D10" s="39">
        <v>96</v>
      </c>
      <c r="E10" s="45">
        <v>0.3453</v>
      </c>
      <c r="J10" s="39" t="s">
        <v>302</v>
      </c>
      <c r="K10" s="39">
        <v>139</v>
      </c>
      <c r="L10" s="45">
        <v>0.093</v>
      </c>
    </row>
    <row r="11" spans="10:12">
      <c r="J11" s="39" t="s">
        <v>303</v>
      </c>
      <c r="K11" s="39">
        <v>287</v>
      </c>
      <c r="L11" s="45">
        <v>0.192</v>
      </c>
    </row>
    <row r="14" ht="18.75" spans="3:12">
      <c r="C14" s="37" t="s">
        <v>455</v>
      </c>
      <c r="D14" s="40"/>
      <c r="E14" s="41"/>
      <c r="J14" s="37" t="s">
        <v>455</v>
      </c>
      <c r="K14" s="40"/>
      <c r="L14" s="41"/>
    </row>
    <row r="15" spans="3:12">
      <c r="C15" s="38" t="s">
        <v>298</v>
      </c>
      <c r="D15" s="38" t="s">
        <v>434</v>
      </c>
      <c r="E15" s="38" t="s">
        <v>297</v>
      </c>
      <c r="J15" s="38" t="s">
        <v>298</v>
      </c>
      <c r="K15" s="38" t="s">
        <v>434</v>
      </c>
      <c r="L15" s="38" t="s">
        <v>297</v>
      </c>
    </row>
    <row r="16" spans="3:12">
      <c r="C16" s="39" t="s">
        <v>299</v>
      </c>
      <c r="D16" s="39">
        <v>1538</v>
      </c>
      <c r="E16" s="45">
        <v>0.5471</v>
      </c>
      <c r="J16" s="39" t="s">
        <v>299</v>
      </c>
      <c r="K16" s="39">
        <v>3122</v>
      </c>
      <c r="L16" s="45">
        <v>0.6067</v>
      </c>
    </row>
    <row r="17" spans="3:12">
      <c r="C17" s="39" t="s">
        <v>300</v>
      </c>
      <c r="D17" s="39">
        <v>106</v>
      </c>
      <c r="E17" s="45">
        <v>0.0377</v>
      </c>
      <c r="J17" s="39" t="s">
        <v>300</v>
      </c>
      <c r="K17" s="39">
        <v>230</v>
      </c>
      <c r="L17" s="45">
        <v>0.0447</v>
      </c>
    </row>
    <row r="18" spans="3:12">
      <c r="C18" s="39" t="s">
        <v>301</v>
      </c>
      <c r="D18" s="39">
        <v>14</v>
      </c>
      <c r="E18" s="45">
        <v>0.005</v>
      </c>
      <c r="J18" s="39" t="s">
        <v>301</v>
      </c>
      <c r="K18" s="39">
        <v>46</v>
      </c>
      <c r="L18" s="45">
        <v>0.0089</v>
      </c>
    </row>
    <row r="19" spans="3:12">
      <c r="C19" s="39" t="s">
        <v>449</v>
      </c>
      <c r="D19" s="39">
        <v>18</v>
      </c>
      <c r="E19" s="45">
        <v>0.0064</v>
      </c>
      <c r="J19" s="39" t="s">
        <v>449</v>
      </c>
      <c r="K19" s="39">
        <v>50</v>
      </c>
      <c r="L19" s="45">
        <v>0.0097</v>
      </c>
    </row>
    <row r="20" spans="3:12">
      <c r="C20" s="39" t="s">
        <v>456</v>
      </c>
      <c r="D20" s="39">
        <v>4</v>
      </c>
      <c r="E20" s="45">
        <v>0.0014</v>
      </c>
      <c r="J20" s="39" t="s">
        <v>456</v>
      </c>
      <c r="K20" s="39">
        <v>11</v>
      </c>
      <c r="L20" s="45">
        <v>0.0021</v>
      </c>
    </row>
    <row r="21" spans="3:12">
      <c r="C21" s="39" t="s">
        <v>451</v>
      </c>
      <c r="D21" s="39">
        <v>40</v>
      </c>
      <c r="E21" s="45">
        <v>0.0142</v>
      </c>
      <c r="J21" s="39" t="s">
        <v>457</v>
      </c>
      <c r="K21" s="39">
        <v>1</v>
      </c>
      <c r="L21" s="45">
        <v>0.0002</v>
      </c>
    </row>
    <row r="22" spans="3:12">
      <c r="C22" s="39" t="s">
        <v>302</v>
      </c>
      <c r="D22" s="39">
        <v>260</v>
      </c>
      <c r="E22" s="45">
        <v>0.0925</v>
      </c>
      <c r="J22" s="39" t="s">
        <v>451</v>
      </c>
      <c r="K22" s="39">
        <v>78</v>
      </c>
      <c r="L22" s="45">
        <v>0.0152</v>
      </c>
    </row>
    <row r="23" spans="3:12">
      <c r="C23" s="39" t="s">
        <v>303</v>
      </c>
      <c r="D23" s="39">
        <v>831</v>
      </c>
      <c r="E23" s="45">
        <v>0.2956</v>
      </c>
      <c r="J23" s="39" t="s">
        <v>302</v>
      </c>
      <c r="K23" s="39">
        <v>509</v>
      </c>
      <c r="L23" s="45">
        <v>0.0989</v>
      </c>
    </row>
    <row r="24" spans="10:12">
      <c r="J24" s="39" t="s">
        <v>303</v>
      </c>
      <c r="K24" s="39">
        <v>1099</v>
      </c>
      <c r="L24" s="45">
        <v>0.2136</v>
      </c>
    </row>
    <row r="30" spans="1:1">
      <c r="A30" s="38" t="s">
        <v>587</v>
      </c>
    </row>
    <row r="31" ht="18.75" spans="1:1">
      <c r="A31" s="81" t="s">
        <v>588</v>
      </c>
    </row>
    <row r="32" spans="1:1">
      <c r="A32" s="38" t="s">
        <v>486</v>
      </c>
    </row>
    <row r="33" ht="18.75" spans="1:1">
      <c r="A33" s="81" t="s">
        <v>589</v>
      </c>
    </row>
    <row r="34" spans="1:1">
      <c r="A34" s="38" t="s">
        <v>590</v>
      </c>
    </row>
    <row r="35" ht="18.75" spans="1:1">
      <c r="A35" s="16" t="s">
        <v>591</v>
      </c>
    </row>
    <row r="36" spans="1:1">
      <c r="A36" s="38" t="s">
        <v>592</v>
      </c>
    </row>
    <row r="37" ht="18.75" spans="1:1">
      <c r="A37" s="16" t="s">
        <v>593</v>
      </c>
    </row>
    <row r="38" ht="18.75" spans="3:5">
      <c r="C38" s="37" t="s">
        <v>594</v>
      </c>
      <c r="D38" s="40"/>
      <c r="E38" s="41"/>
    </row>
    <row r="39" spans="3:5">
      <c r="C39" s="38" t="s">
        <v>298</v>
      </c>
      <c r="D39" s="38" t="s">
        <v>434</v>
      </c>
      <c r="E39" s="38" t="s">
        <v>297</v>
      </c>
    </row>
    <row r="40" spans="3:5">
      <c r="C40" s="39" t="s">
        <v>299</v>
      </c>
      <c r="D40" s="39">
        <v>43</v>
      </c>
      <c r="E40" s="45">
        <v>0.1686</v>
      </c>
    </row>
    <row r="41" spans="3:5">
      <c r="C41" s="39" t="s">
        <v>302</v>
      </c>
      <c r="D41" s="39">
        <v>123</v>
      </c>
      <c r="E41" s="45">
        <v>0.4824</v>
      </c>
    </row>
    <row r="42" spans="3:5">
      <c r="C42" s="39" t="s">
        <v>303</v>
      </c>
      <c r="D42" s="39">
        <v>66</v>
      </c>
      <c r="E42" s="45">
        <v>0.2588</v>
      </c>
    </row>
    <row r="43" spans="3:5">
      <c r="C43" s="39" t="s">
        <v>459</v>
      </c>
      <c r="D43" s="39">
        <v>23</v>
      </c>
      <c r="E43" s="45">
        <v>0.0902</v>
      </c>
    </row>
    <row r="44" spans="3:5">
      <c r="C44" s="46"/>
      <c r="D44" s="46"/>
      <c r="E44" s="47"/>
    </row>
    <row r="45" ht="18.75" spans="3:5">
      <c r="C45" s="48" t="s">
        <v>595</v>
      </c>
      <c r="D45" s="48"/>
      <c r="E45" s="48"/>
    </row>
    <row r="46" spans="3:5">
      <c r="C46" s="38" t="s">
        <v>298</v>
      </c>
      <c r="D46" s="38" t="s">
        <v>434</v>
      </c>
      <c r="E46" s="38" t="s">
        <v>297</v>
      </c>
    </row>
    <row r="47" spans="3:5">
      <c r="C47" s="39" t="s">
        <v>299</v>
      </c>
      <c r="D47" s="39">
        <v>33</v>
      </c>
      <c r="E47" s="45">
        <v>0.3976</v>
      </c>
    </row>
    <row r="48" spans="3:5">
      <c r="C48" s="39" t="s">
        <v>302</v>
      </c>
      <c r="D48" s="39">
        <v>12</v>
      </c>
      <c r="E48" s="45">
        <v>0.1446</v>
      </c>
    </row>
    <row r="49" spans="3:5">
      <c r="C49" s="39" t="s">
        <v>303</v>
      </c>
      <c r="D49" s="39">
        <v>38</v>
      </c>
      <c r="E49" s="45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596</v>
      </c>
      <c r="B1" t="s">
        <v>298</v>
      </c>
      <c r="C1" t="s">
        <v>295</v>
      </c>
      <c r="D1" t="s">
        <v>597</v>
      </c>
      <c r="E1" t="s">
        <v>598</v>
      </c>
    </row>
    <row r="2" spans="1:5">
      <c r="A2">
        <v>106010051</v>
      </c>
      <c r="B2" t="s">
        <v>303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301</v>
      </c>
      <c r="C3">
        <v>70</v>
      </c>
      <c r="D3">
        <v>46</v>
      </c>
      <c r="E3">
        <v>0</v>
      </c>
      <c r="H3" s="37" t="s">
        <v>469</v>
      </c>
      <c r="I3" s="40"/>
      <c r="J3" s="40"/>
      <c r="M3" s="37" t="s">
        <v>599</v>
      </c>
      <c r="N3" s="40"/>
      <c r="O3" s="41"/>
    </row>
    <row r="4" spans="1:15">
      <c r="A4">
        <v>105800958</v>
      </c>
      <c r="B4" t="s">
        <v>303</v>
      </c>
      <c r="C4">
        <v>70</v>
      </c>
      <c r="D4">
        <v>43</v>
      </c>
      <c r="E4">
        <v>0</v>
      </c>
      <c r="H4" s="38" t="s">
        <v>298</v>
      </c>
      <c r="I4" s="38" t="s">
        <v>471</v>
      </c>
      <c r="J4" s="38" t="s">
        <v>473</v>
      </c>
      <c r="M4" s="38" t="s">
        <v>298</v>
      </c>
      <c r="N4" s="38" t="s">
        <v>600</v>
      </c>
      <c r="O4" s="38" t="s">
        <v>601</v>
      </c>
    </row>
    <row r="5" spans="1:15">
      <c r="A5">
        <v>115762788</v>
      </c>
      <c r="B5" t="s">
        <v>302</v>
      </c>
      <c r="C5">
        <v>70</v>
      </c>
      <c r="D5">
        <v>36</v>
      </c>
      <c r="E5">
        <v>0</v>
      </c>
      <c r="H5" s="39" t="s">
        <v>303</v>
      </c>
      <c r="I5" s="42">
        <v>7.73014517506404</v>
      </c>
      <c r="J5" s="42">
        <v>8.86251067463706</v>
      </c>
      <c r="M5" s="39" t="s">
        <v>303</v>
      </c>
      <c r="N5" s="39">
        <v>37.4877</v>
      </c>
      <c r="O5" s="39">
        <v>66.6757</v>
      </c>
    </row>
    <row r="6" spans="1:15">
      <c r="A6">
        <v>102597864</v>
      </c>
      <c r="B6" t="s">
        <v>299</v>
      </c>
      <c r="C6">
        <v>70</v>
      </c>
      <c r="D6">
        <v>35</v>
      </c>
      <c r="E6">
        <v>7</v>
      </c>
      <c r="H6" s="39" t="s">
        <v>302</v>
      </c>
      <c r="I6" s="42">
        <v>7.44015444015444</v>
      </c>
      <c r="J6" s="42">
        <v>8.64092664092664</v>
      </c>
      <c r="M6" s="39" t="s">
        <v>302</v>
      </c>
      <c r="N6" s="39">
        <v>36.2755</v>
      </c>
      <c r="O6" s="39">
        <v>63.958</v>
      </c>
    </row>
    <row r="7" spans="1:15">
      <c r="A7">
        <v>100450995</v>
      </c>
      <c r="B7" t="s">
        <v>303</v>
      </c>
      <c r="C7">
        <v>70</v>
      </c>
      <c r="D7">
        <v>34</v>
      </c>
      <c r="E7">
        <v>4</v>
      </c>
      <c r="H7" s="39" t="s">
        <v>299</v>
      </c>
      <c r="I7" s="42">
        <v>6.60691421254801</v>
      </c>
      <c r="J7" s="42">
        <v>7.90268886043533</v>
      </c>
      <c r="M7" s="39" t="s">
        <v>299</v>
      </c>
      <c r="N7" s="39">
        <v>34.8679</v>
      </c>
      <c r="O7" s="39">
        <v>61.681</v>
      </c>
    </row>
    <row r="8" spans="1:5">
      <c r="A8">
        <v>101871066</v>
      </c>
      <c r="B8" t="s">
        <v>303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302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302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300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303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303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299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451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303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303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303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303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299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303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303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302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302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299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303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303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303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303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303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303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299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303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299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299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299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299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299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299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299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303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303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299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299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302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303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302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299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302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302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302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299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299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299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299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303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302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301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303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299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303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299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303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303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299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303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303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302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303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303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299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303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303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449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299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299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303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299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299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303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303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299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303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302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303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303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299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303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300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299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299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303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303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303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303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299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303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302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302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303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303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299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299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302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299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299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299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302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303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299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303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302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299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302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303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303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302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299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299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299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299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300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300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299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303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299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299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303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299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300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299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299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303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302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299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299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299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299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303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300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303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299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299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302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299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302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299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302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299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299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303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299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299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302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299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303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303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299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299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300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299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299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299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299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299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451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299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303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299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303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302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299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303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302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300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299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302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303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303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303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303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302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299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299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303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299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299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303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302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302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303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303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302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299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302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303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302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303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299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303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299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303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300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303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303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299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299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299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299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299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299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299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299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303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303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303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299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299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299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303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299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303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303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302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299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299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299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303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303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303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303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302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303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303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299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299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299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303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303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303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299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299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299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299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449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303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303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302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299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299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300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302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299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299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302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299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303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299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299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299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299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303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299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299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299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299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302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299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303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299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303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299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299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303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303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301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299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303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303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302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299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303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303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303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451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303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299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299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303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303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303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302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303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299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303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299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302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299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299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303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303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299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302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299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299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299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299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303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299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299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303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303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299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299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303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303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302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299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299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299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299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299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299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303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299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299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299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299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299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299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299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303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303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299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299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302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303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302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302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299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300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303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299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299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302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300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303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299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303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302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299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303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299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303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299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299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299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302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303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303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299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299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301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303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299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303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299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302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299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299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302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303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302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303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303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456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299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303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303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299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303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303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303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299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303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299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303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303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299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303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299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299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299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302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299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303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456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299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302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302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299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302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299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302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299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299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303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299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299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303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303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303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299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299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299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303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303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299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299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299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303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299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299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303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303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299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303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303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299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299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303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299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299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299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299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303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299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299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302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299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303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299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299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303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299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302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303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299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302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302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299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299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299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303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303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303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299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451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299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303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299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303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299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303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299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302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299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299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299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299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303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299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299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301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299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299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299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302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302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299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299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302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299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299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299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299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299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303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299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299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299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303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299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303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299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299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299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299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299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299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299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299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299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299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299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299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299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299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299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299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303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303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299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303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299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299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302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299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299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299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303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299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299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303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299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299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303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299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303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303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303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299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303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299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299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451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299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299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303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299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299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303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303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303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299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303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299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303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303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299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303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303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303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302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299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303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303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303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303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303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299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299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303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303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299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299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303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303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299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299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303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299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299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303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299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299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299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299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303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302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299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299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299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299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302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299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301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303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299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299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303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299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299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303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303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299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299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303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303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299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303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299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302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303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299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299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302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299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299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303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299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303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303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299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302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299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299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299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303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302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302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303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299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299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299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299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302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299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303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299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303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299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303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302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299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299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299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303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299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299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299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299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303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303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303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299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299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303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303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299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299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299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303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299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303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302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299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299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299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300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303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303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300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299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303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299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303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303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299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303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299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299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303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299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303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299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299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299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299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299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303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300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303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299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299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299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299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299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299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299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302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302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303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299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299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303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301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302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302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302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302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299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299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302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299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299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299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299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299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299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303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299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303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303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299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300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299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299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299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299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299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299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299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299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299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302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303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299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299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299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299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302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299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303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299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302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299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299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299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299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303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299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299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299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299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299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299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302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302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303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303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299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299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299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302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299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299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299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303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299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302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303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303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299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299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303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302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303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303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299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299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299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303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299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303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299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299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299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303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303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299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299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303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299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299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299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303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299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299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299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299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299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303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299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299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303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303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299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299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303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299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303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303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303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299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299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299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303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299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299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299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302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303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303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299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302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303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299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303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299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303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299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303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303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299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302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303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300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303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299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303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303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302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299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302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299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299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303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299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299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303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303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303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303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303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299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302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299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299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302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299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299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302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299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299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299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303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299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303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299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302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301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299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299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299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299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303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449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299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303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299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456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303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302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299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299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303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299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299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299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299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303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299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299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299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303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299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299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302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303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303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302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303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303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299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299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299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301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299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299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302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303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299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303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303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299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303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299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303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303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302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299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302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299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300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302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303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302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303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299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299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299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302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299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299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303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299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302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299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299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299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303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303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299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302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299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299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299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303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299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299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299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299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299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299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299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302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299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299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299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299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299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303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300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299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299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299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303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299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299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303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303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299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299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299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299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299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299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299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299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303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299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299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301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303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303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303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299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299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299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299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303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300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299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299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299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299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299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299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303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299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299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303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449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303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303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299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299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299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303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449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299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299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299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303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299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299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299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299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303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299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303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299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303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303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303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303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303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302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299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299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303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303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303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299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299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303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299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299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299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302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299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299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303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299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303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299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299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302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303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303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299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299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300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302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303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303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299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302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303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299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299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302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299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299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299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302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303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299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299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302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303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303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299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303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303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299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299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303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299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300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299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299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299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299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299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299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303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299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302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299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303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300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299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303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303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299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303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303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303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299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299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303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299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303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302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300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299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299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303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299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303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299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300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303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299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299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303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299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303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303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299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303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303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299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303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299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299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299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303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303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303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303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299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299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299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299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299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299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303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303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299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303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303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303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302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303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299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299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303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299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303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303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303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302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299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299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303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302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299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299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299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299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303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299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299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303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302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303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299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299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299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303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299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299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303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303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299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299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299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299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299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303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299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299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299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302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299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302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300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303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299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303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299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300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299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299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303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299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303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301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299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299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299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301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302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303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299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299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299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299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299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299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299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303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299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302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302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303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299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302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299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299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299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299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302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299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299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299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303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303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299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299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299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299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303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299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299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300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299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299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303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302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299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299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303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303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303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303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299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303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303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302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300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303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303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303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303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299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302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303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299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299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299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299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299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302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299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302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299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299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299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299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299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299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299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302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299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303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299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299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299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302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299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299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303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299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300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299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299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303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299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299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300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299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299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451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299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299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299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299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299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299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303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299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299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299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299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303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299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299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299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299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303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299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303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299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303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299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299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300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303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299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299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303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299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299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299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302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299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299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302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299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302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299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299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300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300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303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451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299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299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303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303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303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299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299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299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303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299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303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299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299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303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299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300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299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303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302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302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303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299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299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299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299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303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299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302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303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299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303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302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303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300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303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300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302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299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299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299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299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299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299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303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303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299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299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299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299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303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302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299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299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299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299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302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300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299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302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299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299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299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299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299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299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302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303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299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299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449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299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299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302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299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302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303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299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299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299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299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299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299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302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299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299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302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299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299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299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299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299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303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299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303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299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299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299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299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451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299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299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299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303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302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299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299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299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302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299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299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299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299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299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299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299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302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299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299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303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299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302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299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299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299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299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302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299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299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302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299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299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299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299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303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299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299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299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299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302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299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299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303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302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303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302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302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303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299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303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302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299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299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303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299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299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299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299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299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303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299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301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300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299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300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302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303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299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300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299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303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303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299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303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299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299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302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299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299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302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303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299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299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299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303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299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299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299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302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299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299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303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299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299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300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303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299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299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299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299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299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299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299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303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299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299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299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303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303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303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303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303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302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303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299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299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303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303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302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299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299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303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303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303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299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299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303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303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302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299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299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299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303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299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299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303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299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299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299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299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299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303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299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303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303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299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299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299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303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299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302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303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303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299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299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299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299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303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303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299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299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303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303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299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302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302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303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299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299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303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299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303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303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302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303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299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302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300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299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300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299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299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299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303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299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303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303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303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303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299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299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303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299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302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302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299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299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299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302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302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302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299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302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302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303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299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299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299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299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303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299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299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299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299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299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303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299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299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299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303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299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299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299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300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299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299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299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303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303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302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299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303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302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299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302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299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299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303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299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449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302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299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299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299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300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299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303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299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299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299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303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299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303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299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299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303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299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303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302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303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299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299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303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299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303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302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299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299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299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299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303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299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299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299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299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303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303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299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303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299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299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299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299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303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299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303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303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299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299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299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303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303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303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299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299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299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299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299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302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299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299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299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299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303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299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299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299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302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303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299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303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303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299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299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302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299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303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299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299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303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299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303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303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303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299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303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299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303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303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299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303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303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302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299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303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299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302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299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449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299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299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299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300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299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303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299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299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299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299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299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451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299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299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302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299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303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302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299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300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299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299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299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302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299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301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303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303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299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299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303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300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299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299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303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302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303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303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299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299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303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299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299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303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299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299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299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303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299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302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299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299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302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303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299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299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303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299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302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299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302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299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299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302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299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299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299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299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299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299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303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299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303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299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299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299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299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302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303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299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299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299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303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299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299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299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299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299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302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303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299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299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299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303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299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303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299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299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299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299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299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299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299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299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299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299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300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303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299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302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299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299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302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303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299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299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299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303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303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299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302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299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299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299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302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302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299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299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300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303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299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299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299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302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302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303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303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302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299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299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299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299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299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299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302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299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299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303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299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303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299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299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300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299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299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299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300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456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299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299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303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299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451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299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299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299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299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299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299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299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299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299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299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299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299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299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299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299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300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299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299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299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449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299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299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299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299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299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299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299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299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299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299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449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299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299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299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299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302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299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299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300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299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299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299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299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299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302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299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299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300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299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302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299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303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302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299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303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299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299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299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303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299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299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299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303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299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299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299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299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299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299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300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299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303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299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299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302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299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299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302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299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299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299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299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299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302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303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299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299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299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300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299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299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302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299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299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299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299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299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299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302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299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303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299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299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299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299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299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302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299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449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299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299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299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299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302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299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303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299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299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302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299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302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299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299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303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303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300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303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302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299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303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299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299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299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299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302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299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302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303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303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299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299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299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299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299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303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299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299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299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300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302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300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299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300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302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303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299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303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299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299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303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299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299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299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299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299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299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299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299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299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299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299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299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302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302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299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300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299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299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299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303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299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303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299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299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299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302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299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299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299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300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303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299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303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299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299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301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299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303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302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299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303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299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299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299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299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302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299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299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299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451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299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303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299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299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299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299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302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303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299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299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302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299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299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299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299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299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302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299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299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299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300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299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300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303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302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299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303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299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299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299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299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299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299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299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299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303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299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451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299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303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299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299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451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302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299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299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299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299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303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299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303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299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299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299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303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302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449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303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299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299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299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303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302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299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299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301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303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299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302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299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300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299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303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303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299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299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299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299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299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299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299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299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299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299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299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299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299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299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299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299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300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303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303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303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299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449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303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299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299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302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299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303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299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299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299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299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299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299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299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302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299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299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299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303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300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299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456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299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303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302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299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299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299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299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299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299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299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299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302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299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299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299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303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300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299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299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299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299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299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300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299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299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299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299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299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303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303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302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299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299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299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302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299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299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303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301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303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299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303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300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299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299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302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303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302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302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299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299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301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303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299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299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299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299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300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299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299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299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299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299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299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299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299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302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303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303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302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299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299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299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302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299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299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299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299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299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299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299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299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299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299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299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303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299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299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299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299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299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303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299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299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303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299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299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302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299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300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303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299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299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303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299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299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299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300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302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299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299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303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299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299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299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299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302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303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299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299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299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299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303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299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302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303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303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302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300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303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299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302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302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303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299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299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449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299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299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303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299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299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303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451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299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299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303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299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299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299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299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299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303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299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303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299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299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299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303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299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299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299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299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299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302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299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299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299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303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299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302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299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299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299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302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303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303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299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303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299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303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299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299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299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303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303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299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303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299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302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299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303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299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303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303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299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303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303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299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303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299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303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299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303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299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299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303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303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303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299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299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300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299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303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299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300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302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303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303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299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302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299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299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299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303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299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299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303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299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303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299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303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303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303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303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303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303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299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299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303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303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302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299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303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303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299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299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303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299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299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299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303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303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299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300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299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299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302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299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301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303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303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299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299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303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299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303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300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303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303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302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303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299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303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303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299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302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303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299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299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303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302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303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303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300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303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299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303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299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303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299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302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303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299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299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299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299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303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302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303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303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299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299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299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303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303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299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303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303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299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303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299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299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299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299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302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303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299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299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303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300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299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299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303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299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302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299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303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299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303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451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303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299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299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299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303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299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303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302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302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299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299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303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303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303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303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299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300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300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303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299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303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303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303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303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299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299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299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299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299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299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299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303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299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299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299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303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299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299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303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299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299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299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299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299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303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299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299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299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299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299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299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303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299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299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299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303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299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299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299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299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299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299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299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299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299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299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303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303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299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299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300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299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302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299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299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299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299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299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303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300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302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303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299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299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299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299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299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299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300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299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300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299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299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299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299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299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300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299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299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299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299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299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299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299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302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299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303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299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299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299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299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302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299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299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299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299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299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303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299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299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302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303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299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299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303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299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299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299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299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299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299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300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299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299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299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303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299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299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299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299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299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299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451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303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303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299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302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302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299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303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299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299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303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303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299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303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303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299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302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299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299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302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456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302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300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299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299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299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299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299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299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299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299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299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299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303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299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299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299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299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451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299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299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303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299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299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299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299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299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299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299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299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299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299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303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302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299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299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299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299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302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299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299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302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299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456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299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299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299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299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299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299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299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299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299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299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299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300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299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301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299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299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302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299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299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299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302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303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300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299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299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299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299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303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299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299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299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299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299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303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299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299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299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300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299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299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299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299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449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299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300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299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299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299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300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299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299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299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299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299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299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449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303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302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299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302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299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299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299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303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303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303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302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299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303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299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302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299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299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299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302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303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303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299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299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303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299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299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299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302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299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301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299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449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299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299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299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303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299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299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302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449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299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299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300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299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299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302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299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299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299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299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299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300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299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299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299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299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299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299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299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303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303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302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299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299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303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299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299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303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303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299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457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299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303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299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303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299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299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302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299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299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302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299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299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303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299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299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302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299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299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301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299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299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302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299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302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303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299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299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299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303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299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302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300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303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302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299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299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299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299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299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299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299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299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299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299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303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299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299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299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299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299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299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299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299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299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303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299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299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302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299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303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299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299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299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300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300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299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299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299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299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299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299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299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299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299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303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299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303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299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299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303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302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299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299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299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303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303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303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303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299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299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299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303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299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299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299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299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299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303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300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303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302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299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299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302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302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299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302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299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302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303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299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302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299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302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299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303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303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303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303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303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299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299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299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299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302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299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299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303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302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302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303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303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303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303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303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303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299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299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303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299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299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299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303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299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451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302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299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299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299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449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299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299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299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300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299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299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299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299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299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299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299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299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299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302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299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303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299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299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303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300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299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299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299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303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299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299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299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299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299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302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299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300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299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299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303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299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299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299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299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299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299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299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299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299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299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303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299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299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299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302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299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302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299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300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299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299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299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299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299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299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299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299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303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300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303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299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451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299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299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299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299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302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303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301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299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299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299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299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303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300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303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299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299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299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299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300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303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299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300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299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299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449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299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299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302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300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449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299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303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299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299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299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299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299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303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299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299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303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299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299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299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299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299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299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299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303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300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299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303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299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299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299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299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299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299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299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299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299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299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299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299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299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299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299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299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299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300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299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299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303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303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299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449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299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299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451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303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299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299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302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299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299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302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299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299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299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299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299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299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299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299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302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299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299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303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299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302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299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299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299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302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303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303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303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299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299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299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299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299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299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300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302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303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299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299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299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299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299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299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300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299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299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299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299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299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299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299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303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299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300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299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299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302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299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299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299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299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303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302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299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449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303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303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299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299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303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299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303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301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303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303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299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299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299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299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299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300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299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300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299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299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299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299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299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299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299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299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299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299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299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303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303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299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302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299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299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299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299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299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299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303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302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299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299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303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299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299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299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299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299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303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456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299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299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299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299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299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299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299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299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299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303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299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303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299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299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302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302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299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299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299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299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299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299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303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299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299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299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299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299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302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299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303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300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299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303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299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302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303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299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303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299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302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303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299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302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299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299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299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299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299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303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299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300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302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299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299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299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303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303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299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303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302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299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299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303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302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299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299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303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303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299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299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299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299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303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303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303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299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299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303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302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299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299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299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299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299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299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299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302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302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299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302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302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299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299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302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299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302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299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303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302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299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303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299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302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303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302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299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300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302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299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299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302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303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449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299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299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303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299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303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303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299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301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303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299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299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299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299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303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299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299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299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299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299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299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299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302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303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302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299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299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302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303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303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299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299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299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299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302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299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449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299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451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299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299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299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299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299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299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299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299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299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299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299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299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299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299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301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299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299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299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299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301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299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451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299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300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299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299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302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299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299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303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303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299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299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299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299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299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299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303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299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299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299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299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299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299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303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299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301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302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303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303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303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300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299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303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299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299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302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299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299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302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303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299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299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302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300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300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303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302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299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299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303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449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303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449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300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299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302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303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299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299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299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299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300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299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303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302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302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303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302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299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299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299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299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299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299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299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299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299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299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303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303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302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299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299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299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299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299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299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299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299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299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299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299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302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299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299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299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300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303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303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303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303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299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299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303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299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456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299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301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299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300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302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299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299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299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299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299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299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299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299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299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302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302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299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299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299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299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300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299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299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300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303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299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299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451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299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303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299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299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299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302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299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299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451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299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299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300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299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302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299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302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299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299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300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299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299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303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299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299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303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299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302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299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299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299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300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303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299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299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302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299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299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299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299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299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299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299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299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299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299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303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303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299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299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299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299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299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302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299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299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299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299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299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299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299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299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299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303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299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299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299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303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303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303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299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299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299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299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299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299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299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302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303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299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299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303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299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299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299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299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299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303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299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299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299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303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299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299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303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299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299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303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303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303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299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299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299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303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303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299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299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303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299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299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299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301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299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303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299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300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302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299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299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300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302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299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303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303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299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299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299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299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303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300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299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303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451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451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299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301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299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299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302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299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300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299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299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299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299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299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303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299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299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302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299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299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303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299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299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303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299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299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303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299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303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303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299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299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301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299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299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299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299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300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299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303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299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299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299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299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299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302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299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303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299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299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299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299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299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300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449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299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300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299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299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299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300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303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299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299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300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299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299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299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299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299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303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299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299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299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299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299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303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299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299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299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299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299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299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299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302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299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299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301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300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449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303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299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299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299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303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302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299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299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303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300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299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299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299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303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303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303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299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299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302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451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451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299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302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303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299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303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301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299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299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299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300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303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299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299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299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299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299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299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299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299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303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299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299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299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299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299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299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299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303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300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299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303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299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299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299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303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299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299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303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299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299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303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299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299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299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299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303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299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303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302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299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299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299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299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302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300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299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299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299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299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299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299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299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299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299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299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299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303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302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299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299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299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299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299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299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299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299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299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299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300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300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299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299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303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302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299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299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301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299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299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299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299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303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299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299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303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299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302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300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299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299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299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299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299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302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299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299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299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299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299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299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299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303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302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302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303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299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299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299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299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299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300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303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299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299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299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299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299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299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299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302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303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302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299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303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299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303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303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303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299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303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299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300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302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299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299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302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303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299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303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299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303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302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299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299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301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299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299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302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299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303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299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299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299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299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299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299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303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299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299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299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303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303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451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299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299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299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301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299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299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299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303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299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299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303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299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303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299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299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299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299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299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299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299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303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299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299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299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299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299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299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302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299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299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299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299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299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299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299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302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299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299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302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299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300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299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303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299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299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299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299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303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299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299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299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299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299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299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299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299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299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299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299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299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303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303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299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299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299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299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449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299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299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299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303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299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299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299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299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299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302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303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303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299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300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300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299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303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299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299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302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299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302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299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449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299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299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303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299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299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299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299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303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299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299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299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299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299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299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301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299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299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299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299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299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299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299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299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299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299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299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302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302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303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303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299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299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299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299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299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299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299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302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299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299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299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299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299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299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299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299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299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299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303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299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299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299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299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299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299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299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299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303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302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299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299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299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299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299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303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301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299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299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303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299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299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451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299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299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299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302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299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299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303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302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299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299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299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303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303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299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303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299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299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303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299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299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299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299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303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300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299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299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299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299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299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299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299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299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299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299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303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303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299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299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300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299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300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299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299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299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299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299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299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299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299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302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301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300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299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299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299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299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299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299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302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303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302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299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299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299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302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299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299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303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303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299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299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299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299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301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299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300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299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299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303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299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299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302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303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299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299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302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299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299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302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299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299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299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299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303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299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302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451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303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299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299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299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303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299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300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303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303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299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302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299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299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299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299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299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299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299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299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299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299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299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299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303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299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299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302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303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299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303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299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299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299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302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303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299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299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299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303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299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303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300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299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299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299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303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299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299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302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299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299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299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300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299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299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299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299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302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302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299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299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299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299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299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299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302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299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299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299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300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299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299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299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299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299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302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302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302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303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299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451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299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299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302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300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302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299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299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299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299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299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299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299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299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299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299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299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302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299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302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299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299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299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449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302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299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300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299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299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299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299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299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302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300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299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299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299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299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299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302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299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299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303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303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449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299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302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299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299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299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299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299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299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449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300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299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449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299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300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299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299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303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300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299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299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303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303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299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299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299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299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299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299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301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299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299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302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299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299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299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299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299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299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449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303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299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302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302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299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451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299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302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302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299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299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451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299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456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299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299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299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299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449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303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299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299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299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299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302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299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303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302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303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299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299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303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299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299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299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303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300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299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303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299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299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299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302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451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299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303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299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299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300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299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299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302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299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299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299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299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303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299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301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299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299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299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299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299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301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299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299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301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300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299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299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299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302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303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303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302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303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299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299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299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299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302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299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302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303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303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299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299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303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303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299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303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299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299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299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299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299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302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299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303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302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299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299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299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299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299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302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303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299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302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299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302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303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299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303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299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299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299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302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299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299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299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299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299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302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302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302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299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299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299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302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299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299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299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299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299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299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299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299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302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299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299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303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299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300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299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299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449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299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299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299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299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299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302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299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299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299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299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299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299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303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299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299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299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303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300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299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299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299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299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299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299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302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299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302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299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449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451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299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300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299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299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303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300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299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299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299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457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299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299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302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449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299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299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303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302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299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299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299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303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303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299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302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451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299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299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299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302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299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302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299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302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299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302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299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299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299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299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303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299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299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299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299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299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299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300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299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299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299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299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299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299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299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299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299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301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299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299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301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299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303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301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456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299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301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449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299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299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299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299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299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299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299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299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299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299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303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302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299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303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303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299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303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302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299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299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299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303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303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299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299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303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299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299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299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299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299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303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299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303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299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303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451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299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299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303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299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299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299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302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303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301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303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299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299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299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302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299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303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303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299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299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299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299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299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303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299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299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303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299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299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303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299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299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299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303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302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299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299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299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299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303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299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302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303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299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299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300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299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299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299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299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303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302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299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299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303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299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299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303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299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303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299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299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300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303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451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299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299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299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299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299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299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299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302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303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302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302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302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303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303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299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299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299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299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299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299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303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303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299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302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303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299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299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303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303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302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303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303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303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303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299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299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299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299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449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303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303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299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303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303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299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299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299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303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303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303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299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303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299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303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299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299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299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299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299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299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299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449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299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299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303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299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303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303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299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299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303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303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299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300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299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299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300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303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299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303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299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299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299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299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299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299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299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303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302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299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299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299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303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299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299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299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299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303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299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299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303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303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299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300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299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299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299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303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299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300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302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451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299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303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303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299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299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299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299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303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299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299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299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299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299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299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303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299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299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299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303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299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299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299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299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303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299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299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299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303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303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303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303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303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299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299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299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299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303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303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303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303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299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303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303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303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299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302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303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303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303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303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303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302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299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299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299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299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302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299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299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451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299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299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299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299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303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299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449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303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299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303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299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303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303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303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299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449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299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302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301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299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299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303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303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303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303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303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303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303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303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303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303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299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303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303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299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299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303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299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303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303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303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303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303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303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303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302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299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303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303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303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302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303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300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303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299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303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449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299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303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299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303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303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303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303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303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303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303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303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303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299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301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299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299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303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299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299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302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299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299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302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299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299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303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302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299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299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299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299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300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299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299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299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299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299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303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303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302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449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451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299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449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299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299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299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299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299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299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299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299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299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299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299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299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299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299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302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299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303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299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299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299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299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300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299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300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299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299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299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449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299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300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299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299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302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300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299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302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301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299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300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299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299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299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299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299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299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299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299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299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299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300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302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299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303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300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299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299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299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303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303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299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299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299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299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299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299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2024-11-10T14:18:30Z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