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<sst xmlns="http://schemas.openxmlformats.org/spreadsheetml/2006/main" count="7804" uniqueCount="643">
  <si>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</si>
  <si>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</si>
  <si>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</si>
  <si>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</si>
  <si>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</si>
  <si>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</si>
  <si>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</si>
  <si>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</si>
  <si>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</si>
  <si>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</si>
  <si>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</si>
  <si>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</si>
  <si>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</si>
  <si>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</si>
  <si>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</si>
  <si>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</si>
  <si>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</si>
  <si>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</si>
  <si>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</si>
  <si>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</si>
  <si>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</si>
  <si>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</si>
  <si>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</si>
  <si>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</si>
  <si>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</si>
  <si>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</si>
  <si>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</si>
  <si>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</si>
  <si>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</si>
  <si>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</si>
  <si>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</si>
  <si>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</si>
  <si>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</si>
  <si>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</si>
  <si>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</si>
  <si>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</si>
  <si>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</si>
  <si>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</si>
  <si>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</si>
  <si>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</si>
  <si>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</si>
  <si>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</si>
  <si>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</si>
  <si>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</si>
  <si>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</si>
  <si>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</si>
  <si>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</si>
  <si>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</si>
  <si>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</si>
  <si>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</si>
  <si>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</si>
  <si>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</si>
  <si>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</si>
  <si>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</si>
  <si>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</si>
  <si>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</si>
  <si>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</si>
  <si>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</si>
  <si>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</si>
  <si>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</si>
  <si>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</si>
  <si>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</si>
  <si>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</si>
  <si>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</si>
  <si>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</si>
  <si>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</si>
  <si>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</si>
  <si>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</si>
  <si>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</si>
  <si>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</si>
  <si>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</si>
  <si>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</si>
  <si>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</si>
  <si>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</si>
  <si>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</si>
  <si>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</si>
  <si>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</si>
  <si>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</si>
  <si>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</si>
  <si>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</si>
  <si>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</si>
  <si>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</si>
  <si>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</si>
  <si>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</si>
  <si>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</si>
  <si>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</si>
  <si>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</si>
  <si>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</si>
  <si>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</si>
  <si>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</si>
  <si>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</si>
  <si>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</si>
  <si>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</si>
  <si>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</si>
  <si>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</si>
  <si>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</si>
  <si>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</si>
  <si>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</si>
  <si>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</si>
  <si>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</si>
  <si>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</si>
  <si>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</si>
  <si>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</si>
  <si>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</si>
  <si>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</si>
  <si>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</si>
  <si>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</si>
  <si>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</si>
  <si>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</si>
  <si>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</si>
  <si>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</si>
  <si>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</si>
  <si>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</si>
  <si>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</si>
  <si>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</si>
  <si>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</si>
  <si>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</si>
  <si>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</si>
  <si>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</si>
  <si>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</si>
  <si>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</si>
  <si>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</si>
  <si>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</si>
  <si>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</si>
  <si>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</si>
  <si>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</si>
  <si>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</si>
  <si>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</si>
  <si>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</si>
  <si>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</si>
  <si>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</si>
  <si>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</si>
  <si>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</si>
  <si>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</si>
  <si>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</si>
  <si>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</si>
  <si>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</si>
  <si>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</si>
  <si>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</si>
  <si>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</si>
  <si>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</si>
  <si>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</si>
  <si>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</si>
  <si>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</si>
  <si>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</si>
  <si>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</si>
  <si>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</si>
  <si>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</si>
  <si>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</si>
  <si>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</si>
  <si>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</si>
  <si>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</si>
  <si>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</si>
  <si>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</si>
  <si>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</si>
  <si>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</si>
  <si>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</si>
  <si>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</si>
  <si>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</si>
  <si>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</si>
  <si>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</si>
  <si>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</si>
  <si>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</si>
  <si>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</si>
  <si>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</si>
  <si>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</si>
  <si>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</si>
  <si>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</si>
  <si>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</si>
  <si>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</si>
  <si>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</si>
  <si>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</si>
  <si>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</si>
  <si>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</si>
  <si>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</si>
  <si>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</si>
  <si>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</si>
  <si>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</si>
  <si>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</si>
  <si>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</si>
  <si>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</si>
  <si>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</si>
  <si>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</si>
  <si>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</si>
  <si>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</si>
  <si>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</si>
  <si>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</si>
  <si>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</si>
  <si>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</si>
  <si>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</si>
  <si>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</si>
  <si>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</si>
  <si>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</si>
  <si>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</si>
  <si>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</si>
  <si>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</si>
  <si>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</si>
  <si>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</si>
  <si>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</si>
  <si>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</si>
  <si>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</si>
  <si>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</si>
  <si>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</si>
  <si>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</si>
  <si>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</si>
  <si>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</si>
  <si>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</si>
  <si>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</si>
  <si>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</si>
  <si>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</si>
  <si>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</si>
  <si>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</si>
  <si>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</si>
  <si>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</si>
  <si>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</si>
  <si>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</si>
  <si>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</si>
  <si>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</si>
  <si>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</si>
  <si>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</si>
  <si>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</si>
  <si>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</si>
  <si>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</si>
  <si>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</si>
  <si>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</si>
  <si>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</si>
  <si>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</si>
  <si>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</si>
  <si>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</si>
  <si>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</si>
  <si>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</si>
  <si>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</si>
  <si>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</si>
  <si>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</si>
  <si>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</si>
  <si>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</si>
  <si>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</si>
  <si>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</si>
  <si>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</si>
  <si>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</si>
  <si>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</si>
  <si>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</si>
  <si>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</si>
  <si>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</si>
  <si>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</si>
  <si>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</si>
  <si>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</si>
  <si>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</si>
  <si>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</si>
  <si>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</si>
  <si>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</si>
  <si>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</si>
  <si>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</si>
  <si>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</si>
  <si>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</si>
  <si>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</si>
  <si>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</si>
  <si>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</si>
  <si>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</si>
  <si>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</si>
  <si>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</si>
  <si>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</si>
  <si>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</si>
  <si>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</si>
  <si>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</si>
  <si>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</si>
  <si>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</si>
  <si>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</si>
  <si>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</si>
  <si>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</si>
  <si>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</si>
  <si>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</si>
  <si>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</si>
  <si>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</si>
  <si>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</si>
  <si>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美12德13法11英14日1韩4港12台4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</si>
  <si>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</si>
  <si>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</si>
  <si>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</si>
  <si>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</si>
  <si>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</si>
  <si>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</si>
  <si>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</si>
  <si>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</si>
  <si>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</si>
  <si>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</si>
  <si>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</si>
  <si>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</si>
  <si>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</si>
  <si>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</si>
  <si>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</si>
  <si>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</si>
  <si>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</si>
  <si>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</si>
  <si>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</si>
  <si>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</si>
  <si>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</si>
  <si>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</si>
  <si>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</si>
  <si>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</si>
  <si>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</si>
  <si>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</si>
  <si>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</si>
  <si>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</si>
  <si>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</si>
  <si>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</si>
  <si>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</si>
  <si>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</si>
  <si>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</si>
  <si>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</si>
  <si>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</si>
  <si>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</si>
  <si>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</si>
  <si>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</si>
  <si>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</si>
  <si>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</si>
  <si>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</si>
  <si>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</si>
  <si>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</si>
  <si>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</si>
  <si>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</si>
  <si>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</si>
  <si>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</si>
  <si>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</si>
  <si>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</si>
  <si>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</si>
  <si>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</si>
  <si>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</si>
  <si>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</si>
  <si>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</si>
  <si>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</si>
  <si>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</si>
  <si>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</si>
  <si>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</si>
  <si>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</si>
  <si>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</si>
  <si>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</si>
  <si>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</si>
  <si>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</si>
  <si>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</si>
  <si>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</si>
  <si>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</si>
  <si>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</si>
  <si>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</si>
  <si>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</si>
  <si>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</si>
  <si>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</si>
  <si>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</si>
  <si>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</si>
  <si>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</si>
  <si>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</si>
  <si>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</si>
  <si>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</si>
  <si>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</si>
  <si>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</si>
  <si>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</si>
  <si>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</si>
  <si>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</si>
  <si>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</si>
  <si>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</si>
  <si>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</si>
  <si>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</si>
  <si>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</si>
  <si>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</si>
  <si>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</si>
  <si>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</si>
  <si>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</si>
  <si>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</si>
  <si>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</si>
  <si>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</si>
  <si>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</si>
  <si>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</si>
  <si>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</si>
  <si>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</si>
  <si>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</si>
  <si>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</si>
  <si>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</si>
  <si>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</si>
  <si>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</si>
  <si>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</si>
  <si>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</si>
  <si>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</si>
  <si>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</si>
  <si>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</si>
  <si>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</si>
  <si>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</si>
  <si>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</si>
  <si>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</si>
  <si>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</si>
  <si>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</si>
  <si>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</si>
  <si>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</si>
  <si>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</si>
  <si>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</si>
  <si>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</si>
  <si>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</si>
  <si>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</si>
  <si>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</si>
  <si>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</si>
  <si>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</si>
  <si>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</si>
  <si>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</si>
  <si>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</si>
  <si>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</si>
  <si>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</si>
  <si>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</si>
  <si>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</si>
  <si>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</si>
  <si>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</si>
  <si>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</si>
  <si>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</si>
  <si>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</si>
  <si>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</si>
  <si>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</si>
  <si>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</si>
  <si>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</si>
  <si>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</si>
  <si>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</si>
  <si>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</si>
  <si>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</si>
  <si>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</si>
  <si>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</si>
  <si>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</si>
  <si>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</si>
  <si>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</si>
  <si>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</si>
  <si>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</si>
  <si>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</si>
  <si>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</si>
  <si>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</si>
  <si>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</si>
  <si>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</si>
  <si>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</si>
  <si>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</si>
  <si>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</si>
  <si>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</si>
  <si>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</si>
  <si>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</si>
  <si>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</si>
  <si>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</si>
  <si>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</si>
  <si>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</si>
  <si>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</si>
  <si>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</si>
  <si>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</si>
  <si>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</si>
  <si>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</si>
  <si>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</si>
  <si>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</si>
  <si>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</si>
  <si>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</si>
  <si>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</si>
  <si>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</si>
  <si>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</si>
  <si>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</si>
  <si>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</si>
  <si>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</si>
  <si>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</si>
  <si>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</si>
  <si>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</si>
  <si>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</si>
  <si>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</si>
  <si>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</si>
  <si>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</si>
  <si>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</si>
  <si>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</si>
  <si>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</si>
  <si>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</si>
  <si>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</si>
  <si>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</si>
  <si>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</si>
  <si>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</si>
  <si>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</si>
  <si>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</si>
  <si>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</si>
  <si>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</si>
  <si>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</si>
  <si>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</si>
  <si>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</si>
  <si>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</si>
  <si>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</si>
  <si>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</si>
  <si>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</si>
  <si>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</si>
  <si>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</si>
  <si>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</si>
  <si>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</si>
  <si>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</si>
  <si>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</si>
  <si>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</si>
  <si>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</si>
  <si>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</si>
  <si>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</si>
  <si>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</si>
  <si>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</si>
  <si>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</si>
  <si>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</si>
  <si>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</si>
  <si>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</si>
  <si>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</si>
  <si>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</si>
  <si>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</si>
  <si>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</si>
  <si>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</si>
  <si>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</si>
  <si>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</si>
  <si>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</si>
  <si>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</si>
  <si>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</si>
  <si>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</si>
  <si>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</si>
  <si>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</si>
  <si>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</si>
  <si>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</si>
  <si>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</si>
  <si>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</si>
  <si>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</si>
  <si>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</si>
  <si>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</si>
  <si>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</si>
  <si>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</si>
  <si>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</si>
  <si>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</si>
  <si>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</si>
  <si>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</si>
  <si>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</si>
  <si>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</si>
  <si>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</si>
  <si>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</si>
  <si>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</si>
  <si>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</si>
  <si>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</si>
  <si>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</si>
  <si>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</si>
  <si>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</si>
  <si>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</si>
  <si>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</si>
  <si>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</si>
  <si>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</si>
  <si>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</si>
  <si>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</si>
  <si>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</si>
  <si>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</si>
  <si>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</si>
  <si>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</si>
  <si>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</si>
  <si>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</si>
  <si>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</si>
  <si>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</si>
  <si>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</si>
  <si>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</si>
  <si>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</si>
  <si>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</si>
  <si>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</si>
  <si>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</si>
  <si>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</si>
  <si>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</si>
  <si>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</si>
  <si>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</si>
  <si>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</si>
  <si>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</si>
  <si>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</si>
  <si>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</si>
  <si>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</si>
  <si>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</si>
  <si>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</si>
  <si>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</si>
  <si>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</si>
  <si>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</si>
  <si>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</si>
  <si>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</si>
  <si>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</si>
  <si>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</si>
  <si>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</si>
  <si>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</si>
  <si>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</si>
  <si>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</si>
  <si>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</si>
  <si>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</si>
  <si>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</si>
  <si>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</si>
  <si>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</si>
  <si>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</si>
  <si>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</si>
  <si>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</si>
  <si>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</si>
  <si>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</si>
  <si>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</si>
  <si>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</si>
  <si>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</si>
  <si>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</si>
  <si>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</si>
  <si>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</si>
  <si>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</si>
  <si>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</si>
  <si>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</si>
  <si>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</si>
  <si>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</si>
  <si>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</si>
  <si>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</si>
  <si>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</si>
  <si>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</si>
  <si>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</si>
  <si>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</si>
  <si>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</si>
  <si>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</si>
  <si>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</si>
  <si>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</si>
  <si>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</si>
  <si>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</si>
  <si>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</si>
  <si>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</si>
  <si>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</si>
  <si>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</si>
  <si>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</si>
  <si>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绝区零月城柳PV（推测）</t>
  </si>
  <si>
    <t>绝区零1.4代理人档案（推测）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</si>
  <si>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</si>
  <si>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</si>
  <si>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</si>
  <si>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</si>
  <si>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</si>
  <si>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</si>
  <si>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</si>
  <si>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</si>
  <si>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</si>
  <si>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原神恰斯卡角色PV（推测）</t>
  </si>
  <si>
    <t>原神深境螺旋</t>
  </si>
  <si>
    <t>原神恰斯卡角色预告（推测）</t>
  </si>
  <si>
    <t>原神5.3新角色立绘（推测）</t>
  </si>
  <si>
    <t>崩铁3.0天外卫星通信（推测）</t>
  </si>
  <si>
    <t>原神5.2、恰斯卡卡池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</si>
  <si>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</si>
  <si>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</si>
  <si>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</si>
  <si>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</si>
  <si>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</si>
  <si>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</si>
  <si>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</si>
  <si>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</si>
  <si>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崩铁星期日角色PV（推测）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</si>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</sst>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miho排名!$B$22:$B$125</c:f>
              <c:numCache>
                <c:formatCode>General</c:formatCode>
                <c:ptCount val="10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miho排名!$C$22:$C$125</c:f>
              <c:numCache>
                <c:formatCode>General</c:formatCode>
                <c:ptCount val="10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miho排名!$D$22:$D$125</c:f>
              <c:numCache>
                <c:formatCode>General</c:formatCode>
                <c:ptCount val="10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miho排名!$E$22:$E$125</c:f>
              <c:numCache>
                <c:formatCode>General</c:formatCode>
                <c:ptCount val="10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topLeftCell="A91" workbookViewId="0">
      <pane xSplit="1" topLeftCell="B1" activePane="topRight" state="frozen"/>
      <selection/>
      <selection pane="topRight" activeCell="H108" sqref="H108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1" customWidth="1"/>
    <col min="10" max="12" width="10.1083333333333" style="4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111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60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3" t="s">
        <v>276</v>
      </c>
      <c r="B104" s="76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75</v>
      </c>
      <c r="I104" s="75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2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0" t="s">
        <v>280</v>
      </c>
      <c r="B106" s="76" t="s">
        <v>281</v>
      </c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6"/>
      <c r="C117" s="36"/>
      <c r="D117" s="36"/>
      <c r="E117" s="36"/>
      <c r="F117" s="36"/>
      <c r="G117" s="36"/>
      <c r="H117" s="36"/>
      <c r="I117" s="75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8" workbookViewId="0">
      <selection activeCell="B129" sqref="B129"/>
    </sheetView>
  </sheetViews>
  <sheetFormatPr defaultColWidth="8.89166666666667" defaultRowHeight="13.5" outlineLevelCol="4"/>
  <cols>
    <col min="1" max="1" width="13.1083333333333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3">
        <v>45601</v>
      </c>
      <c r="E126">
        <f t="shared" ref="E126:E150" si="7">SUM(B126:D126)</f>
        <v>0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10" activePane="bottomLeft" state="frozen"/>
      <selection/>
      <selection pane="bottomLeft" activeCell="D47" sqref="D47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2.225" style="1" customWidth="1"/>
    <col min="4" max="4" width="38" style="1" customWidth="1"/>
    <col min="5" max="5" width="41.5583333333333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14" t="s">
        <v>616</v>
      </c>
    </row>
    <row r="15" spans="1:5">
      <c r="A15" s="17">
        <v>45602</v>
      </c>
      <c r="B15" s="7" t="s">
        <v>602</v>
      </c>
      <c r="C15" s="14" t="s">
        <v>617</v>
      </c>
      <c r="D15" s="29"/>
      <c r="E15" s="29"/>
    </row>
    <row r="16" spans="1:5">
      <c r="A16" s="26"/>
      <c r="B16" s="12"/>
      <c r="C16" s="4" t="s">
        <v>618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619</v>
      </c>
      <c r="E17" s="5"/>
    </row>
    <row r="18" spans="1:5">
      <c r="A18" s="3">
        <v>45604</v>
      </c>
      <c r="B18" s="3" t="s">
        <v>607</v>
      </c>
      <c r="C18" s="9" t="s">
        <v>620</v>
      </c>
      <c r="D18" s="5"/>
      <c r="E18" s="31" t="s">
        <v>621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622</v>
      </c>
      <c r="D21" s="29"/>
      <c r="E21" s="29"/>
    </row>
    <row r="22" spans="1:5">
      <c r="A22" s="26"/>
      <c r="B22" s="12"/>
      <c r="C22" s="4" t="s">
        <v>623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624</v>
      </c>
      <c r="D24" s="29"/>
      <c r="E24" s="29"/>
    </row>
    <row r="25" spans="1:5">
      <c r="A25" s="26"/>
      <c r="B25" s="12"/>
      <c r="C25" s="4" t="s">
        <v>625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626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627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628</v>
      </c>
      <c r="E31" s="31" t="s">
        <v>629</v>
      </c>
    </row>
    <row r="32" spans="1:5">
      <c r="A32" s="3">
        <v>45615</v>
      </c>
      <c r="B32" s="3" t="s">
        <v>598</v>
      </c>
      <c r="C32" s="16"/>
      <c r="D32" s="5"/>
      <c r="E32" s="4" t="s">
        <v>630</v>
      </c>
    </row>
    <row r="33" spans="1:5">
      <c r="A33" s="3">
        <v>45616</v>
      </c>
      <c r="B33" s="3" t="s">
        <v>602</v>
      </c>
      <c r="C33" s="32" t="s">
        <v>631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630</v>
      </c>
    </row>
    <row r="35" spans="1:5">
      <c r="A35" s="3">
        <v>45618</v>
      </c>
      <c r="B35" s="3" t="s">
        <v>607</v>
      </c>
      <c r="C35" s="16"/>
      <c r="D35" s="5"/>
      <c r="E35" s="4" t="s">
        <v>632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633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634</v>
      </c>
      <c r="E39" s="5"/>
    </row>
    <row r="40" spans="1:5">
      <c r="A40" s="3">
        <v>45623</v>
      </c>
      <c r="B40" s="3" t="s">
        <v>602</v>
      </c>
      <c r="C40" s="14" t="s">
        <v>635</v>
      </c>
      <c r="D40" s="4" t="s">
        <v>636</v>
      </c>
      <c r="E40" s="5"/>
    </row>
    <row r="41" spans="1:5">
      <c r="A41" s="3">
        <v>45624</v>
      </c>
      <c r="B41" s="3" t="s">
        <v>603</v>
      </c>
      <c r="C41" s="16"/>
      <c r="D41" s="14" t="s">
        <v>637</v>
      </c>
      <c r="E41" s="5"/>
    </row>
    <row r="42" spans="1:5">
      <c r="A42" s="3">
        <v>45625</v>
      </c>
      <c r="B42" s="3" t="s">
        <v>607</v>
      </c>
      <c r="C42" s="16"/>
      <c r="D42" s="4" t="s">
        <v>638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639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640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641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642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282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5" t="s">
        <v>287</v>
      </c>
      <c r="C1" t="s">
        <v>288</v>
      </c>
      <c r="D1" s="56">
        <v>5590</v>
      </c>
      <c r="F1" t="s">
        <v>289</v>
      </c>
      <c r="Q1" s="46"/>
      <c r="R1" s="46"/>
      <c r="S1" s="55" t="s">
        <v>290</v>
      </c>
      <c r="V1" t="s">
        <v>291</v>
      </c>
    </row>
    <row r="2" ht="17.25" spans="1:21">
      <c r="A2" s="57" t="s">
        <v>292</v>
      </c>
      <c r="B2" s="57" t="s">
        <v>293</v>
      </c>
      <c r="C2" s="57" t="s">
        <v>294</v>
      </c>
      <c r="O2" s="57" t="s">
        <v>295</v>
      </c>
      <c r="P2" s="57" t="s">
        <v>293</v>
      </c>
      <c r="Q2" s="61" t="s">
        <v>294</v>
      </c>
      <c r="R2" s="46"/>
      <c r="U2" s="63"/>
    </row>
    <row r="3" ht="16.5" spans="1:19">
      <c r="A3">
        <v>1</v>
      </c>
      <c r="B3">
        <f>C3*D1*10000</f>
        <v>229190</v>
      </c>
      <c r="C3" s="46">
        <v>0.0041</v>
      </c>
      <c r="O3" s="58" t="s">
        <v>296</v>
      </c>
      <c r="P3" s="59">
        <f>Q3*D1*10000</f>
        <v>25730770</v>
      </c>
      <c r="Q3" s="64">
        <v>0.4603</v>
      </c>
      <c r="R3" s="46"/>
      <c r="S3" s="46"/>
    </row>
    <row r="4" ht="16.5" spans="1:19">
      <c r="A4">
        <v>2</v>
      </c>
      <c r="B4">
        <f>C4*D1*10000</f>
        <v>2929160</v>
      </c>
      <c r="C4" s="46">
        <v>0.0524</v>
      </c>
      <c r="O4" s="58" t="s">
        <v>297</v>
      </c>
      <c r="P4" s="59">
        <f>Q4*D1*10000</f>
        <v>1028560</v>
      </c>
      <c r="Q4" s="64">
        <v>0.0184</v>
      </c>
      <c r="R4" s="46"/>
      <c r="S4" s="46"/>
    </row>
    <row r="5" ht="16.5" spans="1:19">
      <c r="A5">
        <v>3</v>
      </c>
      <c r="B5">
        <f>C5*D1*10000</f>
        <v>1626690</v>
      </c>
      <c r="C5" s="46">
        <v>0.0291</v>
      </c>
      <c r="O5" s="58" t="s">
        <v>298</v>
      </c>
      <c r="P5" s="59">
        <f>Q5*D1*10000</f>
        <v>139750</v>
      </c>
      <c r="Q5" s="64">
        <v>0.0025</v>
      </c>
      <c r="R5" s="46"/>
      <c r="S5" s="46"/>
    </row>
    <row r="6" ht="16.5" spans="1:19">
      <c r="A6">
        <v>4</v>
      </c>
      <c r="B6">
        <f>C6*D1*10000</f>
        <v>1716130</v>
      </c>
      <c r="C6" s="46">
        <v>0.0307</v>
      </c>
      <c r="O6" s="58" t="s">
        <v>299</v>
      </c>
      <c r="P6" s="59">
        <f>Q6*D1*10000</f>
        <v>5858320</v>
      </c>
      <c r="Q6" s="64">
        <v>0.1048</v>
      </c>
      <c r="R6" s="46"/>
      <c r="S6" s="46"/>
    </row>
    <row r="7" ht="16.5" spans="1:19">
      <c r="A7">
        <v>6</v>
      </c>
      <c r="B7">
        <f>C7*D1*10000</f>
        <v>592540</v>
      </c>
      <c r="C7" s="46">
        <v>0.0106</v>
      </c>
      <c r="O7" s="58" t="s">
        <v>300</v>
      </c>
      <c r="P7" s="59">
        <f>Q7*D1*10000</f>
        <v>22471800</v>
      </c>
      <c r="Q7" s="64">
        <v>0.402</v>
      </c>
      <c r="R7" s="46"/>
      <c r="S7" s="46"/>
    </row>
    <row r="8" ht="16.5" spans="1:19">
      <c r="A8">
        <v>7</v>
      </c>
      <c r="B8">
        <f>C8*D1*10000</f>
        <v>1537250</v>
      </c>
      <c r="C8" s="46">
        <v>0.0275</v>
      </c>
      <c r="O8" s="58" t="s">
        <v>301</v>
      </c>
      <c r="P8" s="59">
        <f>Q8*D1*10000</f>
        <v>268320</v>
      </c>
      <c r="Q8" s="64">
        <v>0.0048</v>
      </c>
      <c r="R8" s="46"/>
      <c r="S8" s="46"/>
    </row>
    <row r="9" ht="16.5" spans="1:19">
      <c r="A9">
        <v>8</v>
      </c>
      <c r="B9">
        <f>C9*D1*10000</f>
        <v>899990</v>
      </c>
      <c r="C9" s="46">
        <v>0.0161</v>
      </c>
      <c r="O9" s="58" t="s">
        <v>302</v>
      </c>
      <c r="P9" s="59">
        <f>Q9*D1*10000</f>
        <v>55900</v>
      </c>
      <c r="Q9" s="64">
        <v>0.001</v>
      </c>
      <c r="R9" s="46"/>
      <c r="S9" s="46"/>
    </row>
    <row r="10" ht="16.5" spans="1:19">
      <c r="A10">
        <v>9</v>
      </c>
      <c r="B10">
        <f>C10*D1*10000</f>
        <v>765830</v>
      </c>
      <c r="C10" s="46">
        <v>0.0137</v>
      </c>
      <c r="O10" s="58" t="s">
        <v>303</v>
      </c>
      <c r="P10" s="59">
        <f>Q10*D1*10000</f>
        <v>340990</v>
      </c>
      <c r="Q10" s="64">
        <v>0.0061</v>
      </c>
      <c r="R10" s="46"/>
      <c r="S10" s="46"/>
    </row>
    <row r="11" ht="16.5" spans="1:19">
      <c r="A11">
        <v>10</v>
      </c>
      <c r="B11">
        <f>C11*D1*10000</f>
        <v>3952130</v>
      </c>
      <c r="C11" s="46">
        <v>0.0707</v>
      </c>
      <c r="O11" s="58" t="s">
        <v>304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4.25" spans="1:18">
      <c r="A28">
        <v>27</v>
      </c>
      <c r="B28">
        <f>C28*D1*10000</f>
        <v>760240</v>
      </c>
      <c r="C28" s="46">
        <v>0.0136</v>
      </c>
      <c r="N28" s="60" t="s">
        <v>305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5" spans="1:18">
      <c r="A30">
        <v>29</v>
      </c>
      <c r="B30">
        <f>C30*D1*10000</f>
        <v>458380</v>
      </c>
      <c r="C30" s="46">
        <v>0.0082</v>
      </c>
      <c r="N30" s="57" t="s">
        <v>306</v>
      </c>
      <c r="O30" s="57" t="s">
        <v>307</v>
      </c>
      <c r="P30" s="61" t="s">
        <v>308</v>
      </c>
      <c r="Q30" s="61" t="s">
        <v>309</v>
      </c>
      <c r="R30" s="61" t="s">
        <v>310</v>
      </c>
    </row>
    <row r="31" ht="16.5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311</v>
      </c>
      <c r="Q31" s="58" t="s">
        <v>312</v>
      </c>
      <c r="R31" s="58" t="s">
        <v>313</v>
      </c>
    </row>
    <row r="32" ht="16.5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314</v>
      </c>
      <c r="P32" s="58" t="s">
        <v>315</v>
      </c>
      <c r="Q32" s="58" t="s">
        <v>316</v>
      </c>
      <c r="R32" s="58" t="s">
        <v>317</v>
      </c>
    </row>
    <row r="33" ht="16.5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318</v>
      </c>
      <c r="P33" s="58" t="s">
        <v>319</v>
      </c>
      <c r="Q33" s="58" t="s">
        <v>320</v>
      </c>
      <c r="R33" s="58" t="s">
        <v>321</v>
      </c>
    </row>
    <row r="34" ht="16.5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322</v>
      </c>
      <c r="P34" s="58" t="s">
        <v>323</v>
      </c>
      <c r="Q34" s="58" t="s">
        <v>324</v>
      </c>
      <c r="R34" s="58" t="s">
        <v>325</v>
      </c>
    </row>
    <row r="35" ht="16.5" spans="1:18">
      <c r="A35">
        <v>34</v>
      </c>
      <c r="B35">
        <f>C35*D1*10000</f>
        <v>380120</v>
      </c>
      <c r="C35" s="46">
        <v>0.0068</v>
      </c>
      <c r="N35" s="58" t="s">
        <v>326</v>
      </c>
      <c r="O35" s="58" t="s">
        <v>327</v>
      </c>
      <c r="P35" s="58" t="s">
        <v>328</v>
      </c>
      <c r="Q35" s="58" t="s">
        <v>329</v>
      </c>
      <c r="R35" s="58" t="s">
        <v>330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4.25" spans="1:18">
      <c r="A54">
        <v>53</v>
      </c>
      <c r="B54">
        <f>C54*D1*10000</f>
        <v>296270</v>
      </c>
      <c r="C54" s="46">
        <v>0.0053</v>
      </c>
      <c r="N54" s="60" t="s">
        <v>305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5" spans="1:18">
      <c r="A56">
        <v>55</v>
      </c>
      <c r="B56">
        <f>C56*D1*10000</f>
        <v>346580</v>
      </c>
      <c r="C56" s="46">
        <v>0.0062</v>
      </c>
      <c r="N56" s="57" t="s">
        <v>306</v>
      </c>
      <c r="O56" s="57" t="s">
        <v>307</v>
      </c>
      <c r="P56" s="61" t="s">
        <v>308</v>
      </c>
      <c r="Q56" s="61" t="s">
        <v>309</v>
      </c>
      <c r="R56" s="61" t="s">
        <v>310</v>
      </c>
    </row>
    <row r="57" ht="16.5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311</v>
      </c>
      <c r="Q57" s="58" t="s">
        <v>312</v>
      </c>
      <c r="R57" s="58" t="s">
        <v>313</v>
      </c>
    </row>
    <row r="58" ht="16.5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314</v>
      </c>
      <c r="P58" s="58" t="s">
        <v>315</v>
      </c>
      <c r="Q58" s="58" t="s">
        <v>316</v>
      </c>
      <c r="R58" s="58" t="s">
        <v>317</v>
      </c>
    </row>
    <row r="59" ht="16.5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318</v>
      </c>
      <c r="P59" s="58" t="s">
        <v>319</v>
      </c>
      <c r="Q59" s="58" t="s">
        <v>320</v>
      </c>
      <c r="R59" s="58" t="s">
        <v>321</v>
      </c>
    </row>
    <row r="60" ht="16.5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322</v>
      </c>
      <c r="P60" s="58" t="s">
        <v>323</v>
      </c>
      <c r="Q60" s="58" t="s">
        <v>324</v>
      </c>
      <c r="R60" s="58" t="s">
        <v>325</v>
      </c>
    </row>
    <row r="61" ht="16.5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331</v>
      </c>
      <c r="P61" s="58" t="s">
        <v>332</v>
      </c>
      <c r="Q61" s="58" t="s">
        <v>333</v>
      </c>
      <c r="R61" s="58" t="s">
        <v>334</v>
      </c>
    </row>
    <row r="62" ht="16.5" spans="1:18">
      <c r="A62">
        <v>61</v>
      </c>
      <c r="B62">
        <f>C62*D1*10000</f>
        <v>441610</v>
      </c>
      <c r="C62" s="46">
        <v>0.0079</v>
      </c>
      <c r="N62" s="58" t="s">
        <v>326</v>
      </c>
      <c r="O62" s="58" t="s">
        <v>335</v>
      </c>
      <c r="P62" s="58" t="s">
        <v>336</v>
      </c>
      <c r="Q62" s="58" t="s">
        <v>337</v>
      </c>
      <c r="R62" s="58" t="s">
        <v>338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4.25" spans="1:5">
      <c r="A79" s="60"/>
      <c r="C79" s="46"/>
      <c r="D79" s="46"/>
      <c r="E79" s="46"/>
    </row>
    <row r="80" ht="14.25" spans="1:5">
      <c r="A80" s="60" t="s">
        <v>305</v>
      </c>
      <c r="C80" s="46"/>
      <c r="D80" s="46"/>
      <c r="E80" s="46"/>
    </row>
    <row r="81" ht="15" spans="1:5">
      <c r="A81" s="57" t="s">
        <v>306</v>
      </c>
      <c r="B81" s="57" t="s">
        <v>307</v>
      </c>
      <c r="C81" s="61" t="s">
        <v>308</v>
      </c>
      <c r="D81" s="61" t="s">
        <v>309</v>
      </c>
      <c r="E81" s="61" t="s">
        <v>310</v>
      </c>
    </row>
    <row r="82" ht="16.5" spans="1:5">
      <c r="A82" s="62">
        <v>45485</v>
      </c>
      <c r="B82" s="58">
        <v>738</v>
      </c>
      <c r="C82" s="58" t="s">
        <v>311</v>
      </c>
      <c r="D82" s="58" t="s">
        <v>312</v>
      </c>
      <c r="E82" s="58" t="s">
        <v>313</v>
      </c>
    </row>
    <row r="83" ht="16.5" spans="1:5">
      <c r="A83" s="62">
        <v>45486</v>
      </c>
      <c r="B83" s="58" t="s">
        <v>314</v>
      </c>
      <c r="C83" s="58" t="s">
        <v>315</v>
      </c>
      <c r="D83" s="58" t="s">
        <v>316</v>
      </c>
      <c r="E83" s="58" t="s">
        <v>317</v>
      </c>
    </row>
    <row r="84" ht="16.5" spans="1:5">
      <c r="A84" s="62">
        <v>45487</v>
      </c>
      <c r="B84" s="58" t="s">
        <v>318</v>
      </c>
      <c r="C84" s="58" t="s">
        <v>319</v>
      </c>
      <c r="D84" s="58" t="s">
        <v>320</v>
      </c>
      <c r="E84" s="58" t="s">
        <v>321</v>
      </c>
    </row>
    <row r="85" ht="16.5" spans="1:5">
      <c r="A85" s="62">
        <v>45488</v>
      </c>
      <c r="B85" s="58" t="s">
        <v>322</v>
      </c>
      <c r="C85" s="58" t="s">
        <v>323</v>
      </c>
      <c r="D85" s="58" t="s">
        <v>324</v>
      </c>
      <c r="E85" s="58" t="s">
        <v>325</v>
      </c>
    </row>
    <row r="86" ht="16.5" spans="1:5">
      <c r="A86" s="62">
        <v>45489</v>
      </c>
      <c r="B86" s="58" t="s">
        <v>331</v>
      </c>
      <c r="C86" s="58" t="s">
        <v>332</v>
      </c>
      <c r="D86" s="58" t="s">
        <v>333</v>
      </c>
      <c r="E86" s="58" t="s">
        <v>334</v>
      </c>
    </row>
    <row r="87" ht="16.5" spans="1:5">
      <c r="A87" s="62">
        <v>45490</v>
      </c>
      <c r="B87" s="58" t="s">
        <v>339</v>
      </c>
      <c r="C87" s="58" t="s">
        <v>340</v>
      </c>
      <c r="D87" s="58" t="s">
        <v>341</v>
      </c>
      <c r="E87" s="58" t="s">
        <v>342</v>
      </c>
    </row>
    <row r="88" ht="16.5" spans="1:5">
      <c r="A88" s="58" t="s">
        <v>326</v>
      </c>
      <c r="B88" s="58" t="s">
        <v>343</v>
      </c>
      <c r="C88" s="58" t="s">
        <v>344</v>
      </c>
      <c r="D88" s="58" t="s">
        <v>345</v>
      </c>
      <c r="E88" s="58" t="s">
        <v>346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4.25" spans="1:5">
      <c r="A105" s="60" t="s">
        <v>305</v>
      </c>
      <c r="C105" s="46"/>
      <c r="D105" s="46"/>
      <c r="E105" s="46"/>
    </row>
    <row r="106" spans="3:5">
      <c r="C106" s="46"/>
      <c r="D106" s="46"/>
      <c r="E106" s="46"/>
    </row>
    <row r="107" ht="15" spans="1:5">
      <c r="A107" s="57" t="s">
        <v>306</v>
      </c>
      <c r="B107" s="57" t="s">
        <v>307</v>
      </c>
      <c r="C107" s="61" t="s">
        <v>308</v>
      </c>
      <c r="D107" s="61" t="s">
        <v>347</v>
      </c>
      <c r="E107" s="61" t="s">
        <v>348</v>
      </c>
    </row>
    <row r="108" ht="16.5" spans="1:5">
      <c r="A108" s="62">
        <v>45485</v>
      </c>
      <c r="B108" s="58">
        <v>738</v>
      </c>
      <c r="C108" s="58" t="s">
        <v>311</v>
      </c>
      <c r="D108" s="58" t="s">
        <v>312</v>
      </c>
      <c r="E108" s="58" t="s">
        <v>313</v>
      </c>
    </row>
    <row r="109" ht="16.5" spans="1:5">
      <c r="A109" s="62">
        <v>45486</v>
      </c>
      <c r="B109" s="58" t="s">
        <v>314</v>
      </c>
      <c r="C109" s="58" t="s">
        <v>315</v>
      </c>
      <c r="D109" s="58" t="s">
        <v>316</v>
      </c>
      <c r="E109" s="58" t="s">
        <v>317</v>
      </c>
    </row>
    <row r="110" ht="16.5" spans="1:5">
      <c r="A110" s="62">
        <v>45487</v>
      </c>
      <c r="B110" s="58" t="s">
        <v>318</v>
      </c>
      <c r="C110" s="58" t="s">
        <v>319</v>
      </c>
      <c r="D110" s="58" t="s">
        <v>320</v>
      </c>
      <c r="E110" s="58" t="s">
        <v>321</v>
      </c>
    </row>
    <row r="111" ht="16.5" spans="1:5">
      <c r="A111" s="62">
        <v>45488</v>
      </c>
      <c r="B111" s="58" t="s">
        <v>322</v>
      </c>
      <c r="C111" s="58" t="s">
        <v>323</v>
      </c>
      <c r="D111" s="58" t="s">
        <v>324</v>
      </c>
      <c r="E111" s="58" t="s">
        <v>325</v>
      </c>
    </row>
    <row r="112" ht="16.5" spans="1:5">
      <c r="A112" s="62">
        <v>45489</v>
      </c>
      <c r="B112" s="58" t="s">
        <v>331</v>
      </c>
      <c r="C112" s="58" t="s">
        <v>332</v>
      </c>
      <c r="D112" s="58" t="s">
        <v>333</v>
      </c>
      <c r="E112" s="58" t="s">
        <v>334</v>
      </c>
    </row>
    <row r="113" ht="16.5" spans="1:5">
      <c r="A113" s="62">
        <v>45490</v>
      </c>
      <c r="B113" s="58" t="s">
        <v>339</v>
      </c>
      <c r="C113" s="58" t="s">
        <v>340</v>
      </c>
      <c r="D113" s="58" t="s">
        <v>341</v>
      </c>
      <c r="E113" s="58" t="s">
        <v>342</v>
      </c>
    </row>
    <row r="114" ht="16.5" spans="1:5">
      <c r="A114" s="62">
        <v>45491</v>
      </c>
      <c r="B114" s="58" t="s">
        <v>349</v>
      </c>
      <c r="C114" s="58" t="s">
        <v>350</v>
      </c>
      <c r="D114" s="58" t="s">
        <v>351</v>
      </c>
      <c r="E114" s="58" t="s">
        <v>352</v>
      </c>
    </row>
    <row r="115" ht="16.5" spans="1:5">
      <c r="A115" s="58" t="s">
        <v>326</v>
      </c>
      <c r="B115" s="58" t="s">
        <v>353</v>
      </c>
      <c r="C115" s="58" t="s">
        <v>354</v>
      </c>
      <c r="D115" s="58" t="s">
        <v>355</v>
      </c>
      <c r="E115" s="58" t="s">
        <v>356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5" spans="1:23">
      <c r="A135" s="57" t="s">
        <v>306</v>
      </c>
      <c r="B135" s="57" t="s">
        <v>307</v>
      </c>
      <c r="C135" s="61" t="s">
        <v>308</v>
      </c>
      <c r="D135" s="61" t="s">
        <v>347</v>
      </c>
      <c r="E135" s="61" t="s">
        <v>348</v>
      </c>
      <c r="S135" t="s">
        <v>295</v>
      </c>
      <c r="T135" t="s">
        <v>293</v>
      </c>
      <c r="U135" t="s">
        <v>357</v>
      </c>
      <c r="W135" s="55"/>
    </row>
    <row r="136" ht="18" spans="1:23">
      <c r="A136" s="62">
        <v>45485</v>
      </c>
      <c r="B136" s="58">
        <v>738</v>
      </c>
      <c r="C136" s="58" t="s">
        <v>311</v>
      </c>
      <c r="D136" s="58" t="s">
        <v>312</v>
      </c>
      <c r="E136" s="58" t="s">
        <v>313</v>
      </c>
      <c r="S136" t="s">
        <v>358</v>
      </c>
      <c r="T136">
        <v>92</v>
      </c>
      <c r="U136" s="46">
        <f t="shared" ref="U136:U141" si="0">T136/1056</f>
        <v>0.0871212121212121</v>
      </c>
      <c r="W136" s="63" t="s">
        <v>359</v>
      </c>
    </row>
    <row r="137" ht="18" spans="1:23">
      <c r="A137" s="62">
        <v>45486</v>
      </c>
      <c r="B137" s="58" t="s">
        <v>314</v>
      </c>
      <c r="C137" s="58" t="s">
        <v>315</v>
      </c>
      <c r="D137" s="58" t="s">
        <v>316</v>
      </c>
      <c r="E137" s="58" t="s">
        <v>317</v>
      </c>
      <c r="S137" t="s">
        <v>360</v>
      </c>
      <c r="T137">
        <v>157</v>
      </c>
      <c r="U137" s="46">
        <f t="shared" si="0"/>
        <v>0.148674242424242</v>
      </c>
      <c r="W137" s="63" t="s">
        <v>361</v>
      </c>
    </row>
    <row r="138" ht="16.5" spans="1:21">
      <c r="A138" s="62">
        <v>45487</v>
      </c>
      <c r="B138" s="58" t="s">
        <v>318</v>
      </c>
      <c r="C138" s="58" t="s">
        <v>319</v>
      </c>
      <c r="D138" s="58" t="s">
        <v>320</v>
      </c>
      <c r="E138" s="58" t="s">
        <v>321</v>
      </c>
      <c r="S138" t="s">
        <v>362</v>
      </c>
      <c r="T138">
        <v>637</v>
      </c>
      <c r="U138" s="46">
        <f t="shared" si="0"/>
        <v>0.603219696969697</v>
      </c>
    </row>
    <row r="139" ht="16.5" spans="1:21">
      <c r="A139" s="62">
        <v>45488</v>
      </c>
      <c r="B139" s="58" t="s">
        <v>322</v>
      </c>
      <c r="C139" s="58" t="s">
        <v>323</v>
      </c>
      <c r="D139" s="58" t="s">
        <v>324</v>
      </c>
      <c r="E139" s="58" t="s">
        <v>325</v>
      </c>
      <c r="S139" t="s">
        <v>363</v>
      </c>
      <c r="T139">
        <v>101</v>
      </c>
      <c r="U139" s="46">
        <f t="shared" si="0"/>
        <v>0.0956439393939394</v>
      </c>
    </row>
    <row r="140" ht="16.5" spans="1:21">
      <c r="A140" s="62">
        <v>45489</v>
      </c>
      <c r="B140" s="58" t="s">
        <v>331</v>
      </c>
      <c r="C140" s="58" t="s">
        <v>332</v>
      </c>
      <c r="D140" s="58" t="s">
        <v>333</v>
      </c>
      <c r="E140" s="58" t="s">
        <v>334</v>
      </c>
      <c r="S140" t="s">
        <v>364</v>
      </c>
      <c r="T140">
        <v>17</v>
      </c>
      <c r="U140" s="46">
        <f t="shared" si="0"/>
        <v>0.0160984848484848</v>
      </c>
    </row>
    <row r="141" ht="16.5" spans="1:21">
      <c r="A141" s="62">
        <v>45490</v>
      </c>
      <c r="B141" s="58" t="s">
        <v>339</v>
      </c>
      <c r="C141" s="58" t="s">
        <v>340</v>
      </c>
      <c r="D141" s="58" t="s">
        <v>341</v>
      </c>
      <c r="E141" s="58" t="s">
        <v>342</v>
      </c>
      <c r="S141" t="s">
        <v>365</v>
      </c>
      <c r="T141">
        <v>52</v>
      </c>
      <c r="U141" s="46">
        <f t="shared" si="0"/>
        <v>0.0492424242424242</v>
      </c>
    </row>
    <row r="142" ht="16.5" spans="1:5">
      <c r="A142" s="62">
        <v>45491</v>
      </c>
      <c r="B142" s="58" t="s">
        <v>349</v>
      </c>
      <c r="C142" s="58" t="s">
        <v>350</v>
      </c>
      <c r="D142" s="58" t="s">
        <v>351</v>
      </c>
      <c r="E142" s="58" t="s">
        <v>352</v>
      </c>
    </row>
    <row r="143" ht="16.5" spans="1:5">
      <c r="A143" s="62">
        <v>45492</v>
      </c>
      <c r="B143" s="58" t="s">
        <v>366</v>
      </c>
      <c r="C143" s="58" t="s">
        <v>367</v>
      </c>
      <c r="D143" s="58" t="s">
        <v>351</v>
      </c>
      <c r="E143" s="58" t="s">
        <v>368</v>
      </c>
    </row>
    <row r="144" ht="16.5" spans="1:5">
      <c r="A144" s="58" t="s">
        <v>326</v>
      </c>
      <c r="B144" s="58" t="s">
        <v>369</v>
      </c>
      <c r="C144" s="58" t="s">
        <v>339</v>
      </c>
      <c r="D144" s="58" t="s">
        <v>370</v>
      </c>
      <c r="E144" s="58" t="s">
        <v>371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5" spans="4:29">
      <c r="D153" s="46"/>
      <c r="E153" s="46"/>
      <c r="W153" s="57" t="s">
        <v>295</v>
      </c>
      <c r="X153" s="57" t="s">
        <v>362</v>
      </c>
      <c r="Y153" s="57" t="s">
        <v>360</v>
      </c>
      <c r="Z153" s="57" t="s">
        <v>363</v>
      </c>
      <c r="AA153" s="57" t="s">
        <v>358</v>
      </c>
      <c r="AB153" s="57" t="s">
        <v>365</v>
      </c>
      <c r="AC153" s="57" t="s">
        <v>364</v>
      </c>
    </row>
    <row r="154" ht="16.5" spans="4:29">
      <c r="D154" s="46"/>
      <c r="E154" s="46"/>
      <c r="W154" s="59" t="s">
        <v>372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5" spans="6:10">
      <c r="F166" s="57" t="s">
        <v>306</v>
      </c>
      <c r="G166" s="57" t="s">
        <v>307</v>
      </c>
      <c r="H166" s="61" t="s">
        <v>308</v>
      </c>
      <c r="I166" s="61" t="s">
        <v>347</v>
      </c>
      <c r="J166" s="61" t="s">
        <v>348</v>
      </c>
    </row>
    <row r="167" ht="16.5" spans="6:10">
      <c r="F167" s="62">
        <v>45485</v>
      </c>
      <c r="G167" s="58">
        <v>738</v>
      </c>
      <c r="H167" s="58" t="s">
        <v>311</v>
      </c>
      <c r="I167" s="58" t="s">
        <v>312</v>
      </c>
      <c r="J167" s="58" t="s">
        <v>313</v>
      </c>
    </row>
    <row r="168" ht="16.5" spans="6:10">
      <c r="F168" s="62">
        <v>45486</v>
      </c>
      <c r="G168" s="58" t="s">
        <v>314</v>
      </c>
      <c r="H168" s="58" t="s">
        <v>315</v>
      </c>
      <c r="I168" s="58" t="s">
        <v>316</v>
      </c>
      <c r="J168" s="58" t="s">
        <v>317</v>
      </c>
    </row>
    <row r="169" ht="16.5" spans="6:10">
      <c r="F169" s="62">
        <v>45487</v>
      </c>
      <c r="G169" s="58" t="s">
        <v>318</v>
      </c>
      <c r="H169" s="58" t="s">
        <v>319</v>
      </c>
      <c r="I169" s="58" t="s">
        <v>320</v>
      </c>
      <c r="J169" s="58" t="s">
        <v>321</v>
      </c>
    </row>
    <row r="170" ht="16.5" spans="6:10">
      <c r="F170" s="62">
        <v>45488</v>
      </c>
      <c r="G170" s="58" t="s">
        <v>322</v>
      </c>
      <c r="H170" s="58" t="s">
        <v>323</v>
      </c>
      <c r="I170" s="58" t="s">
        <v>324</v>
      </c>
      <c r="J170" s="58" t="s">
        <v>325</v>
      </c>
    </row>
    <row r="171" ht="16.5" spans="6:10">
      <c r="F171" s="62">
        <v>45489</v>
      </c>
      <c r="G171" s="58" t="s">
        <v>331</v>
      </c>
      <c r="H171" s="58" t="s">
        <v>332</v>
      </c>
      <c r="I171" s="58" t="s">
        <v>333</v>
      </c>
      <c r="J171" s="58" t="s">
        <v>334</v>
      </c>
    </row>
    <row r="172" ht="16.5" spans="6:10">
      <c r="F172" s="62">
        <v>45490</v>
      </c>
      <c r="G172" s="58" t="s">
        <v>339</v>
      </c>
      <c r="H172" s="58" t="s">
        <v>340</v>
      </c>
      <c r="I172" s="58" t="s">
        <v>341</v>
      </c>
      <c r="J172" s="58" t="s">
        <v>342</v>
      </c>
    </row>
    <row r="173" ht="16.5" spans="6:10">
      <c r="F173" s="62">
        <v>45491</v>
      </c>
      <c r="G173" s="58" t="s">
        <v>349</v>
      </c>
      <c r="H173" s="58" t="s">
        <v>350</v>
      </c>
      <c r="I173" s="58" t="s">
        <v>351</v>
      </c>
      <c r="J173" s="58" t="s">
        <v>352</v>
      </c>
    </row>
    <row r="174" ht="16.5" spans="6:10">
      <c r="F174" s="62">
        <v>45492</v>
      </c>
      <c r="G174" s="58" t="s">
        <v>366</v>
      </c>
      <c r="H174" s="58" t="s">
        <v>367</v>
      </c>
      <c r="I174" s="58" t="s">
        <v>351</v>
      </c>
      <c r="J174" s="58" t="s">
        <v>368</v>
      </c>
    </row>
    <row r="175" ht="16.5" spans="6:10">
      <c r="F175" s="62">
        <v>45493</v>
      </c>
      <c r="G175" s="58" t="s">
        <v>373</v>
      </c>
      <c r="H175" s="58" t="s">
        <v>374</v>
      </c>
      <c r="I175" s="58" t="s">
        <v>375</v>
      </c>
      <c r="J175" s="58" t="s">
        <v>376</v>
      </c>
    </row>
    <row r="176" ht="16.5" spans="6:10">
      <c r="F176" s="58" t="s">
        <v>326</v>
      </c>
      <c r="G176" s="58" t="s">
        <v>377</v>
      </c>
      <c r="H176" s="58" t="s">
        <v>378</v>
      </c>
      <c r="I176" s="58" t="s">
        <v>379</v>
      </c>
      <c r="J176" s="58" t="s">
        <v>380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5" spans="6:10">
      <c r="F195" s="57" t="s">
        <v>306</v>
      </c>
      <c r="G195" s="57" t="s">
        <v>307</v>
      </c>
      <c r="H195" s="61" t="s">
        <v>308</v>
      </c>
      <c r="I195" s="61" t="s">
        <v>347</v>
      </c>
      <c r="J195" s="61" t="s">
        <v>348</v>
      </c>
    </row>
    <row r="196" ht="16.5" spans="6:10">
      <c r="F196" s="62">
        <v>45485</v>
      </c>
      <c r="G196" s="58">
        <v>738</v>
      </c>
      <c r="H196" s="58" t="s">
        <v>311</v>
      </c>
      <c r="I196" s="58" t="s">
        <v>312</v>
      </c>
      <c r="J196" s="58" t="s">
        <v>313</v>
      </c>
    </row>
    <row r="197" ht="16.5" spans="6:10">
      <c r="F197" s="62">
        <v>45486</v>
      </c>
      <c r="G197" s="58" t="s">
        <v>314</v>
      </c>
      <c r="H197" s="58" t="s">
        <v>315</v>
      </c>
      <c r="I197" s="58" t="s">
        <v>316</v>
      </c>
      <c r="J197" s="58" t="s">
        <v>317</v>
      </c>
    </row>
    <row r="198" ht="16.5" spans="6:10">
      <c r="F198" s="62">
        <v>45487</v>
      </c>
      <c r="G198" s="58" t="s">
        <v>318</v>
      </c>
      <c r="H198" s="58" t="s">
        <v>319</v>
      </c>
      <c r="I198" s="58" t="s">
        <v>320</v>
      </c>
      <c r="J198" s="58" t="s">
        <v>321</v>
      </c>
    </row>
    <row r="199" ht="16.5" spans="6:10">
      <c r="F199" s="62">
        <v>45488</v>
      </c>
      <c r="G199" s="58" t="s">
        <v>322</v>
      </c>
      <c r="H199" s="58" t="s">
        <v>323</v>
      </c>
      <c r="I199" s="58" t="s">
        <v>324</v>
      </c>
      <c r="J199" s="58" t="s">
        <v>325</v>
      </c>
    </row>
    <row r="200" ht="16.5" spans="6:10">
      <c r="F200" s="62">
        <v>45489</v>
      </c>
      <c r="G200" s="58" t="s">
        <v>331</v>
      </c>
      <c r="H200" s="58" t="s">
        <v>332</v>
      </c>
      <c r="I200" s="58" t="s">
        <v>333</v>
      </c>
      <c r="J200" s="58" t="s">
        <v>334</v>
      </c>
    </row>
    <row r="201" ht="16.5" spans="6:10">
      <c r="F201" s="62">
        <v>45490</v>
      </c>
      <c r="G201" s="58" t="s">
        <v>339</v>
      </c>
      <c r="H201" s="58" t="s">
        <v>340</v>
      </c>
      <c r="I201" s="58" t="s">
        <v>341</v>
      </c>
      <c r="J201" s="58" t="s">
        <v>342</v>
      </c>
    </row>
    <row r="202" ht="16.5" spans="6:10">
      <c r="F202" s="62">
        <v>45491</v>
      </c>
      <c r="G202" s="58" t="s">
        <v>349</v>
      </c>
      <c r="H202" s="58" t="s">
        <v>350</v>
      </c>
      <c r="I202" s="58" t="s">
        <v>351</v>
      </c>
      <c r="J202" s="58" t="s">
        <v>352</v>
      </c>
    </row>
    <row r="203" ht="16.5" spans="6:10">
      <c r="F203" s="62">
        <v>45492</v>
      </c>
      <c r="G203" s="58" t="s">
        <v>366</v>
      </c>
      <c r="H203" s="58" t="s">
        <v>367</v>
      </c>
      <c r="I203" s="58" t="s">
        <v>351</v>
      </c>
      <c r="J203" s="58" t="s">
        <v>368</v>
      </c>
    </row>
    <row r="204" ht="16.5" spans="6:10">
      <c r="F204" s="62">
        <v>45493</v>
      </c>
      <c r="G204" s="58" t="s">
        <v>373</v>
      </c>
      <c r="H204" s="58" t="s">
        <v>374</v>
      </c>
      <c r="I204" s="58" t="s">
        <v>375</v>
      </c>
      <c r="J204" s="58" t="s">
        <v>376</v>
      </c>
    </row>
    <row r="205" ht="16.5" spans="6:10">
      <c r="F205" s="62">
        <v>45494</v>
      </c>
      <c r="G205" s="58" t="s">
        <v>381</v>
      </c>
      <c r="H205" s="58" t="s">
        <v>382</v>
      </c>
      <c r="I205" s="58" t="s">
        <v>383</v>
      </c>
      <c r="J205" s="58" t="s">
        <v>384</v>
      </c>
    </row>
    <row r="206" ht="16.5" spans="6:10">
      <c r="F206" s="58" t="s">
        <v>326</v>
      </c>
      <c r="G206" s="58" t="s">
        <v>385</v>
      </c>
      <c r="H206" s="58" t="s">
        <v>386</v>
      </c>
      <c r="I206" s="58" t="s">
        <v>387</v>
      </c>
      <c r="J206" s="58" t="s">
        <v>388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5" spans="6:10">
      <c r="F225" s="57" t="s">
        <v>306</v>
      </c>
      <c r="G225" s="57" t="s">
        <v>307</v>
      </c>
      <c r="H225" s="61" t="s">
        <v>308</v>
      </c>
      <c r="I225" s="61" t="s">
        <v>347</v>
      </c>
      <c r="J225" s="61" t="s">
        <v>348</v>
      </c>
    </row>
    <row r="226" ht="16.5" spans="6:10">
      <c r="F226" s="62">
        <v>45485</v>
      </c>
      <c r="G226" s="58">
        <v>738</v>
      </c>
      <c r="H226" s="58" t="s">
        <v>311</v>
      </c>
      <c r="I226" s="58" t="s">
        <v>312</v>
      </c>
      <c r="J226" s="58" t="s">
        <v>313</v>
      </c>
    </row>
    <row r="227" ht="16.5" spans="6:10">
      <c r="F227" s="62">
        <v>45486</v>
      </c>
      <c r="G227" s="58" t="s">
        <v>314</v>
      </c>
      <c r="H227" s="58" t="s">
        <v>315</v>
      </c>
      <c r="I227" s="58" t="s">
        <v>316</v>
      </c>
      <c r="J227" s="58" t="s">
        <v>317</v>
      </c>
    </row>
    <row r="228" ht="16.5" spans="6:10">
      <c r="F228" s="62">
        <v>45487</v>
      </c>
      <c r="G228" s="58" t="s">
        <v>318</v>
      </c>
      <c r="H228" s="58" t="s">
        <v>319</v>
      </c>
      <c r="I228" s="58" t="s">
        <v>320</v>
      </c>
      <c r="J228" s="58" t="s">
        <v>321</v>
      </c>
    </row>
    <row r="229" ht="16.5" spans="6:10">
      <c r="F229" s="62">
        <v>45488</v>
      </c>
      <c r="G229" s="58" t="s">
        <v>322</v>
      </c>
      <c r="H229" s="58" t="s">
        <v>323</v>
      </c>
      <c r="I229" s="58" t="s">
        <v>324</v>
      </c>
      <c r="J229" s="58" t="s">
        <v>325</v>
      </c>
    </row>
    <row r="230" ht="16.5" spans="6:10">
      <c r="F230" s="62">
        <v>45489</v>
      </c>
      <c r="G230" s="58" t="s">
        <v>331</v>
      </c>
      <c r="H230" s="58" t="s">
        <v>332</v>
      </c>
      <c r="I230" s="58" t="s">
        <v>333</v>
      </c>
      <c r="J230" s="58" t="s">
        <v>334</v>
      </c>
    </row>
    <row r="231" ht="16.5" spans="6:10">
      <c r="F231" s="62">
        <v>45490</v>
      </c>
      <c r="G231" s="58" t="s">
        <v>339</v>
      </c>
      <c r="H231" s="58" t="s">
        <v>340</v>
      </c>
      <c r="I231" s="58" t="s">
        <v>341</v>
      </c>
      <c r="J231" s="58" t="s">
        <v>342</v>
      </c>
    </row>
    <row r="232" ht="16.5" spans="6:10">
      <c r="F232" s="62">
        <v>45491</v>
      </c>
      <c r="G232" s="58" t="s">
        <v>349</v>
      </c>
      <c r="H232" s="58" t="s">
        <v>350</v>
      </c>
      <c r="I232" s="58" t="s">
        <v>351</v>
      </c>
      <c r="J232" s="58" t="s">
        <v>352</v>
      </c>
    </row>
    <row r="233" ht="16.5" spans="6:10">
      <c r="F233" s="62">
        <v>45492</v>
      </c>
      <c r="G233" s="58" t="s">
        <v>366</v>
      </c>
      <c r="H233" s="58" t="s">
        <v>367</v>
      </c>
      <c r="I233" s="58" t="s">
        <v>351</v>
      </c>
      <c r="J233" s="58" t="s">
        <v>368</v>
      </c>
    </row>
    <row r="234" ht="16.5" spans="6:10">
      <c r="F234" s="62">
        <v>45493</v>
      </c>
      <c r="G234" s="58" t="s">
        <v>373</v>
      </c>
      <c r="H234" s="58" t="s">
        <v>374</v>
      </c>
      <c r="I234" s="58" t="s">
        <v>375</v>
      </c>
      <c r="J234" s="58" t="s">
        <v>376</v>
      </c>
    </row>
    <row r="235" ht="16.5" spans="6:10">
      <c r="F235" s="62">
        <v>45494</v>
      </c>
      <c r="G235" s="58" t="s">
        <v>381</v>
      </c>
      <c r="H235" s="58" t="s">
        <v>382</v>
      </c>
      <c r="I235" s="58" t="s">
        <v>383</v>
      </c>
      <c r="J235" s="58" t="s">
        <v>384</v>
      </c>
    </row>
    <row r="236" ht="16.5" spans="6:10">
      <c r="F236" s="62">
        <v>45495</v>
      </c>
      <c r="G236" s="58" t="s">
        <v>389</v>
      </c>
      <c r="H236" s="58" t="s">
        <v>390</v>
      </c>
      <c r="I236" s="58" t="s">
        <v>391</v>
      </c>
      <c r="J236" s="58" t="s">
        <v>392</v>
      </c>
    </row>
    <row r="237" ht="16.5" spans="6:10">
      <c r="F237" s="58" t="s">
        <v>326</v>
      </c>
      <c r="G237" s="58" t="s">
        <v>393</v>
      </c>
      <c r="H237" s="58" t="s">
        <v>394</v>
      </c>
      <c r="I237" s="58" t="s">
        <v>395</v>
      </c>
      <c r="J237" s="58" t="s">
        <v>396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5" spans="6:10">
      <c r="F256" s="57" t="s">
        <v>306</v>
      </c>
      <c r="G256" s="57" t="s">
        <v>307</v>
      </c>
      <c r="H256" s="61" t="s">
        <v>308</v>
      </c>
      <c r="I256" s="61" t="s">
        <v>347</v>
      </c>
      <c r="J256" s="61" t="s">
        <v>348</v>
      </c>
    </row>
    <row r="257" ht="16.5" spans="6:10">
      <c r="F257" s="62">
        <v>45485</v>
      </c>
      <c r="G257" s="58">
        <v>738</v>
      </c>
      <c r="H257" s="58" t="s">
        <v>311</v>
      </c>
      <c r="I257" s="58" t="s">
        <v>312</v>
      </c>
      <c r="J257" s="58" t="s">
        <v>313</v>
      </c>
    </row>
    <row r="258" ht="16.5" spans="6:10">
      <c r="F258" s="62">
        <v>45486</v>
      </c>
      <c r="G258" s="58" t="s">
        <v>314</v>
      </c>
      <c r="H258" s="58" t="s">
        <v>315</v>
      </c>
      <c r="I258" s="58" t="s">
        <v>316</v>
      </c>
      <c r="J258" s="58" t="s">
        <v>317</v>
      </c>
    </row>
    <row r="259" ht="16.5" spans="6:10">
      <c r="F259" s="62">
        <v>45487</v>
      </c>
      <c r="G259" s="58" t="s">
        <v>318</v>
      </c>
      <c r="H259" s="58" t="s">
        <v>319</v>
      </c>
      <c r="I259" s="58" t="s">
        <v>320</v>
      </c>
      <c r="J259" s="58" t="s">
        <v>321</v>
      </c>
    </row>
    <row r="260" ht="16.5" spans="6:10">
      <c r="F260" s="62">
        <v>45488</v>
      </c>
      <c r="G260" s="58" t="s">
        <v>322</v>
      </c>
      <c r="H260" s="58" t="s">
        <v>323</v>
      </c>
      <c r="I260" s="58" t="s">
        <v>324</v>
      </c>
      <c r="J260" s="58" t="s">
        <v>325</v>
      </c>
    </row>
    <row r="261" ht="16.5" spans="6:10">
      <c r="F261" s="62">
        <v>45489</v>
      </c>
      <c r="G261" s="58" t="s">
        <v>331</v>
      </c>
      <c r="H261" s="58" t="s">
        <v>332</v>
      </c>
      <c r="I261" s="58" t="s">
        <v>333</v>
      </c>
      <c r="J261" s="58" t="s">
        <v>334</v>
      </c>
    </row>
    <row r="262" ht="16.5" spans="6:10">
      <c r="F262" s="62">
        <v>45490</v>
      </c>
      <c r="G262" s="58" t="s">
        <v>339</v>
      </c>
      <c r="H262" s="58" t="s">
        <v>340</v>
      </c>
      <c r="I262" s="58" t="s">
        <v>341</v>
      </c>
      <c r="J262" s="58" t="s">
        <v>342</v>
      </c>
    </row>
    <row r="263" ht="16.5" spans="6:10">
      <c r="F263" s="62">
        <v>45491</v>
      </c>
      <c r="G263" s="58" t="s">
        <v>349</v>
      </c>
      <c r="H263" s="58" t="s">
        <v>350</v>
      </c>
      <c r="I263" s="58" t="s">
        <v>351</v>
      </c>
      <c r="J263" s="58" t="s">
        <v>352</v>
      </c>
    </row>
    <row r="264" ht="16.5" spans="6:10">
      <c r="F264" s="62">
        <v>45492</v>
      </c>
      <c r="G264" s="58" t="s">
        <v>366</v>
      </c>
      <c r="H264" s="58" t="s">
        <v>367</v>
      </c>
      <c r="I264" s="58" t="s">
        <v>351</v>
      </c>
      <c r="J264" s="58" t="s">
        <v>368</v>
      </c>
    </row>
    <row r="265" ht="16.5" spans="6:10">
      <c r="F265" s="62">
        <v>45493</v>
      </c>
      <c r="G265" s="58" t="s">
        <v>373</v>
      </c>
      <c r="H265" s="58" t="s">
        <v>374</v>
      </c>
      <c r="I265" s="58" t="s">
        <v>375</v>
      </c>
      <c r="J265" s="58" t="s">
        <v>376</v>
      </c>
    </row>
    <row r="266" ht="16.5" spans="6:10">
      <c r="F266" s="62">
        <v>45494</v>
      </c>
      <c r="G266" s="58" t="s">
        <v>381</v>
      </c>
      <c r="H266" s="58" t="s">
        <v>382</v>
      </c>
      <c r="I266" s="58" t="s">
        <v>383</v>
      </c>
      <c r="J266" s="58" t="s">
        <v>384</v>
      </c>
    </row>
    <row r="267" ht="16.5" spans="6:10">
      <c r="F267" s="62">
        <v>45495</v>
      </c>
      <c r="G267" s="58" t="s">
        <v>389</v>
      </c>
      <c r="H267" s="58" t="s">
        <v>390</v>
      </c>
      <c r="I267" s="58" t="s">
        <v>391</v>
      </c>
      <c r="J267" s="58" t="s">
        <v>392</v>
      </c>
    </row>
    <row r="268" ht="16.5" spans="6:10">
      <c r="F268" s="62">
        <v>45496</v>
      </c>
      <c r="G268" s="58" t="s">
        <v>397</v>
      </c>
      <c r="H268" s="58" t="s">
        <v>398</v>
      </c>
      <c r="I268" s="58" t="s">
        <v>399</v>
      </c>
      <c r="J268" s="58" t="s">
        <v>400</v>
      </c>
    </row>
    <row r="269" ht="16.5" spans="6:10">
      <c r="F269" s="58" t="s">
        <v>326</v>
      </c>
      <c r="G269" s="58" t="s">
        <v>401</v>
      </c>
      <c r="H269" s="58" t="s">
        <v>402</v>
      </c>
      <c r="I269" s="58" t="s">
        <v>403</v>
      </c>
      <c r="J269" s="58" t="s">
        <v>404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5" spans="6:10">
      <c r="F283" s="57" t="s">
        <v>306</v>
      </c>
      <c r="G283" s="57" t="s">
        <v>307</v>
      </c>
      <c r="H283" s="61" t="s">
        <v>308</v>
      </c>
      <c r="I283" s="61" t="s">
        <v>347</v>
      </c>
      <c r="J283" s="61" t="s">
        <v>348</v>
      </c>
    </row>
    <row r="284" ht="16.5" spans="6:10">
      <c r="F284" s="62">
        <v>45485</v>
      </c>
      <c r="G284" s="58">
        <v>738</v>
      </c>
      <c r="H284" s="58" t="s">
        <v>311</v>
      </c>
      <c r="I284" s="58" t="s">
        <v>312</v>
      </c>
      <c r="J284" s="58" t="s">
        <v>313</v>
      </c>
    </row>
    <row r="285" ht="16.5" spans="6:10">
      <c r="F285" s="62">
        <v>45486</v>
      </c>
      <c r="G285" s="58" t="s">
        <v>314</v>
      </c>
      <c r="H285" s="58" t="s">
        <v>315</v>
      </c>
      <c r="I285" s="58" t="s">
        <v>316</v>
      </c>
      <c r="J285" s="58" t="s">
        <v>317</v>
      </c>
    </row>
    <row r="286" ht="16.5" spans="6:10">
      <c r="F286" s="62">
        <v>45487</v>
      </c>
      <c r="G286" s="58" t="s">
        <v>318</v>
      </c>
      <c r="H286" s="58" t="s">
        <v>319</v>
      </c>
      <c r="I286" s="58" t="s">
        <v>320</v>
      </c>
      <c r="J286" s="58" t="s">
        <v>321</v>
      </c>
    </row>
    <row r="287" ht="16.5" spans="6:10">
      <c r="F287" s="62">
        <v>45488</v>
      </c>
      <c r="G287" s="58" t="s">
        <v>322</v>
      </c>
      <c r="H287" s="58" t="s">
        <v>323</v>
      </c>
      <c r="I287" s="58" t="s">
        <v>324</v>
      </c>
      <c r="J287" s="58" t="s">
        <v>325</v>
      </c>
    </row>
    <row r="288" ht="16.5" spans="6:10">
      <c r="F288" s="62">
        <v>45489</v>
      </c>
      <c r="G288" s="58" t="s">
        <v>331</v>
      </c>
      <c r="H288" s="58" t="s">
        <v>332</v>
      </c>
      <c r="I288" s="58" t="s">
        <v>333</v>
      </c>
      <c r="J288" s="58" t="s">
        <v>334</v>
      </c>
    </row>
    <row r="289" ht="16.5" spans="6:10">
      <c r="F289" s="62">
        <v>45490</v>
      </c>
      <c r="G289" s="58" t="s">
        <v>339</v>
      </c>
      <c r="H289" s="58" t="s">
        <v>340</v>
      </c>
      <c r="I289" s="58" t="s">
        <v>341</v>
      </c>
      <c r="J289" s="58" t="s">
        <v>342</v>
      </c>
    </row>
    <row r="290" ht="16.5" spans="6:10">
      <c r="F290" s="62">
        <v>45491</v>
      </c>
      <c r="G290" s="58" t="s">
        <v>349</v>
      </c>
      <c r="H290" s="58" t="s">
        <v>350</v>
      </c>
      <c r="I290" s="58" t="s">
        <v>351</v>
      </c>
      <c r="J290" s="58" t="s">
        <v>352</v>
      </c>
    </row>
    <row r="291" ht="16.5" spans="6:10">
      <c r="F291" s="62">
        <v>45492</v>
      </c>
      <c r="G291" s="58" t="s">
        <v>366</v>
      </c>
      <c r="H291" s="58" t="s">
        <v>367</v>
      </c>
      <c r="I291" s="58" t="s">
        <v>351</v>
      </c>
      <c r="J291" s="58" t="s">
        <v>368</v>
      </c>
    </row>
    <row r="292" ht="16.5" spans="6:10">
      <c r="F292" s="62">
        <v>45493</v>
      </c>
      <c r="G292" s="58" t="s">
        <v>373</v>
      </c>
      <c r="H292" s="58" t="s">
        <v>374</v>
      </c>
      <c r="I292" s="58" t="s">
        <v>375</v>
      </c>
      <c r="J292" s="58" t="s">
        <v>376</v>
      </c>
    </row>
    <row r="293" ht="16.5" spans="6:10">
      <c r="F293" s="62">
        <v>45494</v>
      </c>
      <c r="G293" s="58" t="s">
        <v>381</v>
      </c>
      <c r="H293" s="58" t="s">
        <v>382</v>
      </c>
      <c r="I293" s="58" t="s">
        <v>383</v>
      </c>
      <c r="J293" s="58" t="s">
        <v>384</v>
      </c>
    </row>
    <row r="294" ht="16.5" spans="6:10">
      <c r="F294" s="62">
        <v>45495</v>
      </c>
      <c r="G294" s="58" t="s">
        <v>389</v>
      </c>
      <c r="H294" s="58" t="s">
        <v>390</v>
      </c>
      <c r="I294" s="58" t="s">
        <v>391</v>
      </c>
      <c r="J294" s="58" t="s">
        <v>392</v>
      </c>
    </row>
    <row r="295" ht="16.5" spans="6:10">
      <c r="F295" s="62">
        <v>45496</v>
      </c>
      <c r="G295" s="58" t="s">
        <v>397</v>
      </c>
      <c r="H295" s="58" t="s">
        <v>398</v>
      </c>
      <c r="I295" s="58" t="s">
        <v>399</v>
      </c>
      <c r="J295" s="58" t="s">
        <v>400</v>
      </c>
    </row>
    <row r="296" ht="16.5" spans="6:10">
      <c r="F296" s="62">
        <v>45497</v>
      </c>
      <c r="G296" s="58" t="s">
        <v>405</v>
      </c>
      <c r="H296" s="58" t="s">
        <v>406</v>
      </c>
      <c r="I296" s="58" t="s">
        <v>407</v>
      </c>
      <c r="J296" s="58" t="s">
        <v>408</v>
      </c>
    </row>
    <row r="297" ht="16.5" spans="6:10">
      <c r="F297" s="58" t="s">
        <v>326</v>
      </c>
      <c r="G297" s="58" t="s">
        <v>409</v>
      </c>
      <c r="H297" s="58" t="s">
        <v>410</v>
      </c>
      <c r="I297" s="58" t="s">
        <v>411</v>
      </c>
      <c r="J297" s="58" t="s">
        <v>412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5" spans="6:10">
      <c r="F310" s="57" t="s">
        <v>306</v>
      </c>
      <c r="G310" s="57" t="s">
        <v>307</v>
      </c>
      <c r="H310" s="61" t="s">
        <v>308</v>
      </c>
      <c r="I310" s="61" t="s">
        <v>347</v>
      </c>
      <c r="J310" s="61" t="s">
        <v>348</v>
      </c>
    </row>
    <row r="311" ht="16.5" spans="6:10">
      <c r="F311" s="62">
        <v>45485</v>
      </c>
      <c r="G311" s="58">
        <v>738</v>
      </c>
      <c r="H311" s="58" t="s">
        <v>311</v>
      </c>
      <c r="I311" s="58" t="s">
        <v>312</v>
      </c>
      <c r="J311" s="58" t="s">
        <v>313</v>
      </c>
    </row>
    <row r="312" ht="16.5" spans="6:10">
      <c r="F312" s="62">
        <v>45486</v>
      </c>
      <c r="G312" s="58" t="s">
        <v>314</v>
      </c>
      <c r="H312" s="58" t="s">
        <v>315</v>
      </c>
      <c r="I312" s="58" t="s">
        <v>316</v>
      </c>
      <c r="J312" s="58" t="s">
        <v>317</v>
      </c>
    </row>
    <row r="313" ht="16.5" spans="6:10">
      <c r="F313" s="62">
        <v>45487</v>
      </c>
      <c r="G313" s="58" t="s">
        <v>318</v>
      </c>
      <c r="H313" s="58" t="s">
        <v>319</v>
      </c>
      <c r="I313" s="58" t="s">
        <v>320</v>
      </c>
      <c r="J313" s="58" t="s">
        <v>321</v>
      </c>
    </row>
    <row r="314" ht="16.5" spans="6:10">
      <c r="F314" s="62">
        <v>45488</v>
      </c>
      <c r="G314" s="58" t="s">
        <v>322</v>
      </c>
      <c r="H314" s="58" t="s">
        <v>323</v>
      </c>
      <c r="I314" s="58" t="s">
        <v>324</v>
      </c>
      <c r="J314" s="58" t="s">
        <v>325</v>
      </c>
    </row>
    <row r="315" ht="16.5" spans="6:10">
      <c r="F315" s="62">
        <v>45489</v>
      </c>
      <c r="G315" s="58" t="s">
        <v>331</v>
      </c>
      <c r="H315" s="58" t="s">
        <v>332</v>
      </c>
      <c r="I315" s="58" t="s">
        <v>333</v>
      </c>
      <c r="J315" s="58" t="s">
        <v>334</v>
      </c>
    </row>
    <row r="316" ht="16.5" spans="6:10">
      <c r="F316" s="62">
        <v>45490</v>
      </c>
      <c r="G316" s="58" t="s">
        <v>339</v>
      </c>
      <c r="H316" s="58" t="s">
        <v>340</v>
      </c>
      <c r="I316" s="58" t="s">
        <v>341</v>
      </c>
      <c r="J316" s="58" t="s">
        <v>342</v>
      </c>
    </row>
    <row r="317" ht="16.5" spans="6:10">
      <c r="F317" s="62">
        <v>45491</v>
      </c>
      <c r="G317" s="58" t="s">
        <v>349</v>
      </c>
      <c r="H317" s="58" t="s">
        <v>350</v>
      </c>
      <c r="I317" s="58" t="s">
        <v>351</v>
      </c>
      <c r="J317" s="58" t="s">
        <v>352</v>
      </c>
    </row>
    <row r="318" ht="16.5" spans="6:10">
      <c r="F318" s="62">
        <v>45492</v>
      </c>
      <c r="G318" s="58" t="s">
        <v>366</v>
      </c>
      <c r="H318" s="58" t="s">
        <v>367</v>
      </c>
      <c r="I318" s="58" t="s">
        <v>351</v>
      </c>
      <c r="J318" s="58" t="s">
        <v>368</v>
      </c>
    </row>
    <row r="319" ht="16.5" spans="6:10">
      <c r="F319" s="62">
        <v>45493</v>
      </c>
      <c r="G319" s="58" t="s">
        <v>373</v>
      </c>
      <c r="H319" s="58" t="s">
        <v>374</v>
      </c>
      <c r="I319" s="58" t="s">
        <v>375</v>
      </c>
      <c r="J319" s="58" t="s">
        <v>376</v>
      </c>
    </row>
    <row r="320" ht="16.5" spans="6:10">
      <c r="F320" s="62">
        <v>45494</v>
      </c>
      <c r="G320" s="58" t="s">
        <v>381</v>
      </c>
      <c r="H320" s="58" t="s">
        <v>382</v>
      </c>
      <c r="I320" s="58" t="s">
        <v>383</v>
      </c>
      <c r="J320" s="58" t="s">
        <v>384</v>
      </c>
    </row>
    <row r="321" ht="16.5" spans="6:10">
      <c r="F321" s="62">
        <v>45495</v>
      </c>
      <c r="G321" s="58" t="s">
        <v>389</v>
      </c>
      <c r="H321" s="58" t="s">
        <v>390</v>
      </c>
      <c r="I321" s="58" t="s">
        <v>391</v>
      </c>
      <c r="J321" s="58" t="s">
        <v>392</v>
      </c>
    </row>
    <row r="322" ht="16.5" spans="6:10">
      <c r="F322" s="62">
        <v>45496</v>
      </c>
      <c r="G322" s="58" t="s">
        <v>397</v>
      </c>
      <c r="H322" s="58" t="s">
        <v>398</v>
      </c>
      <c r="I322" s="58" t="s">
        <v>399</v>
      </c>
      <c r="J322" s="58" t="s">
        <v>400</v>
      </c>
    </row>
    <row r="323" ht="16.5" spans="6:10">
      <c r="F323" s="62">
        <v>45497</v>
      </c>
      <c r="G323" s="58" t="s">
        <v>405</v>
      </c>
      <c r="H323" s="58" t="s">
        <v>406</v>
      </c>
      <c r="I323" s="58" t="s">
        <v>407</v>
      </c>
      <c r="J323" s="58" t="s">
        <v>408</v>
      </c>
    </row>
    <row r="324" ht="16.5" spans="6:10">
      <c r="F324" s="62">
        <v>45499</v>
      </c>
      <c r="G324" s="58" t="s">
        <v>413</v>
      </c>
      <c r="H324" s="58" t="s">
        <v>345</v>
      </c>
      <c r="I324" s="58" t="s">
        <v>414</v>
      </c>
      <c r="J324" s="58" t="s">
        <v>415</v>
      </c>
    </row>
    <row r="325" ht="16.5" spans="6:10">
      <c r="F325" s="62">
        <v>45502</v>
      </c>
      <c r="G325" s="58" t="s">
        <v>416</v>
      </c>
      <c r="H325" s="58" t="s">
        <v>417</v>
      </c>
      <c r="I325" s="58" t="s">
        <v>384</v>
      </c>
      <c r="J325" s="58" t="s">
        <v>418</v>
      </c>
    </row>
    <row r="326" ht="16.5" spans="6:10">
      <c r="F326" s="58" t="s">
        <v>326</v>
      </c>
      <c r="G326" s="58" t="s">
        <v>419</v>
      </c>
      <c r="H326" s="58" t="s">
        <v>420</v>
      </c>
      <c r="I326" s="58" t="s">
        <v>421</v>
      </c>
      <c r="J326" s="58" t="s">
        <v>422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8.75" spans="1:19">
      <c r="A2" s="78" t="s">
        <v>430</v>
      </c>
      <c r="C2" s="35" t="s">
        <v>295</v>
      </c>
      <c r="D2" s="35" t="s">
        <v>431</v>
      </c>
      <c r="E2" s="35" t="s">
        <v>294</v>
      </c>
      <c r="G2" s="50" t="s">
        <v>432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3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8.75" spans="1:19">
      <c r="A4" s="78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8.75" spans="1:19">
      <c r="A6" s="78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8.75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8.75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8.75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8.75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8.75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1">
        <v>32.6815</v>
      </c>
      <c r="E49" s="51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1">
        <v>33.7296</v>
      </c>
      <c r="E50" s="51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1">
        <v>34.6592</v>
      </c>
      <c r="E51" s="51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1">
        <v>32.1062</v>
      </c>
      <c r="E52" s="51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8.75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1">
        <v>35.1387</v>
      </c>
      <c r="E55" s="51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1">
        <v>35.6908</v>
      </c>
      <c r="E56" s="51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1">
        <v>36.2622</v>
      </c>
      <c r="E57" s="51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1">
        <v>36.0833</v>
      </c>
      <c r="E58" s="51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8.75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1">
        <v>36.0625</v>
      </c>
      <c r="E61" s="51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1">
        <v>36.697</v>
      </c>
      <c r="E62" s="51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1">
        <v>37.3642</v>
      </c>
      <c r="E63" s="51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1">
        <v>35.6333</v>
      </c>
      <c r="E64" s="51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8.75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1">
        <v>34.177</v>
      </c>
      <c r="E67" s="51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1">
        <v>33.672</v>
      </c>
      <c r="E68" s="51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1">
        <v>32.712</v>
      </c>
      <c r="E69" s="51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1">
        <v>28.0078</v>
      </c>
      <c r="E70" s="51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1">
        <v>34</v>
      </c>
      <c r="E71" s="51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1">
        <v>29</v>
      </c>
      <c r="E72" s="51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1">
        <v>31.924</v>
      </c>
      <c r="E73" s="51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1">
        <v>35.3944</v>
      </c>
      <c r="E74" s="51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1">
        <v>37.3205</v>
      </c>
      <c r="E75" s="51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25" spans="1:19">
      <c r="A78" s="53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8.75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8.75" spans="1:19">
      <c r="A80" s="78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8.75" spans="1:19">
      <c r="A82" s="78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8.75" spans="1:19">
      <c r="A84" s="78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8.75" spans="1:19">
      <c r="A86" s="78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8.75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8.75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8.75" spans="1:19">
      <c r="A105" s="78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8.75" spans="1:19">
      <c r="A107" s="78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8.75" spans="1:19">
      <c r="A109" s="78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8.75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0" t="s">
        <v>481</v>
      </c>
      <c r="G1" s="41"/>
      <c r="H1" s="40" t="s">
        <v>482</v>
      </c>
    </row>
    <row r="2" ht="18.75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484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8.75" spans="1:12">
      <c r="A5" s="78" t="s">
        <v>488</v>
      </c>
      <c r="C5" s="36" t="s">
        <v>297</v>
      </c>
      <c r="D5" s="36">
        <v>10</v>
      </c>
      <c r="E5" s="42">
        <v>0.0209</v>
      </c>
      <c r="H5" s="78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8.75" spans="1:12">
      <c r="A7" s="78" t="s">
        <v>490</v>
      </c>
      <c r="C7" s="36" t="s">
        <v>446</v>
      </c>
      <c r="D7" s="36">
        <v>1</v>
      </c>
      <c r="E7" s="42">
        <v>0.0021</v>
      </c>
      <c r="H7" s="78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8.75" spans="1:12">
      <c r="A9" s="78" t="s">
        <v>492</v>
      </c>
      <c r="C9" s="36" t="s">
        <v>299</v>
      </c>
      <c r="D9" s="36">
        <v>63</v>
      </c>
      <c r="E9" s="42">
        <v>0.1318</v>
      </c>
      <c r="H9" s="78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0" t="s">
        <v>495</v>
      </c>
      <c r="G1" s="41"/>
      <c r="H1" s="40" t="s">
        <v>496</v>
      </c>
    </row>
    <row r="2" ht="18.75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485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8.75" spans="1:12">
      <c r="A5" s="78" t="s">
        <v>499</v>
      </c>
      <c r="C5" s="36" t="s">
        <v>297</v>
      </c>
      <c r="D5" s="36">
        <v>68</v>
      </c>
      <c r="E5" s="42">
        <v>0.0367</v>
      </c>
      <c r="H5" s="78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8.75" spans="1:12">
      <c r="A7" s="78" t="s">
        <v>501</v>
      </c>
      <c r="C7" s="36" t="s">
        <v>446</v>
      </c>
      <c r="D7" s="36">
        <v>6</v>
      </c>
      <c r="E7" s="42">
        <v>0.0032</v>
      </c>
      <c r="H7" s="78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8.75" spans="1:12">
      <c r="A9" s="78" t="s">
        <v>503</v>
      </c>
      <c r="C9" s="36" t="s">
        <v>448</v>
      </c>
      <c r="D9" s="36">
        <v>27</v>
      </c>
      <c r="E9" s="42">
        <v>0.0146</v>
      </c>
      <c r="H9" s="78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6"/>
      <c r="J24" s="36" t="s">
        <v>300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505</v>
      </c>
    </row>
    <row r="27" ht="18.75" spans="1:1">
      <c r="A27" s="78" t="s">
        <v>506</v>
      </c>
    </row>
    <row r="28" ht="18.75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8.75" spans="1:12">
      <c r="A29" s="78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8.75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8.75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8.75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8.75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8.75" spans="1:5">
      <c r="A39" s="78" t="s">
        <v>521</v>
      </c>
      <c r="C39" s="36">
        <v>24</v>
      </c>
      <c r="D39" s="36">
        <f t="shared" si="0"/>
        <v>132434</v>
      </c>
      <c r="E39" s="42">
        <v>0.0023</v>
      </c>
    </row>
    <row r="40" ht="54" spans="1:5">
      <c r="A40" s="47" t="s">
        <v>522</v>
      </c>
      <c r="C40" s="36">
        <v>25</v>
      </c>
      <c r="D40" s="36">
        <f t="shared" si="0"/>
        <v>207288</v>
      </c>
      <c r="E40" s="42">
        <v>0.0036</v>
      </c>
    </row>
    <row r="41" ht="18.75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0.5" spans="1:5">
      <c r="A42" s="47" t="s">
        <v>524</v>
      </c>
      <c r="C42" s="36">
        <v>27</v>
      </c>
      <c r="D42" s="36">
        <f t="shared" si="0"/>
        <v>57580</v>
      </c>
      <c r="E42" s="42">
        <v>0.001</v>
      </c>
    </row>
    <row r="43" ht="18.75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8.75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8.75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8.75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8.75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8.75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8.75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8.75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8.75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8.75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8.75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48"/>
    </row>
    <row r="107" ht="18.75" spans="3:4">
      <c r="C107" s="16">
        <v>9068</v>
      </c>
      <c r="D107" s="49"/>
    </row>
    <row r="108" spans="3:4">
      <c r="C108" s="35" t="s">
        <v>543</v>
      </c>
      <c r="D108" s="48" t="s">
        <v>357</v>
      </c>
    </row>
    <row r="109" ht="18.75" spans="3:4">
      <c r="C109" s="16">
        <v>3150</v>
      </c>
      <c r="D109" s="49">
        <f>C109/C107</f>
        <v>0.347375385972651</v>
      </c>
    </row>
    <row r="110" spans="3:4">
      <c r="C110" s="35" t="s">
        <v>544</v>
      </c>
      <c r="D110" s="35"/>
    </row>
    <row r="111" ht="18.75" spans="3:4">
      <c r="C111" s="16">
        <v>2255</v>
      </c>
      <c r="D111" s="49">
        <f>C111/C107</f>
        <v>0.248676665196295</v>
      </c>
    </row>
    <row r="112" spans="3:4">
      <c r="C112" s="35" t="s">
        <v>545</v>
      </c>
      <c r="D112" s="48"/>
    </row>
    <row r="113" ht="18.75" spans="3:4">
      <c r="C113" s="16">
        <v>265</v>
      </c>
      <c r="D113" s="49">
        <f>C113/C107</f>
        <v>0.0292236435818262</v>
      </c>
    </row>
    <row r="114" ht="18.75" spans="3:4">
      <c r="C114" s="35" t="s">
        <v>546</v>
      </c>
      <c r="D114" s="49"/>
    </row>
    <row r="115" ht="18.75" spans="3:4">
      <c r="C115" s="16">
        <v>492</v>
      </c>
      <c r="D115" s="49">
        <f>C115/C107</f>
        <v>0.0542567269519188</v>
      </c>
    </row>
    <row r="116" ht="18.75" spans="3:4">
      <c r="C116" s="35" t="s">
        <v>547</v>
      </c>
      <c r="D116" s="49"/>
    </row>
    <row r="117" ht="18.75" spans="3:4">
      <c r="C117" s="16">
        <v>1771</v>
      </c>
      <c r="D117" s="49">
        <f>C117/C107</f>
        <v>0.195302161446846</v>
      </c>
    </row>
    <row r="118" ht="18.75" spans="3:4">
      <c r="C118" s="35" t="s">
        <v>548</v>
      </c>
      <c r="D118" s="49"/>
    </row>
    <row r="119" ht="18.75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0" t="s">
        <v>549</v>
      </c>
      <c r="G1" s="41"/>
      <c r="H1" s="40" t="s">
        <v>550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552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8.75" spans="1:12">
      <c r="A5" s="78" t="s">
        <v>556</v>
      </c>
      <c r="C5" s="36" t="s">
        <v>297</v>
      </c>
      <c r="D5" s="36">
        <v>13</v>
      </c>
      <c r="E5" s="42">
        <v>0.0227</v>
      </c>
      <c r="H5" s="78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8.75" spans="1:12">
      <c r="A7" s="78" t="s">
        <v>558</v>
      </c>
      <c r="C7" s="36" t="s">
        <v>446</v>
      </c>
      <c r="D7" s="36">
        <v>4</v>
      </c>
      <c r="E7" s="42">
        <v>0.007</v>
      </c>
      <c r="H7" s="78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8.75" spans="1:12">
      <c r="A9" s="78" t="s">
        <v>560</v>
      </c>
      <c r="C9" s="36" t="s">
        <v>448</v>
      </c>
      <c r="D9" s="36">
        <v>1</v>
      </c>
      <c r="E9" s="42">
        <v>0.0017</v>
      </c>
      <c r="H9" s="78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8.75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8.75" spans="1:1">
      <c r="A35" s="78" t="s">
        <v>506</v>
      </c>
    </row>
    <row r="36" spans="1:1">
      <c r="A36" s="35" t="s">
        <v>483</v>
      </c>
    </row>
    <row r="37" ht="18.75" spans="1:1">
      <c r="A37" s="78" t="s">
        <v>565</v>
      </c>
    </row>
    <row r="38" spans="1:1">
      <c r="A38" s="35" t="s">
        <v>509</v>
      </c>
    </row>
    <row r="39" ht="18.75" spans="1:1">
      <c r="A39" s="16" t="s">
        <v>566</v>
      </c>
    </row>
    <row r="40" spans="1:1">
      <c r="A40" s="35" t="s">
        <v>513</v>
      </c>
    </row>
    <row r="41" ht="18.75" spans="1:1">
      <c r="A41" s="16" t="s">
        <v>567</v>
      </c>
    </row>
    <row r="44" ht="18.75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3"/>
      <c r="D50" s="43"/>
      <c r="E50" s="44"/>
    </row>
    <row r="51" ht="18.75" spans="3:5">
      <c r="C51" s="45" t="s">
        <v>569</v>
      </c>
      <c r="D51" s="45"/>
      <c r="E51" s="45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8.75" spans="3:5">
      <c r="C58" s="45" t="s">
        <v>570</v>
      </c>
      <c r="D58" s="45"/>
      <c r="E58" s="45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8.75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3"/>
      <c r="D72" s="43"/>
      <c r="E72" s="44"/>
    </row>
    <row r="73" ht="18.75" spans="3:5">
      <c r="C73" s="45" t="s">
        <v>572</v>
      </c>
      <c r="D73" s="45"/>
      <c r="E73" s="45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8.75" spans="3:5">
      <c r="C80" s="45" t="s">
        <v>573</v>
      </c>
      <c r="D80" s="45"/>
      <c r="E80" s="45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0" t="s">
        <v>574</v>
      </c>
      <c r="G1" s="41"/>
      <c r="H1" s="40" t="s">
        <v>575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553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950</v>
      </c>
      <c r="L4" s="42">
        <v>0.6355</v>
      </c>
    </row>
    <row r="5" ht="18.75" spans="1:12">
      <c r="A5" s="78" t="s">
        <v>578</v>
      </c>
      <c r="C5" s="36" t="s">
        <v>297</v>
      </c>
      <c r="D5" s="36">
        <v>5</v>
      </c>
      <c r="E5" s="42">
        <v>0.018</v>
      </c>
      <c r="H5" s="78" t="s">
        <v>579</v>
      </c>
      <c r="J5" s="36" t="s">
        <v>297</v>
      </c>
      <c r="K5" s="36">
        <v>65</v>
      </c>
      <c r="L5" s="42">
        <v>0.0435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17</v>
      </c>
      <c r="L6" s="42">
        <v>0.0114</v>
      </c>
    </row>
    <row r="7" ht="18.75" spans="1:12">
      <c r="A7" s="78" t="s">
        <v>580</v>
      </c>
      <c r="C7" s="36" t="s">
        <v>446</v>
      </c>
      <c r="D7" s="36">
        <v>1</v>
      </c>
      <c r="E7" s="42">
        <v>0.0036</v>
      </c>
      <c r="H7" s="78" t="s">
        <v>581</v>
      </c>
      <c r="J7" s="36" t="s">
        <v>446</v>
      </c>
      <c r="K7" s="36">
        <v>13</v>
      </c>
      <c r="L7" s="42">
        <v>0.0087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5</v>
      </c>
      <c r="L8" s="42">
        <v>0.0033</v>
      </c>
    </row>
    <row r="9" ht="18.75" spans="1:12">
      <c r="A9" s="78" t="s">
        <v>582</v>
      </c>
      <c r="C9" s="36" t="s">
        <v>299</v>
      </c>
      <c r="D9" s="36">
        <v>26</v>
      </c>
      <c r="E9" s="42">
        <v>0.0935</v>
      </c>
      <c r="H9" s="78" t="s">
        <v>583</v>
      </c>
      <c r="J9" s="36" t="s">
        <v>448</v>
      </c>
      <c r="K9" s="36">
        <v>19</v>
      </c>
      <c r="L9" s="42">
        <v>0.0127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139</v>
      </c>
      <c r="L10" s="42">
        <v>0.093</v>
      </c>
    </row>
    <row r="11" spans="10:12">
      <c r="J11" s="36" t="s">
        <v>300</v>
      </c>
      <c r="K11" s="36">
        <v>287</v>
      </c>
      <c r="L11" s="42">
        <v>0.192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3122</v>
      </c>
      <c r="L16" s="42">
        <v>0.6067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230</v>
      </c>
      <c r="L17" s="42">
        <v>0.0447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46</v>
      </c>
      <c r="L18" s="42">
        <v>0.0089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50</v>
      </c>
      <c r="L19" s="42">
        <v>0.0097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11</v>
      </c>
      <c r="L20" s="42">
        <v>0.0021</v>
      </c>
    </row>
    <row r="21" spans="3:12">
      <c r="C21" s="36" t="s">
        <v>448</v>
      </c>
      <c r="D21" s="36">
        <v>40</v>
      </c>
      <c r="E21" s="42">
        <v>0.0142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260</v>
      </c>
      <c r="E22" s="42">
        <v>0.0925</v>
      </c>
      <c r="J22" s="36" t="s">
        <v>448</v>
      </c>
      <c r="K22" s="36">
        <v>78</v>
      </c>
      <c r="L22" s="42">
        <v>0.0152</v>
      </c>
    </row>
    <row r="23" spans="3:12">
      <c r="C23" s="36" t="s">
        <v>300</v>
      </c>
      <c r="D23" s="36">
        <v>831</v>
      </c>
      <c r="E23" s="42">
        <v>0.2956</v>
      </c>
      <c r="J23" s="36" t="s">
        <v>299</v>
      </c>
      <c r="K23" s="36">
        <v>509</v>
      </c>
      <c r="L23" s="42">
        <v>0.0989</v>
      </c>
    </row>
    <row r="24" spans="10:12">
      <c r="J24" s="36" t="s">
        <v>300</v>
      </c>
      <c r="K24" s="36">
        <v>1099</v>
      </c>
      <c r="L24" s="42">
        <v>0.2136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2024-11-04T16:03:47Z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