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school\graduate_school\02Graduate\Research\My paper\EAPMAX\Manuscript\发明专利\"/>
    </mc:Choice>
  </mc:AlternateContent>
  <xr:revisionPtr revIDLastSave="0" documentId="13_ncr:1_{4C71F5D0-1694-4053-9B72-31D6FBF4751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3" i="1" s="1"/>
  <c r="E61" i="1"/>
  <c r="E63" i="1" s="1"/>
  <c r="D63" i="1"/>
  <c r="C63" i="1"/>
  <c r="E55" i="1"/>
  <c r="B57" i="1"/>
  <c r="B59" i="1" s="1"/>
  <c r="B63" i="1" s="1"/>
  <c r="E46" i="1"/>
  <c r="E48" i="1" s="1"/>
  <c r="D46" i="1"/>
  <c r="D48" i="1" s="1"/>
  <c r="C48" i="1"/>
  <c r="E40" i="1"/>
  <c r="D40" i="1"/>
  <c r="B42" i="1"/>
  <c r="B44" i="1" s="1"/>
  <c r="B48" i="1" s="1"/>
  <c r="E31" i="1"/>
  <c r="E33" i="1" s="1"/>
  <c r="D31" i="1"/>
  <c r="D33" i="1" s="1"/>
  <c r="E25" i="1"/>
  <c r="D25" i="1"/>
  <c r="C25" i="1"/>
  <c r="B27" i="1"/>
  <c r="B29" i="1" s="1"/>
  <c r="B33" i="1" s="1"/>
  <c r="C16" i="1"/>
  <c r="C18" i="1" s="1"/>
  <c r="D16" i="1"/>
  <c r="D18" i="1" s="1"/>
  <c r="E16" i="1"/>
  <c r="E18" i="1" s="1"/>
  <c r="C10" i="1"/>
  <c r="D10" i="1"/>
  <c r="E10" i="1"/>
  <c r="B10" i="1"/>
  <c r="B5" i="1"/>
  <c r="C5" i="1"/>
  <c r="D5" i="1"/>
  <c r="E5" i="1"/>
  <c r="C4" i="1"/>
  <c r="D4" i="1"/>
  <c r="E4" i="1"/>
  <c r="B4" i="1"/>
  <c r="B12" i="1" l="1"/>
  <c r="B14" i="1" s="1"/>
  <c r="B16" i="1" s="1"/>
  <c r="B18" i="1" s="1"/>
  <c r="F18" i="1" s="1"/>
  <c r="B20" i="1" s="1"/>
  <c r="F48" i="1"/>
  <c r="B50" i="1" s="1"/>
  <c r="F33" i="1"/>
  <c r="B35" i="1" s="1"/>
  <c r="F63" i="1"/>
  <c r="B65" i="1" s="1"/>
</calcChain>
</file>

<file path=xl/sharedStrings.xml><?xml version="1.0" encoding="utf-8"?>
<sst xmlns="http://schemas.openxmlformats.org/spreadsheetml/2006/main" count="9" uniqueCount="9">
  <si>
    <t>etc1</t>
    <phoneticPr fontId="2" type="noConversion"/>
  </si>
  <si>
    <t>apc1</t>
    <phoneticPr fontId="2" type="noConversion"/>
  </si>
  <si>
    <t>apc*etc1</t>
  </si>
  <si>
    <t>apc*etc1</t>
    <phoneticPr fontId="2" type="noConversion"/>
  </si>
  <si>
    <t>1/etc</t>
    <phoneticPr fontId="2" type="noConversion"/>
  </si>
  <si>
    <t>etc</t>
    <phoneticPr fontId="2" type="noConversion"/>
  </si>
  <si>
    <t xml:space="preserve">sum 1/etc </t>
    <phoneticPr fontId="2" type="noConversion"/>
  </si>
  <si>
    <t>a_i/(sum 1/etc )</t>
    <phoneticPr fontId="2" type="noConversion"/>
  </si>
  <si>
    <t>B14/etc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</si>
</sst>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41" workbookViewId="0">
      <selection activeCell="B27" sqref="B27"/>
    </sheetView>
  </sheetViews>
  <sheetFormatPr defaultRowHeight="14.25" x14ac:dyDescent="0.2"/>
  <cols>
    <col min="1" max="1" width="15" customWidth="1"/>
  </cols>
  <sheetData>
    <row r="1" spans="1:10" ht="15" thickBot="1" x14ac:dyDescent="0.25">
      <c r="A1" t="s">
        <v>0</v>
      </c>
      <c r="B1" s="1">
        <v>59.72</v>
      </c>
      <c r="C1" s="2">
        <v>27.01</v>
      </c>
      <c r="D1" s="2">
        <v>72.81</v>
      </c>
      <c r="E1" s="2">
        <v>42.15</v>
      </c>
      <c r="F1" t="s">
        <v>1</v>
      </c>
      <c r="G1" s="5">
        <v>139.6</v>
      </c>
      <c r="H1" s="6">
        <v>223.1</v>
      </c>
      <c r="I1" s="6">
        <v>97.5</v>
      </c>
      <c r="J1" s="6">
        <v>121.3</v>
      </c>
    </row>
    <row r="2" spans="1:10" ht="15" thickBot="1" x14ac:dyDescent="0.25">
      <c r="A2">
        <v>2</v>
      </c>
      <c r="B2" s="3">
        <v>105.96</v>
      </c>
      <c r="C2" s="4">
        <v>55.72</v>
      </c>
      <c r="D2" s="4">
        <v>109.78</v>
      </c>
      <c r="E2" s="4">
        <v>88.14</v>
      </c>
      <c r="G2" s="7">
        <v>137.19999999999999</v>
      </c>
      <c r="H2" s="8">
        <v>215</v>
      </c>
      <c r="I2" s="8">
        <v>98.7</v>
      </c>
      <c r="J2" s="8">
        <v>119.8</v>
      </c>
    </row>
    <row r="3" spans="1:10" x14ac:dyDescent="0.2">
      <c r="B3">
        <v>1</v>
      </c>
      <c r="C3">
        <v>2</v>
      </c>
      <c r="D3">
        <v>3</v>
      </c>
      <c r="E3">
        <v>4</v>
      </c>
    </row>
    <row r="4" spans="1:10" x14ac:dyDescent="0.2">
      <c r="B4">
        <f>B1*G1</f>
        <v>8336.9120000000003</v>
      </c>
      <c r="C4">
        <f t="shared" ref="C4:E4" si="0">C1*H1</f>
        <v>6025.9310000000005</v>
      </c>
      <c r="D4">
        <f t="shared" si="0"/>
        <v>7098.9750000000004</v>
      </c>
      <c r="E4">
        <f t="shared" si="0"/>
        <v>5112.7950000000001</v>
      </c>
    </row>
    <row r="5" spans="1:10" x14ac:dyDescent="0.2">
      <c r="B5">
        <f>B2*G2</f>
        <v>14537.711999999998</v>
      </c>
      <c r="C5">
        <f t="shared" ref="C5" si="1">C2*H2</f>
        <v>11979.8</v>
      </c>
      <c r="D5">
        <f t="shared" ref="D5" si="2">D2*I2</f>
        <v>10835.286</v>
      </c>
      <c r="E5">
        <f t="shared" ref="E5" si="3">E2*J2</f>
        <v>10559.172</v>
      </c>
    </row>
    <row r="7" spans="1:10" x14ac:dyDescent="0.2">
      <c r="B7">
        <v>1</v>
      </c>
      <c r="C7">
        <v>3</v>
      </c>
      <c r="D7">
        <v>2</v>
      </c>
      <c r="E7">
        <v>4</v>
      </c>
      <c r="G7">
        <v>1</v>
      </c>
      <c r="H7">
        <v>2</v>
      </c>
      <c r="I7">
        <v>3</v>
      </c>
      <c r="J7">
        <v>4</v>
      </c>
    </row>
    <row r="8" spans="1:10" ht="15" thickBot="1" x14ac:dyDescent="0.25">
      <c r="A8" t="s">
        <v>3</v>
      </c>
      <c r="B8">
        <v>8336.9120000000003</v>
      </c>
      <c r="C8">
        <v>7098.9750000000004</v>
      </c>
      <c r="D8">
        <v>6025.9310000000005</v>
      </c>
      <c r="E8">
        <v>5112.7950000000001</v>
      </c>
      <c r="F8" t="s">
        <v>2</v>
      </c>
      <c r="G8">
        <v>14537.711999999998</v>
      </c>
      <c r="H8">
        <v>11979.8</v>
      </c>
      <c r="I8">
        <v>10835.286</v>
      </c>
      <c r="J8">
        <v>10559.172</v>
      </c>
    </row>
    <row r="9" spans="1:10" ht="15" thickBot="1" x14ac:dyDescent="0.25">
      <c r="A9" t="s">
        <v>5</v>
      </c>
      <c r="B9" s="1">
        <v>59.72</v>
      </c>
      <c r="C9" s="2">
        <v>72.81</v>
      </c>
      <c r="D9" s="2">
        <v>27.01</v>
      </c>
      <c r="E9" s="2">
        <v>42.15</v>
      </c>
    </row>
    <row r="10" spans="1:10" x14ac:dyDescent="0.2">
      <c r="A10" t="s">
        <v>4</v>
      </c>
      <c r="B10">
        <f>1/B9</f>
        <v>1.6744809109176157E-2</v>
      </c>
      <c r="C10">
        <f t="shared" ref="C10:E10" si="4">1/C9</f>
        <v>1.3734377145996429E-2</v>
      </c>
      <c r="D10">
        <f t="shared" si="4"/>
        <v>3.7023324694557568E-2</v>
      </c>
      <c r="E10">
        <f t="shared" si="4"/>
        <v>2.3724792408066429E-2</v>
      </c>
    </row>
    <row r="12" spans="1:10" x14ac:dyDescent="0.2">
      <c r="A12" t="s">
        <v>6</v>
      </c>
      <c r="B12">
        <f>B10+C10+D10+E10</f>
        <v>9.122730335779658E-2</v>
      </c>
    </row>
    <row r="14" spans="1:10" x14ac:dyDescent="0.2">
      <c r="A14" t="s">
        <v>7</v>
      </c>
      <c r="B14">
        <f>40/B12</f>
        <v>438.46522398145038</v>
      </c>
      <c r="C14">
        <v>438.46522398145038</v>
      </c>
      <c r="D14">
        <v>438.46522398145038</v>
      </c>
      <c r="E14">
        <v>438.46522398145038</v>
      </c>
    </row>
    <row r="16" spans="1:10" x14ac:dyDescent="0.2">
      <c r="A16" t="s">
        <v>8</v>
      </c>
      <c r="B16">
        <f>B14/B9</f>
        <v>7.3420164765815539</v>
      </c>
      <c r="C16">
        <f t="shared" ref="C16:E16" si="5">C14/C9</f>
        <v>6.0220467515650373</v>
      </c>
      <c r="D16">
        <f t="shared" si="5"/>
        <v>16.233440354737148</v>
      </c>
      <c r="E16">
        <f t="shared" si="5"/>
        <v>10.402496417116261</v>
      </c>
    </row>
    <row r="18" spans="2:6" x14ac:dyDescent="0.2">
      <c r="B18">
        <f>B16*B8</f>
        <v>61209.745267810475</v>
      </c>
      <c r="C18">
        <f t="shared" ref="C18:E18" si="6">C16*C8</f>
        <v>42750.359338191411</v>
      </c>
      <c r="D18">
        <f t="shared" si="6"/>
        <v>97821.591470261585</v>
      </c>
      <c r="E18">
        <f t="shared" si="6"/>
        <v>53185.831668949933</v>
      </c>
      <c r="F18">
        <f>SUM(B18:E18)</f>
        <v>254967.52774521342</v>
      </c>
    </row>
    <row r="20" spans="2:6" x14ac:dyDescent="0.2">
      <c r="B20">
        <f>(200000-F18)/B14</f>
        <v>-125.36348321101713</v>
      </c>
    </row>
    <row r="22" spans="2:6" x14ac:dyDescent="0.2">
      <c r="B22">
        <v>1</v>
      </c>
      <c r="C22">
        <v>3</v>
      </c>
      <c r="D22">
        <v>2</v>
      </c>
      <c r="E22">
        <v>4</v>
      </c>
    </row>
    <row r="23" spans="2:6" ht="15" thickBot="1" x14ac:dyDescent="0.25">
      <c r="B23">
        <v>8336.9120000000003</v>
      </c>
      <c r="C23">
        <v>7098.9750000000004</v>
      </c>
      <c r="D23">
        <v>6025.9310000000005</v>
      </c>
      <c r="E23">
        <v>5112.7950000000001</v>
      </c>
    </row>
    <row r="24" spans="2:6" ht="15" thickBot="1" x14ac:dyDescent="0.25">
      <c r="B24" s="1">
        <v>59.72</v>
      </c>
      <c r="C24" s="2">
        <v>72.81</v>
      </c>
      <c r="D24" s="2">
        <v>27.01</v>
      </c>
      <c r="E24" s="2">
        <v>42.15</v>
      </c>
    </row>
    <row r="25" spans="2:6" x14ac:dyDescent="0.2">
      <c r="B25">
        <v>0</v>
      </c>
      <c r="C25">
        <f t="shared" ref="C25" si="7">1/C24</f>
        <v>1.3734377145996429E-2</v>
      </c>
      <c r="D25">
        <f t="shared" ref="D25" si="8">1/D24</f>
        <v>3.7023324694557568E-2</v>
      </c>
      <c r="E25">
        <f t="shared" ref="E25" si="9">1/E24</f>
        <v>2.3724792408066429E-2</v>
      </c>
    </row>
    <row r="27" spans="2:6" x14ac:dyDescent="0.2">
      <c r="B27">
        <f>B25+C25+D25+E25</f>
        <v>7.4482494248620426E-2</v>
      </c>
    </row>
    <row r="29" spans="2:6" x14ac:dyDescent="0.2">
      <c r="B29">
        <f>40/B27</f>
        <v>537.03894322444614</v>
      </c>
      <c r="C29">
        <v>537.03894322444614</v>
      </c>
      <c r="D29">
        <v>537.03894322444614</v>
      </c>
      <c r="E29">
        <v>537.03894322444614</v>
      </c>
    </row>
    <row r="31" spans="2:6" x14ac:dyDescent="0.2">
      <c r="B31">
        <v>0</v>
      </c>
      <c r="C31">
        <f t="shared" ref="C31:E31" si="10">C29/C24</f>
        <v>7.3758953883319069</v>
      </c>
      <c r="D31">
        <f t="shared" si="10"/>
        <v>19.882967168620738</v>
      </c>
      <c r="E31">
        <f t="shared" si="10"/>
        <v>12.741137443047359</v>
      </c>
    </row>
    <row r="33" spans="2:6" x14ac:dyDescent="0.2">
      <c r="B33">
        <f>B31*B23</f>
        <v>0</v>
      </c>
      <c r="C33">
        <f t="shared" ref="C33:E33" si="11">C31*C23</f>
        <v>52361.296964383502</v>
      </c>
      <c r="D33">
        <f t="shared" si="11"/>
        <v>119813.38823337395</v>
      </c>
      <c r="E33">
        <f t="shared" si="11"/>
        <v>65142.823813125324</v>
      </c>
      <c r="F33">
        <f>SUM(B33:E33)</f>
        <v>237317.50901088276</v>
      </c>
    </row>
    <row r="35" spans="2:6" x14ac:dyDescent="0.2">
      <c r="B35">
        <f>(200000-F33)/B29</f>
        <v>-69.487528756897888</v>
      </c>
    </row>
    <row r="37" spans="2:6" x14ac:dyDescent="0.2">
      <c r="B37">
        <v>1</v>
      </c>
      <c r="C37">
        <v>3</v>
      </c>
      <c r="D37">
        <v>2</v>
      </c>
      <c r="E37">
        <v>4</v>
      </c>
    </row>
    <row r="38" spans="2:6" ht="15" thickBot="1" x14ac:dyDescent="0.25">
      <c r="B38">
        <v>8336.9120000000003</v>
      </c>
      <c r="C38">
        <v>7098.9750000000004</v>
      </c>
      <c r="D38">
        <v>6025.9310000000005</v>
      </c>
      <c r="E38">
        <v>5112.7950000000001</v>
      </c>
    </row>
    <row r="39" spans="2:6" ht="15" thickBot="1" x14ac:dyDescent="0.25">
      <c r="B39" s="1">
        <v>59.72</v>
      </c>
      <c r="C39" s="2">
        <v>72.81</v>
      </c>
      <c r="D39" s="2">
        <v>27.01</v>
      </c>
      <c r="E39" s="2">
        <v>42.15</v>
      </c>
    </row>
    <row r="40" spans="2:6" x14ac:dyDescent="0.2">
      <c r="B40">
        <v>0</v>
      </c>
      <c r="C40">
        <v>0</v>
      </c>
      <c r="D40">
        <f t="shared" ref="D40" si="12">1/D39</f>
        <v>3.7023324694557568E-2</v>
      </c>
      <c r="E40">
        <f t="shared" ref="E40" si="13">1/E39</f>
        <v>2.3724792408066429E-2</v>
      </c>
    </row>
    <row r="42" spans="2:6" x14ac:dyDescent="0.2">
      <c r="B42">
        <f>B40+C40+D40+E40</f>
        <v>6.0748117102623997E-2</v>
      </c>
    </row>
    <row r="44" spans="2:6" x14ac:dyDescent="0.2">
      <c r="B44">
        <f>40/B42</f>
        <v>658.45662232504344</v>
      </c>
      <c r="C44">
        <v>658.45662232504344</v>
      </c>
      <c r="D44">
        <v>658.45662232504344</v>
      </c>
      <c r="E44">
        <v>658.45662232504344</v>
      </c>
    </row>
    <row r="46" spans="2:6" x14ac:dyDescent="0.2">
      <c r="B46">
        <v>0</v>
      </c>
      <c r="C46">
        <v>0</v>
      </c>
      <c r="D46">
        <f t="shared" ref="D46:E46" si="14">D44/D39</f>
        <v>24.378253325621749</v>
      </c>
      <c r="E46">
        <f t="shared" si="14"/>
        <v>15.621746674378254</v>
      </c>
    </row>
    <row r="48" spans="2:6" x14ac:dyDescent="0.2">
      <c r="B48">
        <f>B46*B38</f>
        <v>0</v>
      </c>
      <c r="C48">
        <f t="shared" ref="C48:E48" si="15">C46*C38</f>
        <v>0</v>
      </c>
      <c r="D48">
        <f t="shared" si="15"/>
        <v>146901.6724407172</v>
      </c>
      <c r="E48">
        <f t="shared" si="15"/>
        <v>79870.788288027776</v>
      </c>
      <c r="F48">
        <f>SUM(B48:E48)</f>
        <v>226772.46072874498</v>
      </c>
    </row>
    <row r="50" spans="2:6" x14ac:dyDescent="0.2">
      <c r="B50">
        <f>(200000-F48)/B44</f>
        <v>-40.659414486880046</v>
      </c>
    </row>
    <row r="52" spans="2:6" x14ac:dyDescent="0.2">
      <c r="B52">
        <v>1</v>
      </c>
      <c r="C52">
        <v>3</v>
      </c>
      <c r="D52">
        <v>2</v>
      </c>
      <c r="E52">
        <v>4</v>
      </c>
    </row>
    <row r="53" spans="2:6" ht="15" thickBot="1" x14ac:dyDescent="0.25">
      <c r="B53">
        <v>8336.9120000000003</v>
      </c>
      <c r="C53">
        <v>7098.9750000000004</v>
      </c>
      <c r="D53">
        <v>6025.9310000000005</v>
      </c>
      <c r="E53">
        <v>5112.7950000000001</v>
      </c>
    </row>
    <row r="54" spans="2:6" ht="15" thickBot="1" x14ac:dyDescent="0.25">
      <c r="B54" s="1">
        <v>59.72</v>
      </c>
      <c r="C54" s="2">
        <v>72.81</v>
      </c>
      <c r="D54" s="2">
        <v>27.01</v>
      </c>
      <c r="E54" s="2">
        <v>42.15</v>
      </c>
    </row>
    <row r="55" spans="2:6" x14ac:dyDescent="0.2">
      <c r="B55">
        <v>0</v>
      </c>
      <c r="C55">
        <v>0</v>
      </c>
      <c r="D55">
        <v>0</v>
      </c>
      <c r="E55">
        <f t="shared" ref="E55" si="16">1/E54</f>
        <v>2.3724792408066429E-2</v>
      </c>
    </row>
    <row r="57" spans="2:6" x14ac:dyDescent="0.2">
      <c r="B57">
        <f>B55+C55+D55+E55</f>
        <v>2.3724792408066429E-2</v>
      </c>
    </row>
    <row r="59" spans="2:6" x14ac:dyDescent="0.2">
      <c r="B59">
        <f>40/B57</f>
        <v>1686</v>
      </c>
      <c r="C59">
        <v>1686</v>
      </c>
      <c r="D59">
        <v>1686</v>
      </c>
      <c r="E59">
        <v>1686</v>
      </c>
    </row>
    <row r="61" spans="2:6" x14ac:dyDescent="0.2">
      <c r="B61">
        <v>0</v>
      </c>
      <c r="C61">
        <v>0</v>
      </c>
      <c r="D61">
        <v>0</v>
      </c>
      <c r="E61">
        <f t="shared" ref="E61" si="17">E59/E54</f>
        <v>40</v>
      </c>
    </row>
    <row r="63" spans="2:6" x14ac:dyDescent="0.2">
      <c r="B63">
        <f>B61*B53</f>
        <v>0</v>
      </c>
      <c r="C63">
        <f t="shared" ref="C63:E63" si="18">C61*C53</f>
        <v>0</v>
      </c>
      <c r="D63">
        <f t="shared" si="18"/>
        <v>0</v>
      </c>
      <c r="E63">
        <f t="shared" si="18"/>
        <v>204511.8</v>
      </c>
      <c r="F63">
        <f>SUM(B63:E63)</f>
        <v>204511.8</v>
      </c>
    </row>
    <row r="65" spans="2:2" x14ac:dyDescent="0.2">
      <c r="B65">
        <f>(200000-F63)/B59</f>
        <v>-2.6760379596678461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张庆辉</dc:creator>
  <cp:lastModifiedBy>张庆辉</cp:lastModifiedBy>
  <dcterms:created xsi:type="dcterms:W3CDTF">2015-06-05T18:19:34Z</dcterms:created>
  <dcterms:modified xsi:type="dcterms:W3CDTF">2022-08-23T12:03:52Z</dcterms:modified>
</cp:coreProperties>
</file>