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5_exp\llm-based\case_study\AD_5_20_llama_0.0_gen_sel_3_10_explore_pruning_5_29\"/>
    </mc:Choice>
  </mc:AlternateContent>
  <xr:revisionPtr revIDLastSave="0" documentId="13_ncr:1_{FF9850AD-EB98-4995-8A51-697C01FB0977}" xr6:coauthVersionLast="47" xr6:coauthVersionMax="47" xr10:uidLastSave="{00000000-0000-0000-0000-000000000000}"/>
  <bookViews>
    <workbookView xWindow="-108" yWindow="-108" windowWidth="23256" windowHeight="12456" activeTab="2" xr2:uid="{1F1FC637-D6F2-44CC-8657-D2B011FBC14F}"/>
  </bookViews>
  <sheets>
    <sheet name="pruning_study_results_csv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3" l="1"/>
  <c r="P11" i="3"/>
  <c r="P7" i="3"/>
  <c r="P2" i="3"/>
  <c r="P9" i="3"/>
  <c r="P8" i="3"/>
  <c r="P4" i="3"/>
  <c r="P3" i="3"/>
  <c r="M6" i="3"/>
  <c r="P10" i="3"/>
  <c r="P13" i="3"/>
  <c r="O13" i="3"/>
  <c r="O12" i="3"/>
  <c r="O11" i="3"/>
  <c r="O10" i="3"/>
  <c r="P6" i="3"/>
  <c r="O9" i="3"/>
  <c r="O8" i="3"/>
  <c r="O7" i="3"/>
  <c r="O6" i="3"/>
  <c r="P5" i="3"/>
  <c r="N5" i="3"/>
  <c r="N4" i="3"/>
  <c r="N3" i="3"/>
  <c r="N2" i="3"/>
  <c r="O5" i="3"/>
  <c r="O4" i="3"/>
  <c r="O3" i="3"/>
  <c r="O2" i="3"/>
  <c r="O1" i="3"/>
  <c r="P1" i="3"/>
  <c r="N1" i="3"/>
  <c r="B5" i="3"/>
  <c r="B6" i="3"/>
  <c r="B7" i="3"/>
  <c r="B8" i="3"/>
  <c r="B9" i="3"/>
  <c r="B10" i="3"/>
  <c r="B11" i="3"/>
  <c r="B12" i="3"/>
  <c r="B13" i="3"/>
  <c r="B5" i="2"/>
  <c r="D5" i="3" s="1"/>
  <c r="C5" i="2"/>
  <c r="E5" i="3" s="1"/>
  <c r="D5" i="2"/>
  <c r="E5" i="2"/>
  <c r="F5" i="2"/>
  <c r="G5" i="2"/>
  <c r="H5" i="2"/>
  <c r="I5" i="2"/>
  <c r="J5" i="2"/>
  <c r="K5" i="2"/>
  <c r="L5" i="2"/>
  <c r="M5" i="2"/>
  <c r="N5" i="2"/>
  <c r="O5" i="2"/>
  <c r="P5" i="2"/>
  <c r="M5" i="3" s="1"/>
  <c r="Q5" i="2"/>
  <c r="A5" i="3" s="1"/>
  <c r="B6" i="2"/>
  <c r="D6" i="3" s="1"/>
  <c r="C6" i="2"/>
  <c r="E6" i="3" s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6" i="3" s="1"/>
  <c r="B7" i="2"/>
  <c r="D7" i="3" s="1"/>
  <c r="C7" i="2"/>
  <c r="E7" i="3" s="1"/>
  <c r="D7" i="2"/>
  <c r="E7" i="2"/>
  <c r="F7" i="2"/>
  <c r="G7" i="2"/>
  <c r="H7" i="2"/>
  <c r="I7" i="2"/>
  <c r="J7" i="2"/>
  <c r="K7" i="2"/>
  <c r="L7" i="2"/>
  <c r="M7" i="2"/>
  <c r="N7" i="2"/>
  <c r="O7" i="2"/>
  <c r="P7" i="2"/>
  <c r="M7" i="3" s="1"/>
  <c r="Q7" i="2"/>
  <c r="A7" i="3" s="1"/>
  <c r="B8" i="2"/>
  <c r="D8" i="3" s="1"/>
  <c r="C8" i="2"/>
  <c r="E8" i="3" s="1"/>
  <c r="D8" i="2"/>
  <c r="E8" i="2"/>
  <c r="F8" i="2"/>
  <c r="G8" i="2"/>
  <c r="H8" i="2"/>
  <c r="I8" i="2"/>
  <c r="J8" i="2"/>
  <c r="K8" i="2"/>
  <c r="L8" i="2"/>
  <c r="M8" i="2"/>
  <c r="N8" i="2"/>
  <c r="O8" i="2"/>
  <c r="P8" i="2"/>
  <c r="M8" i="3" s="1"/>
  <c r="Q8" i="2"/>
  <c r="A8" i="3" s="1"/>
  <c r="B9" i="2"/>
  <c r="D9" i="3" s="1"/>
  <c r="C9" i="2"/>
  <c r="E9" i="3" s="1"/>
  <c r="D9" i="2"/>
  <c r="E9" i="2"/>
  <c r="F9" i="2"/>
  <c r="G9" i="2"/>
  <c r="H9" i="2"/>
  <c r="I9" i="2"/>
  <c r="J9" i="2"/>
  <c r="K9" i="2"/>
  <c r="L9" i="2"/>
  <c r="M9" i="2"/>
  <c r="N9" i="2"/>
  <c r="O9" i="2"/>
  <c r="P9" i="2"/>
  <c r="M9" i="3" s="1"/>
  <c r="Q9" i="2"/>
  <c r="A9" i="3" s="1"/>
  <c r="B10" i="2"/>
  <c r="D10" i="3" s="1"/>
  <c r="C10" i="2"/>
  <c r="E10" i="3" s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M10" i="3" s="1"/>
  <c r="Q10" i="2"/>
  <c r="A10" i="3" s="1"/>
  <c r="B11" i="2"/>
  <c r="D11" i="3" s="1"/>
  <c r="C11" i="2"/>
  <c r="E11" i="3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M11" i="3" s="1"/>
  <c r="Q11" i="2"/>
  <c r="A11" i="3" s="1"/>
  <c r="B12" i="2"/>
  <c r="D12" i="3" s="1"/>
  <c r="C12" i="2"/>
  <c r="E12" i="3" s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M12" i="3" s="1"/>
  <c r="Q12" i="2"/>
  <c r="A12" i="3" s="1"/>
  <c r="B13" i="2"/>
  <c r="D13" i="3" s="1"/>
  <c r="C13" i="2"/>
  <c r="E13" i="3" s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M13" i="3" s="1"/>
  <c r="Q13" i="2"/>
  <c r="A13" i="3" s="1"/>
  <c r="A13" i="2"/>
  <c r="C13" i="3" s="1"/>
  <c r="A12" i="2"/>
  <c r="C12" i="3" s="1"/>
  <c r="A11" i="2"/>
  <c r="C11" i="3" s="1"/>
  <c r="A10" i="2"/>
  <c r="C10" i="3" s="1"/>
  <c r="A9" i="2"/>
  <c r="C9" i="3" s="1"/>
  <c r="A8" i="2"/>
  <c r="C8" i="3" s="1"/>
  <c r="A7" i="2"/>
  <c r="C7" i="3" s="1"/>
  <c r="A6" i="2"/>
  <c r="C6" i="3" s="1"/>
  <c r="A5" i="2"/>
  <c r="C5" i="3" s="1"/>
  <c r="R4" i="2"/>
  <c r="B4" i="3" s="1"/>
  <c r="B4" i="2"/>
  <c r="D4" i="3" s="1"/>
  <c r="C4" i="2"/>
  <c r="E4" i="3" s="1"/>
  <c r="D4" i="2"/>
  <c r="E4" i="2"/>
  <c r="F4" i="2"/>
  <c r="G4" i="2"/>
  <c r="H4" i="2"/>
  <c r="I4" i="2"/>
  <c r="J4" i="2"/>
  <c r="K4" i="2"/>
  <c r="L4" i="2"/>
  <c r="M4" i="2"/>
  <c r="N4" i="2"/>
  <c r="O4" i="2"/>
  <c r="P4" i="2"/>
  <c r="M4" i="3" s="1"/>
  <c r="Q4" i="2"/>
  <c r="A4" i="3" s="1"/>
  <c r="A4" i="2"/>
  <c r="C4" i="3" s="1"/>
  <c r="R3" i="2"/>
  <c r="B3" i="3" s="1"/>
  <c r="R2" i="2"/>
  <c r="B2" i="3" s="1"/>
  <c r="B3" i="2"/>
  <c r="D3" i="3" s="1"/>
  <c r="C3" i="2"/>
  <c r="E3" i="3" s="1"/>
  <c r="D3" i="2"/>
  <c r="E3" i="2"/>
  <c r="F3" i="2"/>
  <c r="G3" i="2"/>
  <c r="H3" i="2"/>
  <c r="I3" i="2"/>
  <c r="J3" i="2"/>
  <c r="K3" i="2"/>
  <c r="L3" i="2"/>
  <c r="M3" i="2"/>
  <c r="N3" i="2"/>
  <c r="O3" i="2"/>
  <c r="P3" i="2"/>
  <c r="M3" i="3" s="1"/>
  <c r="Q3" i="2"/>
  <c r="A3" i="3" s="1"/>
  <c r="A3" i="2"/>
  <c r="C3" i="3" s="1"/>
  <c r="B1" i="2"/>
  <c r="D1" i="3" s="1"/>
  <c r="C1" i="2"/>
  <c r="E1" i="3" s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A1" i="3" s="1"/>
  <c r="R1" i="2"/>
  <c r="B1" i="3" s="1"/>
  <c r="A1" i="2"/>
  <c r="C1" i="3" s="1"/>
  <c r="B2" i="2"/>
  <c r="D2" i="3" s="1"/>
  <c r="C2" i="2"/>
  <c r="E2" i="3" s="1"/>
  <c r="D2" i="2"/>
  <c r="E2" i="2"/>
  <c r="F2" i="2"/>
  <c r="G2" i="2"/>
  <c r="H2" i="2"/>
  <c r="I2" i="2"/>
  <c r="J2" i="2"/>
  <c r="K2" i="2"/>
  <c r="L2" i="2"/>
  <c r="M2" i="2"/>
  <c r="N2" i="2"/>
  <c r="O2" i="2"/>
  <c r="P2" i="2"/>
  <c r="M2" i="3" s="1"/>
  <c r="Q2" i="2"/>
  <c r="A2" i="3" s="1"/>
  <c r="A2" i="2"/>
  <c r="C2" i="3" s="1"/>
</calcChain>
</file>

<file path=xl/sharedStrings.xml><?xml version="1.0" encoding="utf-8"?>
<sst xmlns="http://schemas.openxmlformats.org/spreadsheetml/2006/main" count="162" uniqueCount="28">
  <si>
    <t>time</t>
  </si>
  <si>
    <t>cov</t>
  </si>
  <si>
    <t>vul_count</t>
  </si>
  <si>
    <t>llm_time</t>
  </si>
  <si>
    <t>in_token_1</t>
  </si>
  <si>
    <t>in_token_2</t>
  </si>
  <si>
    <t>in_token_3</t>
  </si>
  <si>
    <t>in_token_4</t>
  </si>
  <si>
    <t>out_token_1</t>
  </si>
  <si>
    <t>out_token_2</t>
  </si>
  <si>
    <t>out_token_3</t>
  </si>
  <si>
    <t>out_token_4</t>
  </si>
  <si>
    <t>model</t>
  </si>
  <si>
    <t>temperature</t>
  </si>
  <si>
    <t>mode</t>
  </si>
  <si>
    <t>num_candi</t>
  </si>
  <si>
    <t>candi_percentage</t>
  </si>
  <si>
    <t>contract</t>
  </si>
  <si>
    <t>llama</t>
  </si>
  <si>
    <t>gen_sel</t>
  </si>
  <si>
    <t>HoloToken</t>
  </si>
  <si>
    <t>Crowdsale</t>
  </si>
  <si>
    <t>USMT</t>
  </si>
  <si>
    <t>random</t>
  </si>
  <si>
    <t>α=0</t>
  </si>
  <si>
    <t>α=0.5</t>
  </si>
  <si>
    <t>α=1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</si>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</sst>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0" fontId="0" fillId="0" borderId="0" xfId="0" applyNumberFormat="1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0" fontId="0" fillId="0" borderId="10" xfId="0" applyNumberFormat="1" applyBorder="1"/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  <xf numFmtId="0" fontId="0" fillId="35" borderId="0" xfId="0" applyFill="1"/>
    <xf numFmtId="10" fontId="0" fillId="35" borderId="0" xfId="0" applyNumberFormat="1" applyFill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3EBD-12F9-4496-985C-93BE91D4BF67}">
  <dimension ref="A1:R37"/>
  <sheetViews>
    <sheetView workbookViewId="0">
      <selection sqref="A1:XFD104857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27.249467372894198</v>
      </c>
      <c r="B2" s="1">
        <v>0.99790000000000001</v>
      </c>
      <c r="C2">
        <v>2</v>
      </c>
      <c r="D2">
        <v>5.3719911575317303</v>
      </c>
      <c r="E2">
        <v>510</v>
      </c>
      <c r="F2">
        <v>0</v>
      </c>
      <c r="G2">
        <v>0</v>
      </c>
      <c r="H2">
        <v>0</v>
      </c>
      <c r="I2">
        <v>358</v>
      </c>
      <c r="J2">
        <v>0</v>
      </c>
      <c r="K2">
        <v>0</v>
      </c>
      <c r="L2">
        <v>0</v>
      </c>
      <c r="M2" t="s">
        <v>18</v>
      </c>
      <c r="N2">
        <v>0</v>
      </c>
      <c r="O2" t="s">
        <v>19</v>
      </c>
      <c r="P2">
        <v>10</v>
      </c>
      <c r="Q2">
        <v>-1</v>
      </c>
      <c r="R2" t="s">
        <v>21</v>
      </c>
    </row>
    <row r="3" spans="1:18" x14ac:dyDescent="0.3">
      <c r="A3">
        <v>27.1057739257812</v>
      </c>
      <c r="B3" s="1">
        <v>0.99790000000000001</v>
      </c>
      <c r="C3">
        <v>2</v>
      </c>
      <c r="D3">
        <v>4.4130146503448398</v>
      </c>
      <c r="E3">
        <v>510</v>
      </c>
      <c r="F3">
        <v>0</v>
      </c>
      <c r="G3">
        <v>0</v>
      </c>
      <c r="H3">
        <v>0</v>
      </c>
      <c r="I3">
        <v>298</v>
      </c>
      <c r="J3">
        <v>0</v>
      </c>
      <c r="K3">
        <v>0</v>
      </c>
      <c r="L3">
        <v>0</v>
      </c>
      <c r="M3" t="s">
        <v>18</v>
      </c>
      <c r="N3">
        <v>0</v>
      </c>
      <c r="O3" t="s">
        <v>19</v>
      </c>
      <c r="P3">
        <v>10</v>
      </c>
      <c r="Q3">
        <v>-1</v>
      </c>
      <c r="R3" t="s">
        <v>21</v>
      </c>
    </row>
    <row r="4" spans="1:18" x14ac:dyDescent="0.3">
      <c r="A4">
        <v>27.1241981983184</v>
      </c>
      <c r="B4" s="1">
        <v>0.99790000000000001</v>
      </c>
      <c r="C4">
        <v>2</v>
      </c>
      <c r="D4">
        <v>5.1068654060363698</v>
      </c>
      <c r="E4">
        <v>510</v>
      </c>
      <c r="F4">
        <v>0</v>
      </c>
      <c r="G4">
        <v>0</v>
      </c>
      <c r="H4">
        <v>0</v>
      </c>
      <c r="I4">
        <v>344</v>
      </c>
      <c r="J4">
        <v>0</v>
      </c>
      <c r="K4">
        <v>0</v>
      </c>
      <c r="L4">
        <v>0</v>
      </c>
      <c r="M4" t="s">
        <v>18</v>
      </c>
      <c r="N4">
        <v>0</v>
      </c>
      <c r="O4" t="s">
        <v>19</v>
      </c>
      <c r="P4">
        <v>10</v>
      </c>
      <c r="Q4">
        <v>-1</v>
      </c>
      <c r="R4" t="s">
        <v>21</v>
      </c>
    </row>
    <row r="5" spans="1:18" x14ac:dyDescent="0.3">
      <c r="A5">
        <v>160.44451212882899</v>
      </c>
      <c r="B5" s="1">
        <v>0.8921</v>
      </c>
      <c r="C5">
        <v>1</v>
      </c>
      <c r="D5">
        <v>17.826375484466499</v>
      </c>
      <c r="E5">
        <v>1456</v>
      </c>
      <c r="F5">
        <v>2973</v>
      </c>
      <c r="G5">
        <v>3783</v>
      </c>
      <c r="H5">
        <v>0</v>
      </c>
      <c r="I5">
        <v>384</v>
      </c>
      <c r="J5">
        <v>348</v>
      </c>
      <c r="K5">
        <v>349</v>
      </c>
      <c r="L5">
        <v>0</v>
      </c>
      <c r="M5" t="s">
        <v>18</v>
      </c>
      <c r="N5">
        <v>0</v>
      </c>
      <c r="O5" t="s">
        <v>19</v>
      </c>
      <c r="P5">
        <v>10</v>
      </c>
      <c r="Q5">
        <v>-1</v>
      </c>
      <c r="R5" t="s">
        <v>20</v>
      </c>
    </row>
    <row r="6" spans="1:18" x14ac:dyDescent="0.3">
      <c r="A6">
        <v>146.73913812637301</v>
      </c>
      <c r="B6" s="1">
        <v>0.96089999999999998</v>
      </c>
      <c r="C6">
        <v>1</v>
      </c>
      <c r="D6">
        <v>16.65203499794</v>
      </c>
      <c r="E6">
        <v>1456</v>
      </c>
      <c r="F6">
        <v>3058</v>
      </c>
      <c r="G6">
        <v>3685</v>
      </c>
      <c r="H6">
        <v>0</v>
      </c>
      <c r="I6">
        <v>479</v>
      </c>
      <c r="J6">
        <v>313</v>
      </c>
      <c r="K6">
        <v>221</v>
      </c>
      <c r="L6">
        <v>0</v>
      </c>
      <c r="M6" t="s">
        <v>18</v>
      </c>
      <c r="N6">
        <v>0</v>
      </c>
      <c r="O6" t="s">
        <v>19</v>
      </c>
      <c r="P6">
        <v>10</v>
      </c>
      <c r="Q6">
        <v>-1</v>
      </c>
      <c r="R6" t="s">
        <v>20</v>
      </c>
    </row>
    <row r="7" spans="1:18" x14ac:dyDescent="0.3">
      <c r="A7">
        <v>204.38260960578901</v>
      </c>
      <c r="B7" s="1">
        <v>0.85670000000000002</v>
      </c>
      <c r="C7">
        <v>1</v>
      </c>
      <c r="D7">
        <v>16.614550590515101</v>
      </c>
      <c r="E7">
        <v>1456</v>
      </c>
      <c r="F7">
        <v>2977</v>
      </c>
      <c r="G7">
        <v>3739</v>
      </c>
      <c r="H7">
        <v>0</v>
      </c>
      <c r="I7">
        <v>401</v>
      </c>
      <c r="J7">
        <v>323</v>
      </c>
      <c r="K7">
        <v>254</v>
      </c>
      <c r="L7">
        <v>0</v>
      </c>
      <c r="M7" t="s">
        <v>18</v>
      </c>
      <c r="N7">
        <v>0</v>
      </c>
      <c r="O7" t="s">
        <v>19</v>
      </c>
      <c r="P7">
        <v>10</v>
      </c>
      <c r="Q7">
        <v>-1</v>
      </c>
      <c r="R7" t="s">
        <v>20</v>
      </c>
    </row>
    <row r="8" spans="1:18" x14ac:dyDescent="0.3">
      <c r="A8">
        <v>2167.17798423767</v>
      </c>
      <c r="B8" s="1">
        <v>0.91180000000000005</v>
      </c>
      <c r="C8">
        <v>1</v>
      </c>
      <c r="D8">
        <v>30.2612769603729</v>
      </c>
      <c r="E8">
        <v>2477</v>
      </c>
      <c r="F8">
        <v>5003</v>
      </c>
      <c r="G8">
        <v>6581</v>
      </c>
      <c r="H8">
        <v>0</v>
      </c>
      <c r="I8">
        <v>523</v>
      </c>
      <c r="J8">
        <v>763</v>
      </c>
      <c r="K8">
        <v>379</v>
      </c>
      <c r="L8">
        <v>0</v>
      </c>
      <c r="M8" t="s">
        <v>18</v>
      </c>
      <c r="N8">
        <v>0</v>
      </c>
      <c r="O8" t="s">
        <v>19</v>
      </c>
      <c r="P8">
        <v>10</v>
      </c>
      <c r="Q8">
        <v>-1</v>
      </c>
      <c r="R8" t="s">
        <v>22</v>
      </c>
    </row>
    <row r="9" spans="1:18" x14ac:dyDescent="0.3">
      <c r="A9">
        <v>1917.53923869133</v>
      </c>
      <c r="B9" s="1">
        <v>0.87780000000000002</v>
      </c>
      <c r="C9">
        <v>0</v>
      </c>
      <c r="D9">
        <v>38.498309373855498</v>
      </c>
      <c r="E9">
        <v>2477</v>
      </c>
      <c r="F9">
        <v>4897</v>
      </c>
      <c r="G9">
        <v>6494</v>
      </c>
      <c r="H9">
        <v>0</v>
      </c>
      <c r="I9">
        <v>478</v>
      </c>
      <c r="J9">
        <v>851</v>
      </c>
      <c r="K9">
        <v>776</v>
      </c>
      <c r="L9">
        <v>0</v>
      </c>
      <c r="M9" t="s">
        <v>18</v>
      </c>
      <c r="N9">
        <v>0</v>
      </c>
      <c r="O9" t="s">
        <v>19</v>
      </c>
      <c r="P9">
        <v>10</v>
      </c>
      <c r="Q9">
        <v>-1</v>
      </c>
      <c r="R9" t="s">
        <v>22</v>
      </c>
    </row>
    <row r="10" spans="1:18" x14ac:dyDescent="0.3">
      <c r="A10">
        <v>2218.1193499565102</v>
      </c>
      <c r="B10" s="1">
        <v>0.91059999999999997</v>
      </c>
      <c r="C10">
        <v>0</v>
      </c>
      <c r="D10">
        <v>27.316249370574901</v>
      </c>
      <c r="E10">
        <v>2477</v>
      </c>
      <c r="F10">
        <v>4797</v>
      </c>
      <c r="G10">
        <v>6201</v>
      </c>
      <c r="H10">
        <v>0</v>
      </c>
      <c r="I10">
        <v>353</v>
      </c>
      <c r="J10">
        <v>560</v>
      </c>
      <c r="K10">
        <v>552</v>
      </c>
      <c r="L10">
        <v>0</v>
      </c>
      <c r="M10" t="s">
        <v>18</v>
      </c>
      <c r="N10">
        <v>0</v>
      </c>
      <c r="O10" t="s">
        <v>19</v>
      </c>
      <c r="P10">
        <v>10</v>
      </c>
      <c r="Q10">
        <v>-1</v>
      </c>
      <c r="R10" t="s">
        <v>22</v>
      </c>
    </row>
    <row r="11" spans="1:18" x14ac:dyDescent="0.3">
      <c r="A11">
        <v>26.0113925933837</v>
      </c>
      <c r="B11" s="1">
        <v>0.99160000000000004</v>
      </c>
      <c r="C11">
        <v>2</v>
      </c>
      <c r="D11">
        <v>7.0209167003631503</v>
      </c>
      <c r="E11">
        <v>510</v>
      </c>
      <c r="F11">
        <v>0</v>
      </c>
      <c r="G11">
        <v>0</v>
      </c>
      <c r="H11">
        <v>0</v>
      </c>
      <c r="I11">
        <v>471</v>
      </c>
      <c r="J11">
        <v>0</v>
      </c>
      <c r="K11">
        <v>0</v>
      </c>
      <c r="L11">
        <v>0</v>
      </c>
      <c r="M11" t="s">
        <v>18</v>
      </c>
      <c r="N11">
        <v>0</v>
      </c>
      <c r="O11" t="s">
        <v>19</v>
      </c>
      <c r="P11">
        <v>10</v>
      </c>
      <c r="Q11">
        <v>0</v>
      </c>
      <c r="R11" t="s">
        <v>21</v>
      </c>
    </row>
    <row r="12" spans="1:18" x14ac:dyDescent="0.3">
      <c r="A12">
        <v>27.252612352371202</v>
      </c>
      <c r="B12" s="1">
        <v>0.99790000000000001</v>
      </c>
      <c r="C12">
        <v>2</v>
      </c>
      <c r="D12">
        <v>5.1555099487304599</v>
      </c>
      <c r="E12">
        <v>510</v>
      </c>
      <c r="F12">
        <v>0</v>
      </c>
      <c r="G12">
        <v>0</v>
      </c>
      <c r="H12">
        <v>0</v>
      </c>
      <c r="I12">
        <v>338</v>
      </c>
      <c r="J12">
        <v>0</v>
      </c>
      <c r="K12">
        <v>0</v>
      </c>
      <c r="L12">
        <v>0</v>
      </c>
      <c r="M12" t="s">
        <v>18</v>
      </c>
      <c r="N12">
        <v>0</v>
      </c>
      <c r="O12" t="s">
        <v>19</v>
      </c>
      <c r="P12">
        <v>10</v>
      </c>
      <c r="Q12">
        <v>0</v>
      </c>
      <c r="R12" t="s">
        <v>21</v>
      </c>
    </row>
    <row r="13" spans="1:18" x14ac:dyDescent="0.3">
      <c r="A13">
        <v>26.693501949310299</v>
      </c>
      <c r="B13" s="1">
        <v>0.99790000000000001</v>
      </c>
      <c r="C13">
        <v>2</v>
      </c>
      <c r="D13">
        <v>5.05266857147216</v>
      </c>
      <c r="E13">
        <v>510</v>
      </c>
      <c r="F13">
        <v>0</v>
      </c>
      <c r="G13">
        <v>0</v>
      </c>
      <c r="H13">
        <v>0</v>
      </c>
      <c r="I13">
        <v>337</v>
      </c>
      <c r="J13">
        <v>0</v>
      </c>
      <c r="K13">
        <v>0</v>
      </c>
      <c r="L13">
        <v>0</v>
      </c>
      <c r="M13" t="s">
        <v>18</v>
      </c>
      <c r="N13">
        <v>0</v>
      </c>
      <c r="O13" t="s">
        <v>19</v>
      </c>
      <c r="P13">
        <v>10</v>
      </c>
      <c r="Q13">
        <v>0</v>
      </c>
      <c r="R13" t="s">
        <v>21</v>
      </c>
    </row>
    <row r="14" spans="1:18" x14ac:dyDescent="0.3">
      <c r="A14">
        <v>307.87491893768299</v>
      </c>
      <c r="B14" s="1">
        <v>0.99619999999999997</v>
      </c>
      <c r="C14">
        <v>1</v>
      </c>
      <c r="D14">
        <v>18.0368587970733</v>
      </c>
      <c r="E14">
        <v>1456</v>
      </c>
      <c r="F14">
        <v>2908</v>
      </c>
      <c r="G14">
        <v>3692</v>
      </c>
      <c r="H14">
        <v>0</v>
      </c>
      <c r="I14">
        <v>367</v>
      </c>
      <c r="J14">
        <v>390</v>
      </c>
      <c r="K14">
        <v>307</v>
      </c>
      <c r="L14">
        <v>0</v>
      </c>
      <c r="M14" t="s">
        <v>18</v>
      </c>
      <c r="N14">
        <v>0</v>
      </c>
      <c r="O14" t="s">
        <v>19</v>
      </c>
      <c r="P14">
        <v>10</v>
      </c>
      <c r="Q14">
        <v>0</v>
      </c>
      <c r="R14" t="s">
        <v>20</v>
      </c>
    </row>
    <row r="15" spans="1:18" x14ac:dyDescent="0.3">
      <c r="A15">
        <v>177.26390814781101</v>
      </c>
      <c r="B15" s="1">
        <v>0.79690000000000005</v>
      </c>
      <c r="C15">
        <v>1</v>
      </c>
      <c r="D15">
        <v>17.171058654785099</v>
      </c>
      <c r="E15">
        <v>1456</v>
      </c>
      <c r="F15">
        <v>2926</v>
      </c>
      <c r="G15">
        <v>3672</v>
      </c>
      <c r="H15">
        <v>0</v>
      </c>
      <c r="I15">
        <v>367</v>
      </c>
      <c r="J15">
        <v>342</v>
      </c>
      <c r="K15">
        <v>308</v>
      </c>
      <c r="L15">
        <v>0</v>
      </c>
      <c r="M15" t="s">
        <v>18</v>
      </c>
      <c r="N15">
        <v>0</v>
      </c>
      <c r="O15" t="s">
        <v>19</v>
      </c>
      <c r="P15">
        <v>10</v>
      </c>
      <c r="Q15">
        <v>0</v>
      </c>
      <c r="R15" t="s">
        <v>20</v>
      </c>
    </row>
    <row r="16" spans="1:18" x14ac:dyDescent="0.3">
      <c r="A16">
        <v>342.47058200836102</v>
      </c>
      <c r="B16" s="1">
        <v>0.90210000000000001</v>
      </c>
      <c r="C16">
        <v>1</v>
      </c>
      <c r="D16">
        <v>17.337253332138001</v>
      </c>
      <c r="E16">
        <v>1456</v>
      </c>
      <c r="F16">
        <v>2912</v>
      </c>
      <c r="G16">
        <v>3672</v>
      </c>
      <c r="H16">
        <v>0</v>
      </c>
      <c r="I16">
        <v>355</v>
      </c>
      <c r="J16">
        <v>325</v>
      </c>
      <c r="K16">
        <v>339</v>
      </c>
      <c r="L16">
        <v>0</v>
      </c>
      <c r="M16" t="s">
        <v>18</v>
      </c>
      <c r="N16">
        <v>0</v>
      </c>
      <c r="O16" t="s">
        <v>19</v>
      </c>
      <c r="P16">
        <v>10</v>
      </c>
      <c r="Q16">
        <v>0</v>
      </c>
      <c r="R16" t="s">
        <v>20</v>
      </c>
    </row>
    <row r="17" spans="1:18" x14ac:dyDescent="0.3">
      <c r="A17">
        <v>1182.5528254508899</v>
      </c>
      <c r="B17" s="1">
        <v>0.87780000000000002</v>
      </c>
      <c r="C17">
        <v>0</v>
      </c>
      <c r="D17">
        <v>36.743251800537102</v>
      </c>
      <c r="E17">
        <v>2477</v>
      </c>
      <c r="F17">
        <v>4787</v>
      </c>
      <c r="G17">
        <v>6253</v>
      </c>
      <c r="H17">
        <v>0</v>
      </c>
      <c r="I17">
        <v>510</v>
      </c>
      <c r="J17">
        <v>765</v>
      </c>
      <c r="K17">
        <v>742</v>
      </c>
      <c r="L17">
        <v>0</v>
      </c>
      <c r="M17" t="s">
        <v>18</v>
      </c>
      <c r="N17">
        <v>0</v>
      </c>
      <c r="O17" t="s">
        <v>19</v>
      </c>
      <c r="P17">
        <v>10</v>
      </c>
      <c r="Q17">
        <v>0</v>
      </c>
      <c r="R17" t="s">
        <v>22</v>
      </c>
    </row>
    <row r="18" spans="1:18" x14ac:dyDescent="0.3">
      <c r="A18">
        <v>1195.8391580581599</v>
      </c>
      <c r="B18" s="1">
        <v>0.92149999999999999</v>
      </c>
      <c r="C18">
        <v>0</v>
      </c>
      <c r="D18">
        <v>24.056185722351</v>
      </c>
      <c r="E18">
        <v>2477</v>
      </c>
      <c r="F18">
        <v>4795</v>
      </c>
      <c r="G18">
        <v>5991</v>
      </c>
      <c r="H18">
        <v>0</v>
      </c>
      <c r="I18">
        <v>520</v>
      </c>
      <c r="J18">
        <v>371</v>
      </c>
      <c r="K18">
        <v>431</v>
      </c>
      <c r="L18">
        <v>0</v>
      </c>
      <c r="M18" t="s">
        <v>18</v>
      </c>
      <c r="N18">
        <v>0</v>
      </c>
      <c r="O18" t="s">
        <v>19</v>
      </c>
      <c r="P18">
        <v>10</v>
      </c>
      <c r="Q18">
        <v>0</v>
      </c>
      <c r="R18" t="s">
        <v>22</v>
      </c>
    </row>
    <row r="19" spans="1:18" x14ac:dyDescent="0.3">
      <c r="A19">
        <v>1938.9943163394901</v>
      </c>
      <c r="B19" s="1">
        <v>0.91320000000000001</v>
      </c>
      <c r="C19">
        <v>0</v>
      </c>
      <c r="D19">
        <v>27.8715817928314</v>
      </c>
      <c r="E19">
        <v>2477</v>
      </c>
      <c r="F19">
        <v>4800</v>
      </c>
      <c r="G19">
        <v>6084</v>
      </c>
      <c r="H19">
        <v>0</v>
      </c>
      <c r="I19">
        <v>529</v>
      </c>
      <c r="J19">
        <v>459</v>
      </c>
      <c r="K19">
        <v>532</v>
      </c>
      <c r="L19">
        <v>0</v>
      </c>
      <c r="M19" t="s">
        <v>18</v>
      </c>
      <c r="N19">
        <v>0</v>
      </c>
      <c r="O19" t="s">
        <v>19</v>
      </c>
      <c r="P19">
        <v>10</v>
      </c>
      <c r="Q19">
        <v>0</v>
      </c>
      <c r="R19" t="s">
        <v>22</v>
      </c>
    </row>
    <row r="20" spans="1:18" x14ac:dyDescent="0.3">
      <c r="A20">
        <v>27.608140230178801</v>
      </c>
      <c r="B20" s="1">
        <v>0.99790000000000001</v>
      </c>
      <c r="C20">
        <v>2</v>
      </c>
      <c r="D20">
        <v>5.1212608814239502</v>
      </c>
      <c r="E20">
        <v>510</v>
      </c>
      <c r="F20">
        <v>0</v>
      </c>
      <c r="G20">
        <v>0</v>
      </c>
      <c r="H20">
        <v>0</v>
      </c>
      <c r="I20">
        <v>337</v>
      </c>
      <c r="J20">
        <v>0</v>
      </c>
      <c r="K20">
        <v>0</v>
      </c>
      <c r="L20">
        <v>0</v>
      </c>
      <c r="M20" t="s">
        <v>18</v>
      </c>
      <c r="N20">
        <v>0</v>
      </c>
      <c r="O20" t="s">
        <v>19</v>
      </c>
      <c r="P20">
        <v>10</v>
      </c>
      <c r="Q20">
        <v>0.5</v>
      </c>
      <c r="R20" t="s">
        <v>21</v>
      </c>
    </row>
    <row r="21" spans="1:18" x14ac:dyDescent="0.3">
      <c r="A21">
        <v>22.383237361907899</v>
      </c>
      <c r="B21" s="1">
        <v>0.99160000000000004</v>
      </c>
      <c r="C21">
        <v>2</v>
      </c>
      <c r="D21">
        <v>5.3133642673492396</v>
      </c>
      <c r="E21">
        <v>510</v>
      </c>
      <c r="F21">
        <v>0</v>
      </c>
      <c r="G21">
        <v>0</v>
      </c>
      <c r="H21">
        <v>0</v>
      </c>
      <c r="I21">
        <v>357</v>
      </c>
      <c r="J21">
        <v>0</v>
      </c>
      <c r="K21">
        <v>0</v>
      </c>
      <c r="L21">
        <v>0</v>
      </c>
      <c r="M21" t="s">
        <v>18</v>
      </c>
      <c r="N21">
        <v>0</v>
      </c>
      <c r="O21" t="s">
        <v>19</v>
      </c>
      <c r="P21">
        <v>10</v>
      </c>
      <c r="Q21">
        <v>0.5</v>
      </c>
      <c r="R21" t="s">
        <v>21</v>
      </c>
    </row>
    <row r="22" spans="1:18" x14ac:dyDescent="0.3">
      <c r="A22">
        <v>27.295284271240199</v>
      </c>
      <c r="B22" s="1">
        <v>0.99790000000000001</v>
      </c>
      <c r="C22">
        <v>2</v>
      </c>
      <c r="D22">
        <v>4.5335817337036097</v>
      </c>
      <c r="E22">
        <v>510</v>
      </c>
      <c r="F22">
        <v>0</v>
      </c>
      <c r="G22">
        <v>0</v>
      </c>
      <c r="H22">
        <v>0</v>
      </c>
      <c r="I22">
        <v>298</v>
      </c>
      <c r="J22">
        <v>0</v>
      </c>
      <c r="K22">
        <v>0</v>
      </c>
      <c r="L22">
        <v>0</v>
      </c>
      <c r="M22" t="s">
        <v>18</v>
      </c>
      <c r="N22">
        <v>0</v>
      </c>
      <c r="O22" t="s">
        <v>19</v>
      </c>
      <c r="P22">
        <v>10</v>
      </c>
      <c r="Q22">
        <v>0.5</v>
      </c>
      <c r="R22" t="s">
        <v>21</v>
      </c>
    </row>
    <row r="23" spans="1:18" x14ac:dyDescent="0.3">
      <c r="A23">
        <v>181.38467550277699</v>
      </c>
      <c r="B23" s="1">
        <v>0.96179999999999999</v>
      </c>
      <c r="C23">
        <v>1</v>
      </c>
      <c r="D23">
        <v>20.073064565658498</v>
      </c>
      <c r="E23">
        <v>1456</v>
      </c>
      <c r="F23">
        <v>3055</v>
      </c>
      <c r="G23">
        <v>3861</v>
      </c>
      <c r="H23">
        <v>0</v>
      </c>
      <c r="I23">
        <v>493</v>
      </c>
      <c r="J23">
        <v>357</v>
      </c>
      <c r="K23">
        <v>359</v>
      </c>
      <c r="L23">
        <v>0</v>
      </c>
      <c r="M23" t="s">
        <v>18</v>
      </c>
      <c r="N23">
        <v>0</v>
      </c>
      <c r="O23" t="s">
        <v>19</v>
      </c>
      <c r="P23">
        <v>10</v>
      </c>
      <c r="Q23">
        <v>0.5</v>
      </c>
      <c r="R23" t="s">
        <v>20</v>
      </c>
    </row>
    <row r="24" spans="1:18" x14ac:dyDescent="0.3">
      <c r="A24">
        <v>202.92010164260799</v>
      </c>
      <c r="B24" s="1">
        <v>0.99619999999999997</v>
      </c>
      <c r="C24">
        <v>1</v>
      </c>
      <c r="D24">
        <v>16.4285900592803</v>
      </c>
      <c r="E24">
        <v>1456</v>
      </c>
      <c r="F24">
        <v>2963</v>
      </c>
      <c r="G24">
        <v>3669</v>
      </c>
      <c r="H24">
        <v>0</v>
      </c>
      <c r="I24">
        <v>401</v>
      </c>
      <c r="J24">
        <v>312</v>
      </c>
      <c r="K24">
        <v>260</v>
      </c>
      <c r="L24">
        <v>0</v>
      </c>
      <c r="M24" t="s">
        <v>18</v>
      </c>
      <c r="N24">
        <v>0</v>
      </c>
      <c r="O24" t="s">
        <v>19</v>
      </c>
      <c r="P24">
        <v>10</v>
      </c>
      <c r="Q24">
        <v>0.5</v>
      </c>
      <c r="R24" t="s">
        <v>20</v>
      </c>
    </row>
    <row r="25" spans="1:18" x14ac:dyDescent="0.3">
      <c r="A25">
        <v>209.18558645248399</v>
      </c>
      <c r="B25" s="1">
        <v>0.99619999999999997</v>
      </c>
      <c r="C25">
        <v>1</v>
      </c>
      <c r="D25">
        <v>16.946115016937199</v>
      </c>
      <c r="E25">
        <v>1456</v>
      </c>
      <c r="F25">
        <v>2947</v>
      </c>
      <c r="G25">
        <v>3654</v>
      </c>
      <c r="H25">
        <v>0</v>
      </c>
      <c r="I25">
        <v>389</v>
      </c>
      <c r="J25">
        <v>313</v>
      </c>
      <c r="K25">
        <v>301</v>
      </c>
      <c r="L25">
        <v>0</v>
      </c>
      <c r="M25" t="s">
        <v>18</v>
      </c>
      <c r="N25">
        <v>0</v>
      </c>
      <c r="O25" t="s">
        <v>19</v>
      </c>
      <c r="P25">
        <v>10</v>
      </c>
      <c r="Q25">
        <v>0.5</v>
      </c>
      <c r="R25" t="s">
        <v>20</v>
      </c>
    </row>
    <row r="26" spans="1:18" x14ac:dyDescent="0.3">
      <c r="A26">
        <v>2226.96836781501</v>
      </c>
      <c r="B26" s="1">
        <v>0.91180000000000005</v>
      </c>
      <c r="C26">
        <v>0</v>
      </c>
      <c r="D26">
        <v>25.1024942398071</v>
      </c>
      <c r="E26">
        <v>2477</v>
      </c>
      <c r="F26">
        <v>4733</v>
      </c>
      <c r="G26">
        <v>5916</v>
      </c>
      <c r="H26">
        <v>0</v>
      </c>
      <c r="I26">
        <v>422</v>
      </c>
      <c r="J26">
        <v>434</v>
      </c>
      <c r="K26">
        <v>495</v>
      </c>
      <c r="L26">
        <v>0</v>
      </c>
      <c r="M26" t="s">
        <v>18</v>
      </c>
      <c r="N26">
        <v>0</v>
      </c>
      <c r="O26" t="s">
        <v>19</v>
      </c>
      <c r="P26">
        <v>10</v>
      </c>
      <c r="Q26">
        <v>0.5</v>
      </c>
      <c r="R26" t="s">
        <v>22</v>
      </c>
    </row>
    <row r="27" spans="1:18" x14ac:dyDescent="0.3">
      <c r="A27">
        <v>1926.13566565513</v>
      </c>
      <c r="B27" s="1">
        <v>0.91669999999999996</v>
      </c>
      <c r="C27">
        <v>1</v>
      </c>
      <c r="D27">
        <v>38.373045921325598</v>
      </c>
      <c r="E27">
        <v>2477</v>
      </c>
      <c r="F27">
        <v>4808</v>
      </c>
      <c r="G27">
        <v>6431</v>
      </c>
      <c r="H27">
        <v>0</v>
      </c>
      <c r="I27">
        <v>530</v>
      </c>
      <c r="J27">
        <v>782</v>
      </c>
      <c r="K27">
        <v>782</v>
      </c>
      <c r="L27">
        <v>0</v>
      </c>
      <c r="M27" t="s">
        <v>18</v>
      </c>
      <c r="N27">
        <v>0</v>
      </c>
      <c r="O27" t="s">
        <v>19</v>
      </c>
      <c r="P27">
        <v>10</v>
      </c>
      <c r="Q27">
        <v>0.5</v>
      </c>
      <c r="R27" t="s">
        <v>22</v>
      </c>
    </row>
    <row r="28" spans="1:18" x14ac:dyDescent="0.3">
      <c r="A28">
        <v>1356.1453063488</v>
      </c>
      <c r="B28" s="1">
        <v>0.91180000000000005</v>
      </c>
      <c r="C28">
        <v>0</v>
      </c>
      <c r="D28">
        <v>24.710147619247401</v>
      </c>
      <c r="E28">
        <v>2477</v>
      </c>
      <c r="F28">
        <v>4725</v>
      </c>
      <c r="G28">
        <v>5997</v>
      </c>
      <c r="H28">
        <v>0</v>
      </c>
      <c r="I28">
        <v>443</v>
      </c>
      <c r="J28">
        <v>447</v>
      </c>
      <c r="K28">
        <v>457</v>
      </c>
      <c r="L28">
        <v>0</v>
      </c>
      <c r="M28" t="s">
        <v>18</v>
      </c>
      <c r="N28">
        <v>0</v>
      </c>
      <c r="O28" t="s">
        <v>19</v>
      </c>
      <c r="P28">
        <v>10</v>
      </c>
      <c r="Q28">
        <v>0.5</v>
      </c>
      <c r="R28" t="s">
        <v>22</v>
      </c>
    </row>
    <row r="29" spans="1:18" x14ac:dyDescent="0.3">
      <c r="A29">
        <v>28.349508762359601</v>
      </c>
      <c r="B29" s="1">
        <v>0.99790000000000001</v>
      </c>
      <c r="C29">
        <v>2</v>
      </c>
      <c r="D29">
        <v>5.3684191703796298</v>
      </c>
      <c r="E29">
        <v>510</v>
      </c>
      <c r="F29">
        <v>0</v>
      </c>
      <c r="G29">
        <v>0</v>
      </c>
      <c r="H29">
        <v>0</v>
      </c>
      <c r="I29">
        <v>358</v>
      </c>
      <c r="J29">
        <v>0</v>
      </c>
      <c r="K29">
        <v>0</v>
      </c>
      <c r="L29">
        <v>0</v>
      </c>
      <c r="M29" t="s">
        <v>18</v>
      </c>
      <c r="N29">
        <v>0</v>
      </c>
      <c r="O29" t="s">
        <v>19</v>
      </c>
      <c r="P29">
        <v>10</v>
      </c>
      <c r="Q29">
        <v>1</v>
      </c>
      <c r="R29" t="s">
        <v>21</v>
      </c>
    </row>
    <row r="30" spans="1:18" x14ac:dyDescent="0.3">
      <c r="A30">
        <v>28.267118215560899</v>
      </c>
      <c r="B30" s="1">
        <v>0.99790000000000001</v>
      </c>
      <c r="C30">
        <v>2</v>
      </c>
      <c r="D30">
        <v>5.2667810916900599</v>
      </c>
      <c r="E30">
        <v>510</v>
      </c>
      <c r="F30">
        <v>0</v>
      </c>
      <c r="G30">
        <v>0</v>
      </c>
      <c r="H30">
        <v>0</v>
      </c>
      <c r="I30">
        <v>337</v>
      </c>
      <c r="J30">
        <v>0</v>
      </c>
      <c r="K30">
        <v>0</v>
      </c>
      <c r="L30">
        <v>0</v>
      </c>
      <c r="M30" t="s">
        <v>18</v>
      </c>
      <c r="N30">
        <v>0</v>
      </c>
      <c r="O30" t="s">
        <v>19</v>
      </c>
      <c r="P30">
        <v>10</v>
      </c>
      <c r="Q30">
        <v>1</v>
      </c>
      <c r="R30" t="s">
        <v>21</v>
      </c>
    </row>
    <row r="31" spans="1:18" x14ac:dyDescent="0.3">
      <c r="A31">
        <v>23.018092393875101</v>
      </c>
      <c r="B31" s="1">
        <v>0.99160000000000004</v>
      </c>
      <c r="C31">
        <v>2</v>
      </c>
      <c r="D31">
        <v>5.3774263858795104</v>
      </c>
      <c r="E31">
        <v>510</v>
      </c>
      <c r="F31">
        <v>0</v>
      </c>
      <c r="G31">
        <v>0</v>
      </c>
      <c r="H31">
        <v>0</v>
      </c>
      <c r="I31">
        <v>357</v>
      </c>
      <c r="J31">
        <v>0</v>
      </c>
      <c r="K31">
        <v>0</v>
      </c>
      <c r="L31">
        <v>0</v>
      </c>
      <c r="M31" t="s">
        <v>18</v>
      </c>
      <c r="N31">
        <v>0</v>
      </c>
      <c r="O31" t="s">
        <v>19</v>
      </c>
      <c r="P31">
        <v>10</v>
      </c>
      <c r="Q31">
        <v>1</v>
      </c>
      <c r="R31" t="s">
        <v>21</v>
      </c>
    </row>
    <row r="32" spans="1:18" x14ac:dyDescent="0.3">
      <c r="A32">
        <v>190.99570989608699</v>
      </c>
      <c r="B32" s="1">
        <v>0.79690000000000005</v>
      </c>
      <c r="C32">
        <v>1</v>
      </c>
      <c r="D32">
        <v>18.382811546325598</v>
      </c>
      <c r="E32">
        <v>1456</v>
      </c>
      <c r="F32">
        <v>3032</v>
      </c>
      <c r="G32">
        <v>3810</v>
      </c>
      <c r="H32">
        <v>0</v>
      </c>
      <c r="I32">
        <v>435</v>
      </c>
      <c r="J32">
        <v>366</v>
      </c>
      <c r="K32">
        <v>289</v>
      </c>
      <c r="L32">
        <v>0</v>
      </c>
      <c r="M32" t="s">
        <v>18</v>
      </c>
      <c r="N32">
        <v>0</v>
      </c>
      <c r="O32" t="s">
        <v>19</v>
      </c>
      <c r="P32">
        <v>10</v>
      </c>
      <c r="Q32">
        <v>1</v>
      </c>
      <c r="R32" t="s">
        <v>20</v>
      </c>
    </row>
    <row r="33" spans="1:18" x14ac:dyDescent="0.3">
      <c r="A33">
        <v>209.54580998420701</v>
      </c>
      <c r="B33" s="1">
        <v>0.79690000000000005</v>
      </c>
      <c r="C33">
        <v>1</v>
      </c>
      <c r="D33">
        <v>18.188351869583101</v>
      </c>
      <c r="E33">
        <v>1456</v>
      </c>
      <c r="F33">
        <v>3040</v>
      </c>
      <c r="G33">
        <v>3809</v>
      </c>
      <c r="H33">
        <v>0</v>
      </c>
      <c r="I33">
        <v>435</v>
      </c>
      <c r="J33">
        <v>365</v>
      </c>
      <c r="K33">
        <v>285</v>
      </c>
      <c r="L33">
        <v>0</v>
      </c>
      <c r="M33" t="s">
        <v>18</v>
      </c>
      <c r="N33">
        <v>0</v>
      </c>
      <c r="O33" t="s">
        <v>19</v>
      </c>
      <c r="P33">
        <v>10</v>
      </c>
      <c r="Q33">
        <v>1</v>
      </c>
      <c r="R33" t="s">
        <v>20</v>
      </c>
    </row>
    <row r="34" spans="1:18" x14ac:dyDescent="0.3">
      <c r="A34">
        <v>180.819300413131</v>
      </c>
      <c r="B34" s="1">
        <v>0.90300000000000002</v>
      </c>
      <c r="C34">
        <v>1</v>
      </c>
      <c r="D34">
        <v>16.5340914726257</v>
      </c>
      <c r="E34">
        <v>1456</v>
      </c>
      <c r="F34">
        <v>2990</v>
      </c>
      <c r="G34">
        <v>3703</v>
      </c>
      <c r="H34">
        <v>0</v>
      </c>
      <c r="I34">
        <v>384</v>
      </c>
      <c r="J34">
        <v>349</v>
      </c>
      <c r="K34">
        <v>243</v>
      </c>
      <c r="L34">
        <v>0</v>
      </c>
      <c r="M34" t="s">
        <v>18</v>
      </c>
      <c r="N34">
        <v>0</v>
      </c>
      <c r="O34" t="s">
        <v>19</v>
      </c>
      <c r="P34">
        <v>10</v>
      </c>
      <c r="Q34">
        <v>1</v>
      </c>
      <c r="R34" t="s">
        <v>20</v>
      </c>
    </row>
    <row r="35" spans="1:18" x14ac:dyDescent="0.3">
      <c r="A35">
        <v>2046.67479991912</v>
      </c>
      <c r="B35" s="1">
        <v>0.91930000000000001</v>
      </c>
      <c r="C35">
        <v>1</v>
      </c>
      <c r="D35">
        <v>37.342693805694502</v>
      </c>
      <c r="E35">
        <v>2477</v>
      </c>
      <c r="F35">
        <v>4724</v>
      </c>
      <c r="G35">
        <v>6215</v>
      </c>
      <c r="H35">
        <v>0</v>
      </c>
      <c r="I35">
        <v>494</v>
      </c>
      <c r="J35">
        <v>758</v>
      </c>
      <c r="K35">
        <v>791</v>
      </c>
      <c r="L35">
        <v>0</v>
      </c>
      <c r="M35" t="s">
        <v>18</v>
      </c>
      <c r="N35">
        <v>0</v>
      </c>
      <c r="O35" t="s">
        <v>19</v>
      </c>
      <c r="P35">
        <v>10</v>
      </c>
      <c r="Q35">
        <v>1</v>
      </c>
      <c r="R35" t="s">
        <v>22</v>
      </c>
    </row>
    <row r="36" spans="1:18" x14ac:dyDescent="0.3">
      <c r="A36">
        <v>901.11944103240899</v>
      </c>
      <c r="B36" s="1">
        <v>0.90290000000000004</v>
      </c>
      <c r="C36">
        <v>0</v>
      </c>
      <c r="D36">
        <v>25.152518272399899</v>
      </c>
      <c r="E36">
        <v>2477</v>
      </c>
      <c r="F36">
        <v>4649</v>
      </c>
      <c r="G36">
        <v>5822</v>
      </c>
      <c r="H36">
        <v>0</v>
      </c>
      <c r="I36">
        <v>408</v>
      </c>
      <c r="J36">
        <v>470</v>
      </c>
      <c r="K36">
        <v>470</v>
      </c>
      <c r="L36">
        <v>0</v>
      </c>
      <c r="M36" t="s">
        <v>18</v>
      </c>
      <c r="N36">
        <v>0</v>
      </c>
      <c r="O36" t="s">
        <v>19</v>
      </c>
      <c r="P36">
        <v>10</v>
      </c>
      <c r="Q36">
        <v>1</v>
      </c>
      <c r="R36" t="s">
        <v>22</v>
      </c>
    </row>
    <row r="37" spans="1:18" x14ac:dyDescent="0.3">
      <c r="A37">
        <v>965.33788084983803</v>
      </c>
      <c r="B37" s="1">
        <v>0.89159999999999995</v>
      </c>
      <c r="C37">
        <v>0</v>
      </c>
      <c r="D37">
        <v>26.4817359447479</v>
      </c>
      <c r="E37">
        <v>2477</v>
      </c>
      <c r="F37">
        <v>4758</v>
      </c>
      <c r="G37">
        <v>5955</v>
      </c>
      <c r="H37">
        <v>0</v>
      </c>
      <c r="I37">
        <v>504</v>
      </c>
      <c r="J37">
        <v>494</v>
      </c>
      <c r="K37">
        <v>441</v>
      </c>
      <c r="L37">
        <v>0</v>
      </c>
      <c r="M37" t="s">
        <v>18</v>
      </c>
      <c r="N37">
        <v>0</v>
      </c>
      <c r="O37" t="s">
        <v>19</v>
      </c>
      <c r="P37">
        <v>10</v>
      </c>
      <c r="Q37">
        <v>1</v>
      </c>
      <c r="R37" t="s">
        <v>22</v>
      </c>
    </row>
  </sheetData>
  <sortState xmlns:xlrd2="http://schemas.microsoft.com/office/spreadsheetml/2017/richdata2" ref="A2:R38">
    <sortCondition ref="Q2:Q38"/>
    <sortCondition ref="R2:R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AAA8-A3BA-453E-9091-12D6DCE2068C}">
  <dimension ref="A1:R13"/>
  <sheetViews>
    <sheetView workbookViewId="0">
      <selection activeCell="A2" sqref="A2"/>
    </sheetView>
  </sheetViews>
  <sheetFormatPr defaultRowHeight="14.4" x14ac:dyDescent="0.3"/>
  <cols>
    <col min="5" max="14" width="5.109375" customWidth="1"/>
  </cols>
  <sheetData>
    <row r="1" spans="1:18" x14ac:dyDescent="0.3">
      <c r="A1" t="str">
        <f>pruning_study_results_csv!A1</f>
        <v>time</v>
      </c>
      <c r="B1" t="str">
        <f>pruning_study_results_csv!B1</f>
        <v>cov</v>
      </c>
      <c r="C1" t="str">
        <f>pruning_study_results_csv!C1</f>
        <v>vul_count</v>
      </c>
      <c r="D1" t="str">
        <f>pruning_study_results_csv!D1</f>
        <v>llm_time</v>
      </c>
      <c r="E1" t="str">
        <f>pruning_study_results_csv!E1</f>
        <v>in_token_1</v>
      </c>
      <c r="F1" t="str">
        <f>pruning_study_results_csv!F1</f>
        <v>in_token_2</v>
      </c>
      <c r="G1" t="str">
        <f>pruning_study_results_csv!G1</f>
        <v>in_token_3</v>
      </c>
      <c r="H1" t="str">
        <f>pruning_study_results_csv!H1</f>
        <v>in_token_4</v>
      </c>
      <c r="I1" t="str">
        <f>pruning_study_results_csv!I1</f>
        <v>out_token_1</v>
      </c>
      <c r="J1" t="str">
        <f>pruning_study_results_csv!J1</f>
        <v>out_token_2</v>
      </c>
      <c r="K1" t="str">
        <f>pruning_study_results_csv!K1</f>
        <v>out_token_3</v>
      </c>
      <c r="L1" t="str">
        <f>pruning_study_results_csv!L1</f>
        <v>out_token_4</v>
      </c>
      <c r="M1" t="str">
        <f>pruning_study_results_csv!M1</f>
        <v>model</v>
      </c>
      <c r="N1" t="str">
        <f>pruning_study_results_csv!N1</f>
        <v>temperature</v>
      </c>
      <c r="O1" t="str">
        <f>pruning_study_results_csv!O1</f>
        <v>mode</v>
      </c>
      <c r="P1" t="str">
        <f>pruning_study_results_csv!P1</f>
        <v>num_candi</v>
      </c>
      <c r="Q1" t="str">
        <f>pruning_study_results_csv!Q1</f>
        <v>candi_percentage</v>
      </c>
      <c r="R1" t="str">
        <f>pruning_study_results_csv!R1</f>
        <v>contract</v>
      </c>
    </row>
    <row r="2" spans="1:18" x14ac:dyDescent="0.3">
      <c r="A2">
        <f>AVERAGE(pruning_study_results_csv!A2:A4)</f>
        <v>27.159813165664598</v>
      </c>
      <c r="B2">
        <f>AVERAGE(pruning_study_results_csv!B2:B4)</f>
        <v>0.99790000000000001</v>
      </c>
      <c r="C2">
        <f>AVERAGE(pruning_study_results_csv!C2:C4)</f>
        <v>2</v>
      </c>
      <c r="D2">
        <f>AVERAGE(pruning_study_results_csv!D2:D4)</f>
        <v>4.9639570713043133</v>
      </c>
      <c r="E2">
        <f>AVERAGE(pruning_study_results_csv!E2:E4)</f>
        <v>510</v>
      </c>
      <c r="F2">
        <f>AVERAGE(pruning_study_results_csv!F2:F4)</f>
        <v>0</v>
      </c>
      <c r="G2">
        <f>AVERAGE(pruning_study_results_csv!G2:G4)</f>
        <v>0</v>
      </c>
      <c r="H2">
        <f>AVERAGE(pruning_study_results_csv!H2:H4)</f>
        <v>0</v>
      </c>
      <c r="I2">
        <f>AVERAGE(pruning_study_results_csv!I2:I4)</f>
        <v>333.33333333333331</v>
      </c>
      <c r="J2">
        <f>AVERAGE(pruning_study_results_csv!J2:J4)</f>
        <v>0</v>
      </c>
      <c r="K2">
        <f>AVERAGE(pruning_study_results_csv!K2:K4)</f>
        <v>0</v>
      </c>
      <c r="L2">
        <f>AVERAGE(pruning_study_results_csv!L2:L4)</f>
        <v>0</v>
      </c>
      <c r="M2" t="e">
        <f>AVERAGE(pruning_study_results_csv!M2:M4)</f>
        <v>#DIV/0!</v>
      </c>
      <c r="N2">
        <f>AVERAGE(pruning_study_results_csv!N2:N4)</f>
        <v>0</v>
      </c>
      <c r="O2" t="e">
        <f>AVERAGE(pruning_study_results_csv!O2:O4)</f>
        <v>#DIV/0!</v>
      </c>
      <c r="P2">
        <f>AVERAGE(pruning_study_results_csv!P2:P4)</f>
        <v>10</v>
      </c>
      <c r="Q2">
        <f>AVERAGE(pruning_study_results_csv!Q2:Q4)</f>
        <v>-1</v>
      </c>
      <c r="R2" t="str">
        <f>pruning_study_results_csv!R2</f>
        <v>Crowdsale</v>
      </c>
    </row>
    <row r="3" spans="1:18" x14ac:dyDescent="0.3">
      <c r="A3">
        <f>AVERAGE(pruning_study_results_csv!A5:A7)</f>
        <v>170.52208662033033</v>
      </c>
      <c r="B3">
        <f>AVERAGE(pruning_study_results_csv!B5:B7)</f>
        <v>0.90323333333333322</v>
      </c>
      <c r="C3">
        <f>AVERAGE(pruning_study_results_csv!C5:C7)</f>
        <v>1</v>
      </c>
      <c r="D3">
        <f>AVERAGE(pruning_study_results_csv!D5:D7)</f>
        <v>17.030987024307201</v>
      </c>
      <c r="E3">
        <f>AVERAGE(pruning_study_results_csv!E5:E7)</f>
        <v>1456</v>
      </c>
      <c r="F3">
        <f>AVERAGE(pruning_study_results_csv!F5:F7)</f>
        <v>3002.6666666666665</v>
      </c>
      <c r="G3">
        <f>AVERAGE(pruning_study_results_csv!G5:G7)</f>
        <v>3735.6666666666665</v>
      </c>
      <c r="H3">
        <f>AVERAGE(pruning_study_results_csv!H5:H7)</f>
        <v>0</v>
      </c>
      <c r="I3">
        <f>AVERAGE(pruning_study_results_csv!I5:I7)</f>
        <v>421.33333333333331</v>
      </c>
      <c r="J3">
        <f>AVERAGE(pruning_study_results_csv!J5:J7)</f>
        <v>328</v>
      </c>
      <c r="K3">
        <f>AVERAGE(pruning_study_results_csv!K5:K7)</f>
        <v>274.66666666666669</v>
      </c>
      <c r="L3">
        <f>AVERAGE(pruning_study_results_csv!L5:L7)</f>
        <v>0</v>
      </c>
      <c r="M3" t="e">
        <f>AVERAGE(pruning_study_results_csv!M5:M7)</f>
        <v>#DIV/0!</v>
      </c>
      <c r="N3">
        <f>AVERAGE(pruning_study_results_csv!N5:N7)</f>
        <v>0</v>
      </c>
      <c r="O3" t="e">
        <f>AVERAGE(pruning_study_results_csv!O5:O7)</f>
        <v>#DIV/0!</v>
      </c>
      <c r="P3">
        <f>AVERAGE(pruning_study_results_csv!P5:P7)</f>
        <v>10</v>
      </c>
      <c r="Q3">
        <f>AVERAGE(pruning_study_results_csv!Q5:Q7)</f>
        <v>-1</v>
      </c>
      <c r="R3" t="str">
        <f>pruning_study_results_csv!R5</f>
        <v>HoloToken</v>
      </c>
    </row>
    <row r="4" spans="1:18" x14ac:dyDescent="0.3">
      <c r="A4">
        <f>AVERAGE(pruning_study_results_csv!A8:A10)</f>
        <v>2100.9455242951699</v>
      </c>
      <c r="B4">
        <f>AVERAGE(pruning_study_results_csv!B8:B10)</f>
        <v>0.90006666666666668</v>
      </c>
      <c r="C4">
        <f>AVERAGE(pruning_study_results_csv!C8:C10)</f>
        <v>0.33333333333333331</v>
      </c>
      <c r="D4">
        <f>AVERAGE(pruning_study_results_csv!D8:D10)</f>
        <v>32.025278568267765</v>
      </c>
      <c r="E4">
        <f>AVERAGE(pruning_study_results_csv!E8:E10)</f>
        <v>2477</v>
      </c>
      <c r="F4">
        <f>AVERAGE(pruning_study_results_csv!F8:F10)</f>
        <v>4899</v>
      </c>
      <c r="G4">
        <f>AVERAGE(pruning_study_results_csv!G8:G10)</f>
        <v>6425.333333333333</v>
      </c>
      <c r="H4">
        <f>AVERAGE(pruning_study_results_csv!H8:H10)</f>
        <v>0</v>
      </c>
      <c r="I4">
        <f>AVERAGE(pruning_study_results_csv!I8:I10)</f>
        <v>451.33333333333331</v>
      </c>
      <c r="J4">
        <f>AVERAGE(pruning_study_results_csv!J8:J10)</f>
        <v>724.66666666666663</v>
      </c>
      <c r="K4">
        <f>AVERAGE(pruning_study_results_csv!K8:K10)</f>
        <v>569</v>
      </c>
      <c r="L4">
        <f>AVERAGE(pruning_study_results_csv!L8:L10)</f>
        <v>0</v>
      </c>
      <c r="M4" t="e">
        <f>AVERAGE(pruning_study_results_csv!M8:M10)</f>
        <v>#DIV/0!</v>
      </c>
      <c r="N4">
        <f>AVERAGE(pruning_study_results_csv!N8:N10)</f>
        <v>0</v>
      </c>
      <c r="O4" t="e">
        <f>AVERAGE(pruning_study_results_csv!O8:O10)</f>
        <v>#DIV/0!</v>
      </c>
      <c r="P4">
        <f>AVERAGE(pruning_study_results_csv!P8:P10)</f>
        <v>10</v>
      </c>
      <c r="Q4">
        <f>AVERAGE(pruning_study_results_csv!Q8:Q10)</f>
        <v>-1</v>
      </c>
      <c r="R4" t="str">
        <f>pruning_study_results_csv!R8</f>
        <v>USMT</v>
      </c>
    </row>
    <row r="5" spans="1:18" x14ac:dyDescent="0.3">
      <c r="A5">
        <f>AVERAGE(pruning_study_results_csv!A11:A13)</f>
        <v>26.652502298355071</v>
      </c>
      <c r="B5">
        <f>AVERAGE(pruning_study_results_csv!B11:B13)</f>
        <v>0.99580000000000002</v>
      </c>
      <c r="C5">
        <f>AVERAGE(pruning_study_results_csv!C11:C13)</f>
        <v>2</v>
      </c>
      <c r="D5">
        <f>AVERAGE(pruning_study_results_csv!D11:D13)</f>
        <v>5.7430317401885906</v>
      </c>
      <c r="E5">
        <f>AVERAGE(pruning_study_results_csv!E11:E13)</f>
        <v>510</v>
      </c>
      <c r="F5">
        <f>AVERAGE(pruning_study_results_csv!F11:F13)</f>
        <v>0</v>
      </c>
      <c r="G5">
        <f>AVERAGE(pruning_study_results_csv!G11:G13)</f>
        <v>0</v>
      </c>
      <c r="H5">
        <f>AVERAGE(pruning_study_results_csv!H11:H13)</f>
        <v>0</v>
      </c>
      <c r="I5">
        <f>AVERAGE(pruning_study_results_csv!I11:I13)</f>
        <v>382</v>
      </c>
      <c r="J5">
        <f>AVERAGE(pruning_study_results_csv!J11:J13)</f>
        <v>0</v>
      </c>
      <c r="K5">
        <f>AVERAGE(pruning_study_results_csv!K11:K13)</f>
        <v>0</v>
      </c>
      <c r="L5">
        <f>AVERAGE(pruning_study_results_csv!L11:L13)</f>
        <v>0</v>
      </c>
      <c r="M5" t="e">
        <f>AVERAGE(pruning_study_results_csv!M11:M13)</f>
        <v>#DIV/0!</v>
      </c>
      <c r="N5">
        <f>AVERAGE(pruning_study_results_csv!N11:N13)</f>
        <v>0</v>
      </c>
      <c r="O5" t="e">
        <f>AVERAGE(pruning_study_results_csv!O11:O13)</f>
        <v>#DIV/0!</v>
      </c>
      <c r="P5">
        <f>AVERAGE(pruning_study_results_csv!P11:P13)</f>
        <v>10</v>
      </c>
      <c r="Q5">
        <f>AVERAGE(pruning_study_results_csv!Q11:Q13)</f>
        <v>0</v>
      </c>
      <c r="R5" t="s">
        <v>21</v>
      </c>
    </row>
    <row r="6" spans="1:18" x14ac:dyDescent="0.3">
      <c r="A6">
        <f>AVERAGE(pruning_study_results_csv!A14:A16)</f>
        <v>275.86980303128502</v>
      </c>
      <c r="B6">
        <f>AVERAGE(pruning_study_results_csv!B14:B16)</f>
        <v>0.89839999999999998</v>
      </c>
      <c r="C6">
        <f>AVERAGE(pruning_study_results_csv!C14:C16)</f>
        <v>1</v>
      </c>
      <c r="D6">
        <f>AVERAGE(pruning_study_results_csv!D14:D16)</f>
        <v>17.515056927998799</v>
      </c>
      <c r="E6">
        <f>AVERAGE(pruning_study_results_csv!E14:E16)</f>
        <v>1456</v>
      </c>
      <c r="F6">
        <f>AVERAGE(pruning_study_results_csv!F14:F16)</f>
        <v>2915.3333333333335</v>
      </c>
      <c r="G6">
        <f>AVERAGE(pruning_study_results_csv!G14:G16)</f>
        <v>3678.6666666666665</v>
      </c>
      <c r="H6">
        <f>AVERAGE(pruning_study_results_csv!H14:H16)</f>
        <v>0</v>
      </c>
      <c r="I6">
        <f>AVERAGE(pruning_study_results_csv!I14:I16)</f>
        <v>363</v>
      </c>
      <c r="J6">
        <f>AVERAGE(pruning_study_results_csv!J14:J16)</f>
        <v>352.33333333333331</v>
      </c>
      <c r="K6">
        <f>AVERAGE(pruning_study_results_csv!K14:K16)</f>
        <v>318</v>
      </c>
      <c r="L6">
        <f>AVERAGE(pruning_study_results_csv!L14:L16)</f>
        <v>0</v>
      </c>
      <c r="M6" t="e">
        <f>AVERAGE(pruning_study_results_csv!M14:M16)</f>
        <v>#DIV/0!</v>
      </c>
      <c r="N6">
        <f>AVERAGE(pruning_study_results_csv!N14:N16)</f>
        <v>0</v>
      </c>
      <c r="O6" t="e">
        <f>AVERAGE(pruning_study_results_csv!O14:O16)</f>
        <v>#DIV/0!</v>
      </c>
      <c r="P6">
        <f>AVERAGE(pruning_study_results_csv!P14:P16)</f>
        <v>10</v>
      </c>
      <c r="Q6">
        <f>AVERAGE(pruning_study_results_csv!Q14:Q16)</f>
        <v>0</v>
      </c>
      <c r="R6" t="s">
        <v>20</v>
      </c>
    </row>
    <row r="7" spans="1:18" x14ac:dyDescent="0.3">
      <c r="A7">
        <f>AVERAGE(pruning_study_results_csv!A17:A19)</f>
        <v>1439.12876661618</v>
      </c>
      <c r="B7">
        <f>AVERAGE(pruning_study_results_csv!B17:B19)</f>
        <v>0.90416666666666679</v>
      </c>
      <c r="C7">
        <f>AVERAGE(pruning_study_results_csv!C17:C19)</f>
        <v>0</v>
      </c>
      <c r="D7">
        <f>AVERAGE(pruning_study_results_csv!D17:D19)</f>
        <v>29.557006438573165</v>
      </c>
      <c r="E7">
        <f>AVERAGE(pruning_study_results_csv!E17:E19)</f>
        <v>2477</v>
      </c>
      <c r="F7">
        <f>AVERAGE(pruning_study_results_csv!F17:F19)</f>
        <v>4794</v>
      </c>
      <c r="G7">
        <f>AVERAGE(pruning_study_results_csv!G17:G19)</f>
        <v>6109.333333333333</v>
      </c>
      <c r="H7">
        <f>AVERAGE(pruning_study_results_csv!H17:H19)</f>
        <v>0</v>
      </c>
      <c r="I7">
        <f>AVERAGE(pruning_study_results_csv!I17:I19)</f>
        <v>519.66666666666663</v>
      </c>
      <c r="J7">
        <f>AVERAGE(pruning_study_results_csv!J17:J19)</f>
        <v>531.66666666666663</v>
      </c>
      <c r="K7">
        <f>AVERAGE(pruning_study_results_csv!K17:K19)</f>
        <v>568.33333333333337</v>
      </c>
      <c r="L7">
        <f>AVERAGE(pruning_study_results_csv!L17:L19)</f>
        <v>0</v>
      </c>
      <c r="M7" t="e">
        <f>AVERAGE(pruning_study_results_csv!M17:M19)</f>
        <v>#DIV/0!</v>
      </c>
      <c r="N7">
        <f>AVERAGE(pruning_study_results_csv!N17:N19)</f>
        <v>0</v>
      </c>
      <c r="O7" t="e">
        <f>AVERAGE(pruning_study_results_csv!O17:O19)</f>
        <v>#DIV/0!</v>
      </c>
      <c r="P7">
        <f>AVERAGE(pruning_study_results_csv!P17:P19)</f>
        <v>10</v>
      </c>
      <c r="Q7">
        <f>AVERAGE(pruning_study_results_csv!Q17:Q19)</f>
        <v>0</v>
      </c>
      <c r="R7" t="s">
        <v>22</v>
      </c>
    </row>
    <row r="8" spans="1:18" x14ac:dyDescent="0.3">
      <c r="A8">
        <f>AVERAGE(pruning_study_results_csv!A20:A22)</f>
        <v>25.762220621108966</v>
      </c>
      <c r="B8">
        <f>AVERAGE(pruning_study_results_csv!B20:B22)</f>
        <v>0.99580000000000002</v>
      </c>
      <c r="C8">
        <f>AVERAGE(pruning_study_results_csv!C20:C22)</f>
        <v>2</v>
      </c>
      <c r="D8">
        <f>AVERAGE(pruning_study_results_csv!D20:D22)</f>
        <v>4.9894022941589329</v>
      </c>
      <c r="E8">
        <f>AVERAGE(pruning_study_results_csv!E20:E22)</f>
        <v>510</v>
      </c>
      <c r="F8">
        <f>AVERAGE(pruning_study_results_csv!F20:F22)</f>
        <v>0</v>
      </c>
      <c r="G8">
        <f>AVERAGE(pruning_study_results_csv!G20:G22)</f>
        <v>0</v>
      </c>
      <c r="H8">
        <f>AVERAGE(pruning_study_results_csv!H20:H22)</f>
        <v>0</v>
      </c>
      <c r="I8">
        <f>AVERAGE(pruning_study_results_csv!I20:I22)</f>
        <v>330.66666666666669</v>
      </c>
      <c r="J8">
        <f>AVERAGE(pruning_study_results_csv!J20:J22)</f>
        <v>0</v>
      </c>
      <c r="K8">
        <f>AVERAGE(pruning_study_results_csv!K20:K22)</f>
        <v>0</v>
      </c>
      <c r="L8">
        <f>AVERAGE(pruning_study_results_csv!L20:L22)</f>
        <v>0</v>
      </c>
      <c r="M8" t="e">
        <f>AVERAGE(pruning_study_results_csv!M20:M22)</f>
        <v>#DIV/0!</v>
      </c>
      <c r="N8">
        <f>AVERAGE(pruning_study_results_csv!N20:N22)</f>
        <v>0</v>
      </c>
      <c r="O8" t="e">
        <f>AVERAGE(pruning_study_results_csv!O20:O22)</f>
        <v>#DIV/0!</v>
      </c>
      <c r="P8">
        <f>AVERAGE(pruning_study_results_csv!P20:P22)</f>
        <v>10</v>
      </c>
      <c r="Q8">
        <f>AVERAGE(pruning_study_results_csv!Q20:Q22)</f>
        <v>0.5</v>
      </c>
      <c r="R8" t="s">
        <v>21</v>
      </c>
    </row>
    <row r="9" spans="1:18" x14ac:dyDescent="0.3">
      <c r="A9">
        <f>AVERAGE(pruning_study_results_csv!A23:A25)</f>
        <v>197.83012119928966</v>
      </c>
      <c r="B9">
        <f>AVERAGE(pruning_study_results_csv!B23:B25)</f>
        <v>0.98473333333333335</v>
      </c>
      <c r="C9">
        <f>AVERAGE(pruning_study_results_csv!C23:C25)</f>
        <v>1</v>
      </c>
      <c r="D9">
        <f>AVERAGE(pruning_study_results_csv!D23:D25)</f>
        <v>17.815923213958666</v>
      </c>
      <c r="E9">
        <f>AVERAGE(pruning_study_results_csv!E23:E25)</f>
        <v>1456</v>
      </c>
      <c r="F9">
        <f>AVERAGE(pruning_study_results_csv!F23:F25)</f>
        <v>2988.3333333333335</v>
      </c>
      <c r="G9">
        <f>AVERAGE(pruning_study_results_csv!G23:G25)</f>
        <v>3728</v>
      </c>
      <c r="H9">
        <f>AVERAGE(pruning_study_results_csv!H23:H25)</f>
        <v>0</v>
      </c>
      <c r="I9">
        <f>AVERAGE(pruning_study_results_csv!I23:I25)</f>
        <v>427.66666666666669</v>
      </c>
      <c r="J9">
        <f>AVERAGE(pruning_study_results_csv!J23:J25)</f>
        <v>327.33333333333331</v>
      </c>
      <c r="K9">
        <f>AVERAGE(pruning_study_results_csv!K23:K25)</f>
        <v>306.66666666666669</v>
      </c>
      <c r="L9">
        <f>AVERAGE(pruning_study_results_csv!L23:L25)</f>
        <v>0</v>
      </c>
      <c r="M9" t="e">
        <f>AVERAGE(pruning_study_results_csv!M23:M25)</f>
        <v>#DIV/0!</v>
      </c>
      <c r="N9">
        <f>AVERAGE(pruning_study_results_csv!N23:N25)</f>
        <v>0</v>
      </c>
      <c r="O9" t="e">
        <f>AVERAGE(pruning_study_results_csv!O23:O25)</f>
        <v>#DIV/0!</v>
      </c>
      <c r="P9">
        <f>AVERAGE(pruning_study_results_csv!P23:P25)</f>
        <v>10</v>
      </c>
      <c r="Q9">
        <f>AVERAGE(pruning_study_results_csv!Q23:Q25)</f>
        <v>0.5</v>
      </c>
      <c r="R9" t="s">
        <v>20</v>
      </c>
    </row>
    <row r="10" spans="1:18" x14ac:dyDescent="0.3">
      <c r="A10">
        <f>AVERAGE(pruning_study_results_csv!A26:A28)</f>
        <v>1836.4164466063132</v>
      </c>
      <c r="B10">
        <f>AVERAGE(pruning_study_results_csv!B26:B28)</f>
        <v>0.91343333333333332</v>
      </c>
      <c r="C10">
        <f>AVERAGE(pruning_study_results_csv!C26:C28)</f>
        <v>0.33333333333333331</v>
      </c>
      <c r="D10">
        <f>AVERAGE(pruning_study_results_csv!D26:D28)</f>
        <v>29.395229260126701</v>
      </c>
      <c r="E10">
        <f>AVERAGE(pruning_study_results_csv!E26:E28)</f>
        <v>2477</v>
      </c>
      <c r="F10">
        <f>AVERAGE(pruning_study_results_csv!F26:F28)</f>
        <v>4755.333333333333</v>
      </c>
      <c r="G10">
        <f>AVERAGE(pruning_study_results_csv!G26:G28)</f>
        <v>6114.666666666667</v>
      </c>
      <c r="H10">
        <f>AVERAGE(pruning_study_results_csv!H26:H28)</f>
        <v>0</v>
      </c>
      <c r="I10">
        <f>AVERAGE(pruning_study_results_csv!I26:I28)</f>
        <v>465</v>
      </c>
      <c r="J10">
        <f>AVERAGE(pruning_study_results_csv!J26:J28)</f>
        <v>554.33333333333337</v>
      </c>
      <c r="K10">
        <f>AVERAGE(pruning_study_results_csv!K26:K28)</f>
        <v>578</v>
      </c>
      <c r="L10">
        <f>AVERAGE(pruning_study_results_csv!L26:L28)</f>
        <v>0</v>
      </c>
      <c r="M10" t="e">
        <f>AVERAGE(pruning_study_results_csv!M26:M28)</f>
        <v>#DIV/0!</v>
      </c>
      <c r="N10">
        <f>AVERAGE(pruning_study_results_csv!N26:N28)</f>
        <v>0</v>
      </c>
      <c r="O10" t="e">
        <f>AVERAGE(pruning_study_results_csv!O26:O28)</f>
        <v>#DIV/0!</v>
      </c>
      <c r="P10">
        <f>AVERAGE(pruning_study_results_csv!P26:P28)</f>
        <v>10</v>
      </c>
      <c r="Q10">
        <f>AVERAGE(pruning_study_results_csv!Q26:Q28)</f>
        <v>0.5</v>
      </c>
      <c r="R10" t="s">
        <v>22</v>
      </c>
    </row>
    <row r="11" spans="1:18" x14ac:dyDescent="0.3">
      <c r="A11">
        <f>AVERAGE(pruning_study_results_csv!A29:A31)</f>
        <v>26.544906457265199</v>
      </c>
      <c r="B11">
        <f>AVERAGE(pruning_study_results_csv!B29:B31)</f>
        <v>0.99580000000000002</v>
      </c>
      <c r="C11">
        <f>AVERAGE(pruning_study_results_csv!C29:C31)</f>
        <v>2</v>
      </c>
      <c r="D11">
        <f>AVERAGE(pruning_study_results_csv!D29:D31)</f>
        <v>5.337542215983067</v>
      </c>
      <c r="E11">
        <f>AVERAGE(pruning_study_results_csv!E29:E31)</f>
        <v>510</v>
      </c>
      <c r="F11">
        <f>AVERAGE(pruning_study_results_csv!F29:F31)</f>
        <v>0</v>
      </c>
      <c r="G11">
        <f>AVERAGE(pruning_study_results_csv!G29:G31)</f>
        <v>0</v>
      </c>
      <c r="H11">
        <f>AVERAGE(pruning_study_results_csv!H29:H31)</f>
        <v>0</v>
      </c>
      <c r="I11">
        <f>AVERAGE(pruning_study_results_csv!I29:I31)</f>
        <v>350.66666666666669</v>
      </c>
      <c r="J11">
        <f>AVERAGE(pruning_study_results_csv!J29:J31)</f>
        <v>0</v>
      </c>
      <c r="K11">
        <f>AVERAGE(pruning_study_results_csv!K29:K31)</f>
        <v>0</v>
      </c>
      <c r="L11">
        <f>AVERAGE(pruning_study_results_csv!L29:L31)</f>
        <v>0</v>
      </c>
      <c r="M11" t="e">
        <f>AVERAGE(pruning_study_results_csv!M29:M31)</f>
        <v>#DIV/0!</v>
      </c>
      <c r="N11">
        <f>AVERAGE(pruning_study_results_csv!N29:N31)</f>
        <v>0</v>
      </c>
      <c r="O11" t="e">
        <f>AVERAGE(pruning_study_results_csv!O29:O31)</f>
        <v>#DIV/0!</v>
      </c>
      <c r="P11">
        <f>AVERAGE(pruning_study_results_csv!P29:P31)</f>
        <v>10</v>
      </c>
      <c r="Q11">
        <f>AVERAGE(pruning_study_results_csv!Q29:Q31)</f>
        <v>1</v>
      </c>
      <c r="R11" t="s">
        <v>21</v>
      </c>
    </row>
    <row r="12" spans="1:18" x14ac:dyDescent="0.3">
      <c r="A12">
        <f>AVERAGE(pruning_study_results_csv!A32:A34)</f>
        <v>193.78694009780835</v>
      </c>
      <c r="B12">
        <f>AVERAGE(pruning_study_results_csv!B32:B34)</f>
        <v>0.83226666666666682</v>
      </c>
      <c r="C12">
        <f>AVERAGE(pruning_study_results_csv!C32:C34)</f>
        <v>1</v>
      </c>
      <c r="D12">
        <f>AVERAGE(pruning_study_results_csv!D32:D34)</f>
        <v>17.701751629511467</v>
      </c>
      <c r="E12">
        <f>AVERAGE(pruning_study_results_csv!E32:E34)</f>
        <v>1456</v>
      </c>
      <c r="F12">
        <f>AVERAGE(pruning_study_results_csv!F32:F34)</f>
        <v>3020.6666666666665</v>
      </c>
      <c r="G12">
        <f>AVERAGE(pruning_study_results_csv!G32:G34)</f>
        <v>3774</v>
      </c>
      <c r="H12">
        <f>AVERAGE(pruning_study_results_csv!H32:H34)</f>
        <v>0</v>
      </c>
      <c r="I12">
        <f>AVERAGE(pruning_study_results_csv!I32:I34)</f>
        <v>418</v>
      </c>
      <c r="J12">
        <f>AVERAGE(pruning_study_results_csv!J32:J34)</f>
        <v>360</v>
      </c>
      <c r="K12">
        <f>AVERAGE(pruning_study_results_csv!K32:K34)</f>
        <v>272.33333333333331</v>
      </c>
      <c r="L12">
        <f>AVERAGE(pruning_study_results_csv!L32:L34)</f>
        <v>0</v>
      </c>
      <c r="M12" t="e">
        <f>AVERAGE(pruning_study_results_csv!M32:M34)</f>
        <v>#DIV/0!</v>
      </c>
      <c r="N12">
        <f>AVERAGE(pruning_study_results_csv!N32:N34)</f>
        <v>0</v>
      </c>
      <c r="O12" t="e">
        <f>AVERAGE(pruning_study_results_csv!O32:O34)</f>
        <v>#DIV/0!</v>
      </c>
      <c r="P12">
        <f>AVERAGE(pruning_study_results_csv!P32:P34)</f>
        <v>10</v>
      </c>
      <c r="Q12">
        <f>AVERAGE(pruning_study_results_csv!Q32:Q34)</f>
        <v>1</v>
      </c>
      <c r="R12" t="s">
        <v>20</v>
      </c>
    </row>
    <row r="13" spans="1:18" x14ac:dyDescent="0.3">
      <c r="A13">
        <f>AVERAGE(pruning_study_results_csv!A35:A37)</f>
        <v>1304.3773739337892</v>
      </c>
      <c r="B13">
        <f>AVERAGE(pruning_study_results_csv!B35:B37)</f>
        <v>0.90459999999999996</v>
      </c>
      <c r="C13">
        <f>AVERAGE(pruning_study_results_csv!C35:C37)</f>
        <v>0.33333333333333331</v>
      </c>
      <c r="D13">
        <f>AVERAGE(pruning_study_results_csv!D35:D37)</f>
        <v>29.658982674280765</v>
      </c>
      <c r="E13">
        <f>AVERAGE(pruning_study_results_csv!E35:E37)</f>
        <v>2477</v>
      </c>
      <c r="F13">
        <f>AVERAGE(pruning_study_results_csv!F35:F37)</f>
        <v>4710.333333333333</v>
      </c>
      <c r="G13">
        <f>AVERAGE(pruning_study_results_csv!G35:G37)</f>
        <v>5997.333333333333</v>
      </c>
      <c r="H13">
        <f>AVERAGE(pruning_study_results_csv!H35:H37)</f>
        <v>0</v>
      </c>
      <c r="I13">
        <f>AVERAGE(pruning_study_results_csv!I35:I37)</f>
        <v>468.66666666666669</v>
      </c>
      <c r="J13">
        <f>AVERAGE(pruning_study_results_csv!J35:J37)</f>
        <v>574</v>
      </c>
      <c r="K13">
        <f>AVERAGE(pruning_study_results_csv!K35:K37)</f>
        <v>567.33333333333337</v>
      </c>
      <c r="L13">
        <f>AVERAGE(pruning_study_results_csv!L35:L37)</f>
        <v>0</v>
      </c>
      <c r="M13" t="e">
        <f>AVERAGE(pruning_study_results_csv!M35:M37)</f>
        <v>#DIV/0!</v>
      </c>
      <c r="N13">
        <f>AVERAGE(pruning_study_results_csv!N35:N37)</f>
        <v>0</v>
      </c>
      <c r="O13" t="e">
        <f>AVERAGE(pruning_study_results_csv!O35:O37)</f>
        <v>#DIV/0!</v>
      </c>
      <c r="P13">
        <f>AVERAGE(pruning_study_results_csv!P35:P37)</f>
        <v>10</v>
      </c>
      <c r="Q13">
        <f>AVERAGE(pruning_study_results_csv!Q35:Q37)</f>
        <v>1</v>
      </c>
      <c r="R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F3B3-5141-48A8-90A0-F3B5E3D6C375}">
  <dimension ref="A1:P14"/>
  <sheetViews>
    <sheetView tabSelected="1" workbookViewId="0">
      <selection activeCell="P21" sqref="P21"/>
    </sheetView>
  </sheetViews>
  <sheetFormatPr defaultRowHeight="14.4" x14ac:dyDescent="0.3"/>
  <sheetData>
    <row r="1" spans="1:16" x14ac:dyDescent="0.3">
      <c r="A1" s="3" t="str">
        <f>Sheet1!Q1</f>
        <v>candi_percentage</v>
      </c>
      <c r="B1" s="3" t="str">
        <f>Sheet1!R1</f>
        <v>contract</v>
      </c>
      <c r="C1" s="3" t="str">
        <f>Sheet1!A1</f>
        <v>time</v>
      </c>
      <c r="D1" s="3" t="str">
        <f>Sheet1!B1</f>
        <v>cov</v>
      </c>
      <c r="E1" s="3" t="str">
        <f>Sheet1!C1</f>
        <v>vul_count</v>
      </c>
      <c r="I1" s="3" t="s">
        <v>27</v>
      </c>
      <c r="J1" s="3" t="s">
        <v>17</v>
      </c>
      <c r="K1" s="3" t="s">
        <v>1</v>
      </c>
      <c r="N1" t="str">
        <f>I1</f>
        <v>case</v>
      </c>
      <c r="O1" t="str">
        <f t="shared" ref="O1:P1" si="0">J1</f>
        <v>contract</v>
      </c>
      <c r="P1" t="str">
        <f t="shared" si="0"/>
        <v>cov</v>
      </c>
    </row>
    <row r="2" spans="1:16" x14ac:dyDescent="0.3">
      <c r="A2" s="3">
        <f>Sheet1!Q2</f>
        <v>-1</v>
      </c>
      <c r="B2" s="3" t="str">
        <f>Sheet1!R2</f>
        <v>Crowdsale</v>
      </c>
      <c r="C2" s="4">
        <f>Sheet1!A2</f>
        <v>27.159813165664598</v>
      </c>
      <c r="D2" s="5">
        <f>Sheet1!B2</f>
        <v>0.99790000000000001</v>
      </c>
      <c r="E2" s="3">
        <f>Sheet1!C2</f>
        <v>2</v>
      </c>
      <c r="I2" s="12" t="s">
        <v>23</v>
      </c>
      <c r="J2" s="3" t="s">
        <v>21</v>
      </c>
      <c r="K2" s="5">
        <v>0.99790000000000001</v>
      </c>
      <c r="M2">
        <f>Sheet1!P2</f>
        <v>10</v>
      </c>
      <c r="N2" s="6" t="str">
        <f>I2</f>
        <v>random</v>
      </c>
      <c r="O2" s="6" t="str">
        <f>J2</f>
        <v>Crowdsale</v>
      </c>
      <c r="P2" s="7">
        <f>K2</f>
        <v>0.99790000000000001</v>
      </c>
    </row>
    <row r="3" spans="1:16" x14ac:dyDescent="0.3">
      <c r="A3" s="3">
        <f>Sheet1!Q3</f>
        <v>-1</v>
      </c>
      <c r="B3" s="3" t="str">
        <f>Sheet1!R3</f>
        <v>HoloToken</v>
      </c>
      <c r="C3" s="4">
        <f>Sheet1!A3</f>
        <v>170.52208662033033</v>
      </c>
      <c r="D3" s="5">
        <f>Sheet1!B3</f>
        <v>0.90323333333333322</v>
      </c>
      <c r="E3" s="3">
        <f>Sheet1!C3</f>
        <v>1</v>
      </c>
      <c r="I3" s="12"/>
      <c r="J3" s="3" t="s">
        <v>20</v>
      </c>
      <c r="K3" s="5">
        <v>0.90323333333333322</v>
      </c>
      <c r="M3">
        <f>Sheet1!P3</f>
        <v>10</v>
      </c>
      <c r="N3" s="6" t="str">
        <f>I5</f>
        <v>α=0</v>
      </c>
      <c r="O3" s="6" t="str">
        <f>J5</f>
        <v>Crowdsale</v>
      </c>
      <c r="P3" s="7">
        <f>K5</f>
        <v>0.99580000000000002</v>
      </c>
    </row>
    <row r="4" spans="1:16" x14ac:dyDescent="0.3">
      <c r="A4" s="3">
        <f>Sheet1!Q4</f>
        <v>-1</v>
      </c>
      <c r="B4" s="3" t="str">
        <f>Sheet1!R4</f>
        <v>USMT</v>
      </c>
      <c r="C4" s="4">
        <f>Sheet1!A4</f>
        <v>2100.9455242951699</v>
      </c>
      <c r="D4" s="5">
        <f>Sheet1!B4</f>
        <v>0.90006666666666668</v>
      </c>
      <c r="E4" s="3">
        <f>Sheet1!C4</f>
        <v>0.33333333333333331</v>
      </c>
      <c r="I4" s="12"/>
      <c r="J4" s="3" t="s">
        <v>22</v>
      </c>
      <c r="K4" s="5">
        <v>0.90006666666666668</v>
      </c>
      <c r="M4">
        <f>Sheet1!P4</f>
        <v>10</v>
      </c>
      <c r="N4" s="6" t="str">
        <f>I8</f>
        <v>α=0.5</v>
      </c>
      <c r="O4" s="6" t="str">
        <f>J8</f>
        <v>Crowdsale</v>
      </c>
      <c r="P4" s="7">
        <f>K8</f>
        <v>0.99580000000000002</v>
      </c>
    </row>
    <row r="5" spans="1:16" x14ac:dyDescent="0.3">
      <c r="A5" s="3">
        <f>Sheet1!Q5</f>
        <v>0</v>
      </c>
      <c r="B5" s="3" t="str">
        <f>Sheet1!R5</f>
        <v>Crowdsale</v>
      </c>
      <c r="C5" s="4">
        <f>Sheet1!A5</f>
        <v>26.652502298355071</v>
      </c>
      <c r="D5" s="5">
        <f>Sheet1!B5</f>
        <v>0.99580000000000002</v>
      </c>
      <c r="E5" s="3">
        <f>Sheet1!C5</f>
        <v>2</v>
      </c>
      <c r="I5" s="12" t="s">
        <v>24</v>
      </c>
      <c r="J5" s="3" t="s">
        <v>21</v>
      </c>
      <c r="K5" s="5">
        <v>0.99580000000000002</v>
      </c>
      <c r="M5">
        <f>Sheet1!P5</f>
        <v>10</v>
      </c>
      <c r="N5" s="6" t="str">
        <f>I11</f>
        <v>α=1</v>
      </c>
      <c r="O5" s="6" t="str">
        <f>J11</f>
        <v>Crowdsale</v>
      </c>
      <c r="P5" s="7">
        <f>K11</f>
        <v>0.99580000000000002</v>
      </c>
    </row>
    <row r="6" spans="1:16" x14ac:dyDescent="0.3">
      <c r="A6" s="3">
        <f>Sheet1!Q6</f>
        <v>0</v>
      </c>
      <c r="B6" s="3" t="str">
        <f>Sheet1!R6</f>
        <v>HoloToken</v>
      </c>
      <c r="C6" s="4">
        <f>Sheet1!A6</f>
        <v>275.86980303128502</v>
      </c>
      <c r="D6" s="5">
        <f>Sheet1!B6</f>
        <v>0.89839999999999998</v>
      </c>
      <c r="E6" s="3">
        <f>Sheet1!C6</f>
        <v>1</v>
      </c>
      <c r="I6" s="12"/>
      <c r="J6" s="3" t="s">
        <v>20</v>
      </c>
      <c r="K6" s="5">
        <v>0.89839999999999998</v>
      </c>
      <c r="M6">
        <f>Sheet1!P6</f>
        <v>10</v>
      </c>
      <c r="N6" s="8" t="s">
        <v>23</v>
      </c>
      <c r="O6" s="8" t="str">
        <f>J3</f>
        <v>HoloToken</v>
      </c>
      <c r="P6" s="9">
        <f>K3</f>
        <v>0.90323333333333322</v>
      </c>
    </row>
    <row r="7" spans="1:16" x14ac:dyDescent="0.3">
      <c r="A7" s="3">
        <f>Sheet1!Q7</f>
        <v>0</v>
      </c>
      <c r="B7" s="3" t="str">
        <f>Sheet1!R7</f>
        <v>USMT</v>
      </c>
      <c r="C7" s="4">
        <f>Sheet1!A7</f>
        <v>1439.12876661618</v>
      </c>
      <c r="D7" s="5">
        <f>Sheet1!B7</f>
        <v>0.90416666666666679</v>
      </c>
      <c r="E7" s="3">
        <f>Sheet1!C7</f>
        <v>0</v>
      </c>
      <c r="I7" s="12"/>
      <c r="J7" s="3" t="s">
        <v>22</v>
      </c>
      <c r="K7" s="5">
        <v>0.90416666666666679</v>
      </c>
      <c r="M7">
        <f>Sheet1!P7</f>
        <v>10</v>
      </c>
      <c r="N7" s="8" t="s">
        <v>24</v>
      </c>
      <c r="O7" s="8" t="str">
        <f>J6</f>
        <v>HoloToken</v>
      </c>
      <c r="P7" s="9">
        <f>K6</f>
        <v>0.89839999999999998</v>
      </c>
    </row>
    <row r="8" spans="1:16" x14ac:dyDescent="0.3">
      <c r="A8" s="3">
        <f>Sheet1!Q8</f>
        <v>0.5</v>
      </c>
      <c r="B8" s="3" t="str">
        <f>Sheet1!R8</f>
        <v>Crowdsale</v>
      </c>
      <c r="C8" s="4">
        <f>Sheet1!A8</f>
        <v>25.762220621108966</v>
      </c>
      <c r="D8" s="5">
        <f>Sheet1!B8</f>
        <v>0.99580000000000002</v>
      </c>
      <c r="E8" s="3">
        <f>Sheet1!C8</f>
        <v>2</v>
      </c>
      <c r="I8" s="12" t="s">
        <v>25</v>
      </c>
      <c r="J8" s="3" t="s">
        <v>21</v>
      </c>
      <c r="K8" s="5">
        <v>0.99580000000000002</v>
      </c>
      <c r="M8">
        <f>Sheet1!P8</f>
        <v>10</v>
      </c>
      <c r="N8" s="8" t="s">
        <v>25</v>
      </c>
      <c r="O8" s="8" t="str">
        <f>J9</f>
        <v>HoloToken</v>
      </c>
      <c r="P8" s="9">
        <f>K9</f>
        <v>0.98473333333333335</v>
      </c>
    </row>
    <row r="9" spans="1:16" x14ac:dyDescent="0.3">
      <c r="A9" s="3">
        <f>Sheet1!Q9</f>
        <v>0.5</v>
      </c>
      <c r="B9" s="3" t="str">
        <f>Sheet1!R9</f>
        <v>HoloToken</v>
      </c>
      <c r="C9" s="4">
        <f>Sheet1!A9</f>
        <v>197.83012119928966</v>
      </c>
      <c r="D9" s="5">
        <f>Sheet1!B9</f>
        <v>0.98473333333333335</v>
      </c>
      <c r="E9" s="3">
        <f>Sheet1!C9</f>
        <v>1</v>
      </c>
      <c r="I9" s="12"/>
      <c r="J9" s="3" t="s">
        <v>20</v>
      </c>
      <c r="K9" s="5">
        <v>0.98473333333333335</v>
      </c>
      <c r="M9">
        <f>Sheet1!P9</f>
        <v>10</v>
      </c>
      <c r="N9" s="8" t="s">
        <v>26</v>
      </c>
      <c r="O9" s="8" t="str">
        <f>J12</f>
        <v>HoloToken</v>
      </c>
      <c r="P9" s="9">
        <f>K12</f>
        <v>0.83226666666666682</v>
      </c>
    </row>
    <row r="10" spans="1:16" x14ac:dyDescent="0.3">
      <c r="A10" s="3">
        <f>Sheet1!Q10</f>
        <v>0.5</v>
      </c>
      <c r="B10" s="3" t="str">
        <f>Sheet1!R10</f>
        <v>USMT</v>
      </c>
      <c r="C10" s="4">
        <f>Sheet1!A10</f>
        <v>1836.4164466063132</v>
      </c>
      <c r="D10" s="5">
        <f>Sheet1!B10</f>
        <v>0.91343333333333332</v>
      </c>
      <c r="E10" s="3">
        <f>Sheet1!C10</f>
        <v>0.33333333333333331</v>
      </c>
      <c r="I10" s="12"/>
      <c r="J10" s="3" t="s">
        <v>22</v>
      </c>
      <c r="K10" s="5">
        <v>0.91343333333333332</v>
      </c>
      <c r="M10">
        <f>Sheet1!P10</f>
        <v>10</v>
      </c>
      <c r="N10" s="10" t="s">
        <v>23</v>
      </c>
      <c r="O10" s="11" t="str">
        <f>J4</f>
        <v>USMT</v>
      </c>
      <c r="P10" s="11">
        <f>K4</f>
        <v>0.90006666666666668</v>
      </c>
    </row>
    <row r="11" spans="1:16" x14ac:dyDescent="0.3">
      <c r="A11" s="3">
        <f>Sheet1!Q11</f>
        <v>1</v>
      </c>
      <c r="B11" s="3" t="str">
        <f>Sheet1!R11</f>
        <v>Crowdsale</v>
      </c>
      <c r="C11" s="4">
        <f>Sheet1!A11</f>
        <v>26.544906457265199</v>
      </c>
      <c r="D11" s="5">
        <f>Sheet1!B11</f>
        <v>0.99580000000000002</v>
      </c>
      <c r="E11" s="3">
        <f>Sheet1!C11</f>
        <v>2</v>
      </c>
      <c r="I11" s="12" t="s">
        <v>26</v>
      </c>
      <c r="J11" s="3" t="s">
        <v>21</v>
      </c>
      <c r="K11" s="5">
        <v>0.99580000000000002</v>
      </c>
      <c r="M11">
        <f>Sheet1!P11</f>
        <v>10</v>
      </c>
      <c r="N11" s="10" t="s">
        <v>24</v>
      </c>
      <c r="O11" s="11" t="str">
        <f>J7</f>
        <v>USMT</v>
      </c>
      <c r="P11" s="11">
        <f>K7</f>
        <v>0.90416666666666679</v>
      </c>
    </row>
    <row r="12" spans="1:16" x14ac:dyDescent="0.3">
      <c r="A12" s="3">
        <f>Sheet1!Q12</f>
        <v>1</v>
      </c>
      <c r="B12" s="3" t="str">
        <f>Sheet1!R12</f>
        <v>HoloToken</v>
      </c>
      <c r="C12" s="4">
        <f>Sheet1!A12</f>
        <v>193.78694009780835</v>
      </c>
      <c r="D12" s="5">
        <f>Sheet1!B12</f>
        <v>0.83226666666666682</v>
      </c>
      <c r="E12" s="3">
        <f>Sheet1!C12</f>
        <v>1</v>
      </c>
      <c r="I12" s="12"/>
      <c r="J12" s="3" t="s">
        <v>20</v>
      </c>
      <c r="K12" s="5">
        <v>0.83226666666666682</v>
      </c>
      <c r="M12">
        <f>Sheet1!P12</f>
        <v>10</v>
      </c>
      <c r="N12" s="10" t="s">
        <v>25</v>
      </c>
      <c r="O12" s="11" t="str">
        <f>J10</f>
        <v>USMT</v>
      </c>
      <c r="P12" s="11">
        <f>K10</f>
        <v>0.91343333333333332</v>
      </c>
    </row>
    <row r="13" spans="1:16" x14ac:dyDescent="0.3">
      <c r="A13" s="3">
        <f>Sheet1!Q13</f>
        <v>1</v>
      </c>
      <c r="B13" s="3" t="str">
        <f>Sheet1!R13</f>
        <v>USMT</v>
      </c>
      <c r="C13" s="4">
        <f>Sheet1!A13</f>
        <v>1304.3773739337892</v>
      </c>
      <c r="D13" s="5">
        <f>Sheet1!B13</f>
        <v>0.90459999999999996</v>
      </c>
      <c r="E13" s="3">
        <f>Sheet1!C13</f>
        <v>0.33333333333333331</v>
      </c>
      <c r="I13" s="12"/>
      <c r="J13" s="3" t="s">
        <v>22</v>
      </c>
      <c r="K13" s="5">
        <v>0.90459999999999996</v>
      </c>
      <c r="M13">
        <f>Sheet1!P13</f>
        <v>10</v>
      </c>
      <c r="N13" s="10" t="s">
        <v>26</v>
      </c>
      <c r="O13" s="11" t="str">
        <f>J13</f>
        <v>USMT</v>
      </c>
      <c r="P13" s="11">
        <f>K13</f>
        <v>0.90459999999999996</v>
      </c>
    </row>
    <row r="14" spans="1:16" x14ac:dyDescent="0.3">
      <c r="C14" s="2"/>
    </row>
  </sheetData>
  <mergeCells count="4">
    <mergeCell ref="I2:I4"/>
    <mergeCell ref="I5:I7"/>
    <mergeCell ref="I8:I10"/>
    <mergeCell ref="I11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pruning_study_results_csv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Qiping Wei</dc:creator>
  <cp:lastModifiedBy>Wei, Qiping</cp:lastModifiedBy>
  <dcterms:created xsi:type="dcterms:W3CDTF">2025-05-29T04:43:21Z</dcterms:created>
  <dcterms:modified xsi:type="dcterms:W3CDTF">2025-05-29T22:39:11Z</dcterms:modified>
</cp:coreProperties>
</file>