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19d9f32c223dc/Desktop/UWA Data Analitycs/Data Analitycs/Excel/Challenge Excel/"/>
    </mc:Choice>
  </mc:AlternateContent>
  <xr:revisionPtr revIDLastSave="217" documentId="8_{44ABA7C9-3B4E-4284-B1DC-0B3FDEA736BB}" xr6:coauthVersionLast="47" xr6:coauthVersionMax="47" xr10:uidLastSave="{505A7E46-855F-4BB2-A4BE-6B1039B75D89}"/>
  <bookViews>
    <workbookView xWindow="-28920" yWindow="-120" windowWidth="29040" windowHeight="15840" activeTab="4" xr2:uid="{00000000-000D-0000-FFFF-FFFF00000000}"/>
  </bookViews>
  <sheets>
    <sheet name="Crowdfunding" sheetId="1" r:id="rId1"/>
    <sheet name="Category" sheetId="2" r:id="rId2"/>
    <sheet name="Sub-Category" sheetId="3" r:id="rId3"/>
    <sheet name="Pivot - Chart line" sheetId="5" r:id="rId4"/>
    <sheet name="Possibles Tables - Graphs" sheetId="8" r:id="rId5"/>
    <sheet name="Bonus" sheetId="6" r:id="rId6"/>
    <sheet name="Bonus Statistical Analysis " sheetId="7" r:id="rId7"/>
  </sheets>
  <definedNames>
    <definedName name="_xlnm._FilterDatabase" localSheetId="0" hidden="1">Crowdfunding!$A$1:$T$1001</definedName>
  </definedNames>
  <calcPr calcId="191029"/>
  <pivotCaches>
    <pivotCache cacheId="0" r:id="rId8"/>
    <pivotCache cacheId="1" r:id="rId9"/>
    <pivotCache cacheId="1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J21" i="7"/>
  <c r="J9" i="7"/>
  <c r="J20" i="7"/>
  <c r="J8" i="7"/>
  <c r="J18" i="7"/>
  <c r="J6" i="7"/>
  <c r="J19" i="7"/>
  <c r="J7" i="7"/>
  <c r="J17" i="7"/>
  <c r="J5" i="7"/>
  <c r="J16" i="7"/>
  <c r="J4" i="7"/>
  <c r="I3" i="1" l="1"/>
  <c r="E5" i="6" l="1"/>
  <c r="E6" i="6"/>
  <c r="E7" i="6"/>
  <c r="E8" i="6"/>
  <c r="E9" i="6"/>
  <c r="E10" i="6"/>
  <c r="E11" i="6"/>
  <c r="E12" i="6"/>
  <c r="E13" i="6"/>
  <c r="F14" i="6"/>
  <c r="F5" i="6"/>
  <c r="F6" i="6"/>
  <c r="F7" i="6"/>
  <c r="F8" i="6"/>
  <c r="F9" i="6"/>
  <c r="F10" i="6"/>
  <c r="F11" i="6"/>
  <c r="F12" i="6"/>
  <c r="F13" i="6"/>
  <c r="F4" i="6"/>
  <c r="F3" i="6"/>
  <c r="E4" i="6"/>
  <c r="E14" i="6"/>
  <c r="E3" i="6"/>
  <c r="D5" i="6"/>
  <c r="G5" i="6" s="1"/>
  <c r="D6" i="6"/>
  <c r="G6" i="6" s="1"/>
  <c r="D7" i="6"/>
  <c r="G7" i="6" s="1"/>
  <c r="D8" i="6"/>
  <c r="G8" i="6" s="1"/>
  <c r="D9" i="6"/>
  <c r="G9" i="6" s="1"/>
  <c r="D10" i="6"/>
  <c r="G10" i="6" s="1"/>
  <c r="D11" i="6"/>
  <c r="G11" i="6" s="1"/>
  <c r="D12" i="6"/>
  <c r="G12" i="6" s="1"/>
  <c r="D13" i="6"/>
  <c r="G13" i="6" s="1"/>
  <c r="D3" i="6"/>
  <c r="D4" i="6"/>
  <c r="D14" i="6"/>
  <c r="G14" i="6" l="1"/>
  <c r="H14" i="6" s="1"/>
  <c r="G4" i="6"/>
  <c r="H4" i="6" s="1"/>
  <c r="G3" i="6"/>
  <c r="H3" i="6" s="1"/>
  <c r="I3" i="6"/>
  <c r="I14" i="6"/>
  <c r="I4" i="6"/>
  <c r="J3" i="6"/>
  <c r="J4" i="6"/>
  <c r="J14" i="6"/>
  <c r="J13" i="6"/>
  <c r="I13" i="6"/>
  <c r="H13" i="6"/>
  <c r="J12" i="6"/>
  <c r="I12" i="6"/>
  <c r="H12" i="6"/>
  <c r="J11" i="6"/>
  <c r="I11" i="6"/>
  <c r="H11" i="6"/>
  <c r="J10" i="6"/>
  <c r="I10" i="6"/>
  <c r="H10" i="6"/>
  <c r="J9" i="6"/>
  <c r="I9" i="6"/>
  <c r="H9" i="6"/>
  <c r="J8" i="6"/>
  <c r="I8" i="6"/>
  <c r="H8" i="6"/>
  <c r="J7" i="6"/>
  <c r="I7" i="6"/>
  <c r="H7" i="6"/>
  <c r="J6" i="6"/>
  <c r="I6" i="6"/>
  <c r="H6" i="6"/>
  <c r="J5" i="6"/>
  <c r="I5" i="6"/>
  <c r="H5" i="6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I2" i="1"/>
  <c r="I4" i="1"/>
  <c r="I5" i="1"/>
  <c r="I6" i="1"/>
  <c r="I7" i="1"/>
  <c r="I8" i="1"/>
  <c r="I9" i="1"/>
  <c r="I10" i="1"/>
  <c r="I1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S2" i="1" a="1"/>
  <c r="S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<sst xmlns="http://schemas.openxmlformats.org/spreadsheetml/2006/main" count="7130" uniqueCount="2140">
  <si>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</si>
  <si>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</si>
  <si>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</si>
  <si>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</si>
  <si>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</si>
  <si>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</si>
  <si>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</si>
  <si>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</si>
  <si>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</si>
  <si>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</si>
  <si>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</si>
  <si>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</si>
  <si>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</si>
  <si>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</si>
  <si>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</si>
  <si>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</si>
  <si>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</si>
  <si>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</si>
  <si>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</si>
  <si>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</si>
  <si>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</si>
  <si>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</si>
  <si>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</si>
  <si>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</si>
  <si>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</si>
  <si>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</si>
  <si>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</si>
  <si>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</si>
  <si>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</si>
  <si>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</si>
  <si>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</si>
  <si>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</si>
  <si>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</si>
  <si>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</si>
  <si>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</si>
  <si>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</si>
  <si>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</si>
  <si>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</si>
  <si>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</si>
  <si>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</si>
  <si>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</si>
  <si>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</si>
  <si>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</si>
  <si>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</si>
  <si>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</si>
  <si>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</si>
  <si>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</si>
  <si>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</si>
  <si>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</si>
  <si>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</si>
  <si>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</si>
  <si>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</si>
  <si>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</si>
  <si>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</si>
  <si>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</si>
  <si>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</si>
  <si>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</si>
  <si>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</si>
  <si>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</si>
  <si>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</si>
  <si>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</si>
  <si>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</si>
  <si>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</si>
  <si>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</si>
  <si>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</si>
  <si>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</si>
  <si>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</si>
  <si>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</si>
  <si>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</si>
  <si>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</si>
  <si>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</si>
  <si>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</si>
  <si>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</si>
  <si>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</si>
  <si>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</si>
  <si>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</si>
  <si>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</si>
  <si>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</si>
  <si>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</si>
  <si>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</si>
  <si>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</si>
  <si>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</si>
  <si>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</si>
  <si>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</si>
  <si>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</si>
  <si>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</si>
  <si>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</si>
  <si>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</si>
  <si>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</si>
  <si>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</si>
  <si>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</si>
  <si>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</si>
  <si>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</si>
  <si>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</si>
  <si>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</si>
  <si>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</si>
  <si>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</si>
  <si>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</si>
  <si>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</si>
  <si>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</si>
  <si>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</si>
  <si>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</si>
  <si>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</si>
  <si>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</si>
  <si>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</si>
  <si>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</si>
  <si>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</si>
  <si>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</si>
  <si>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</si>
  <si>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</si>
  <si>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</si>
  <si>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</si>
  <si>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</si>
  <si>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</si>
  <si>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</si>
  <si>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</si>
  <si>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</si>
  <si>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</si>
  <si>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</si>
  <si>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</si>
  <si>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</si>
  <si>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</si>
  <si>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</si>
  <si>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</si>
  <si>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</si>
  <si>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</si>
  <si>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</si>
  <si>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</si>
  <si>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</si>
  <si>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</si>
  <si>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</si>
  <si>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</si>
  <si>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</si>
  <si>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</si>
  <si>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</si>
  <si>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</si>
  <si>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</si>
  <si>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</si>
  <si>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</si>
  <si>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</si>
  <si>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</si>
  <si>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</si>
  <si>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</si>
  <si>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</si>
  <si>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</si>
  <si>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</si>
  <si>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</si>
  <si>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</si>
  <si>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</si>
  <si>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</si>
  <si>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</si>
  <si>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</si>
  <si>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</si>
  <si>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</si>
  <si>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</si>
  <si>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</si>
  <si>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</si>
  <si>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</si>
  <si>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</si>
  <si>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</si>
  <si>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</si>
  <si>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</si>
  <si>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</si>
  <si>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</si>
  <si>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</si>
  <si>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</si>
  <si>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</si>
  <si>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</si>
  <si>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</si>
  <si>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</si>
  <si>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</si>
  <si>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</si>
  <si>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</si>
  <si>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</si>
  <si>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</si>
  <si>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</si>
  <si>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</si>
  <si>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</si>
  <si>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</si>
  <si>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</si>
  <si>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</si>
  <si>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</si>
  <si>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</si>
  <si>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</si>
  <si>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</si>
  <si>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</si>
  <si>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</si>
  <si>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</si>
  <si>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</si>
  <si>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</si>
  <si>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</si>
  <si>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</si>
  <si>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</si>
  <si>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</si>
  <si>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</si>
  <si>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</si>
  <si>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</si>
  <si>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</si>
  <si>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</si>
  <si>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</si>
  <si>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</si>
  <si>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</si>
  <si>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</si>
  <si>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</si>
  <si>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</si>
  <si>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</si>
  <si>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</si>
  <si>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</si>
  <si>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</si>
  <si>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</si>
  <si>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</si>
  <si>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</si>
  <si>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</si>
  <si>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</si>
  <si>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</si>
  <si>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</si>
  <si>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</si>
  <si>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</si>
  <si>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</si>
  <si>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</si>
  <si>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</si>
  <si>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</si>
  <si>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</si>
  <si>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</si>
  <si>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</si>
  <si>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</si>
  <si>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</si>
  <si>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</si>
  <si>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</si>
  <si>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</si>
  <si>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</si>
  <si>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</si>
  <si>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</si>
  <si>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</si>
  <si>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</si>
  <si>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</si>
  <si>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</si>
  <si>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</si>
  <si>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</si>
  <si>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</si>
  <si>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</si>
  <si>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</si>
  <si>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</si>
  <si>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</si>
  <si>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</si>
  <si>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</si>
  <si>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</si>
  <si>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</si>
  <si>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</si>
  <si>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</si>
  <si>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</si>
  <si>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</si>
  <si>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</si>
  <si>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</si>
  <si>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</si>
  <si>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</si>
  <si>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</si>
  <si>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</si>
  <si>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</si>
  <si>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</si>
  <si>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</si>
  <si>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</si>
  <si>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</si>
  <si>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</si>
  <si>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</si>
  <si>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</si>
  <si>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</si>
  <si>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</si>
  <si>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</si>
  <si>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</si>
  <si>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</si>
  <si>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</si>
  <si>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</si>
  <si>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</si>
  <si>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</si>
  <si>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</si>
  <si>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</si>
  <si>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</si>
  <si>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</si>
  <si>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</si>
  <si>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</si>
  <si>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</si>
  <si>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</si>
  <si>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</si>
  <si>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</si>
  <si>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</si>
  <si>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</si>
  <si>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</si>
  <si>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</si>
  <si>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</si>
  <si>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</si>
  <si>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</si>
  <si>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</si>
  <si>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</si>
  <si>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</si>
  <si>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</si>
  <si>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</si>
  <si>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</si>
  <si>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</si>
  <si>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</si>
  <si>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</si>
  <si>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</si>
  <si>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</si>
  <si>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</si>
  <si>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</si>
  <si>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</si>
  <si>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</si>
  <si>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</si>
  <si>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</si>
  <si>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</si>
  <si>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</si>
  <si>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</si>
  <si>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</si>
  <si>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</si>
  <si>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</si>
  <si>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</si>
  <si>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</si>
  <si>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</si>
  <si>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</si>
  <si>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</si>
  <si>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</si>
  <si>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</si>
  <si>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</si>
  <si>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</si>
  <si>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</si>
  <si>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</si>
  <si>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</si>
  <si>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</si>
  <si>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</si>
  <si>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</si>
  <si>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</si>
  <si>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</si>
  <si>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</si>
  <si>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</si>
  <si>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</si>
  <si>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</si>
  <si>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</si>
  <si>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</si>
  <si>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</si>
  <si>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</si>
  <si>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</si>
  <si>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</si>
  <si>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</si>
  <si>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</si>
  <si>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</si>
  <si>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</si>
  <si>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</si>
  <si>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</si>
  <si>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</si>
  <si>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</si>
  <si>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</si>
  <si>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</si>
  <si>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</si>
  <si>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</si>
  <si>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</si>
  <si>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</si>
  <si>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</si>
  <si>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</si>
  <si>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</si>
  <si>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</si>
  <si>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</si>
  <si>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</si>
  <si>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</si>
  <si>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</si>
  <si>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</si>
  <si>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</si>
  <si>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</si>
  <si>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</si>
  <si>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</si>
  <si>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</si>
  <si>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</si>
  <si>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</si>
  <si>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</si>
  <si>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</si>
  <si>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</si>
  <si>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</si>
  <si>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</si>
  <si>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</si>
  <si>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</si>
  <si>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</si>
  <si>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</si>
  <si>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</si>
  <si>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</si>
  <si>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</si>
  <si>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</si>
  <si>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</si>
  <si>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</si>
  <si>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</si>
  <si>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</si>
  <si>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</si>
  <si>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</si>
  <si>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</si>
  <si>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</si>
  <si>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</si>
  <si>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</si>
  <si>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</si>
  <si>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</si>
  <si>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</si>
  <si>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</si>
  <si>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</si>
  <si>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</si>
  <si>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</si>
  <si>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</si>
  <si>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</si>
  <si>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</si>
  <si>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</si>
  <si>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</si>
  <si>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</si>
  <si>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</si>
  <si>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</si>
  <si>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</si>
  <si>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</si>
  <si>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</si>
  <si>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</si>
  <si>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</si>
  <si>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</si>
  <si>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</si>
  <si>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</si>
  <si>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</si>
  <si>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</si>
  <si>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</si>
  <si>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</si>
  <si>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</si>
  <si>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</si>
  <si>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</si>
  <si>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</si>
  <si>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</si>
  <si>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</si>
  <si>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</si>
  <si>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</si>
  <si>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</si>
  <si>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</si>
  <si>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</si>
  <si>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</si>
  <si>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</si>
  <si>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</si>
  <si>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</si>
  <si>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</si>
  <si>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</si>
  <si>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</si>
  <si>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</si>
  <si>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</si>
  <si>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</si>
  <si>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</si>
  <si>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</si>
  <si>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</si>
  <si>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</si>
  <si>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</si>
  <si>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</si>
  <si>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</si>
  <si>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</si>
  <si>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</si>
  <si>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</si>
  <si>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</si>
  <si>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</si>
  <si>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</si>
  <si>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</si>
  <si>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</si>
  <si>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</si>
  <si>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</si>
  <si>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</si>
  <si>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</si>
  <si>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</si>
  <si>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</si>
  <si>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</si>
  <si>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</si>
  <si>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</si>
  <si>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</si>
  <si>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</si>
  <si>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</si>
  <si>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</si>
  <si>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</si>
  <si>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</si>
  <si>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</si>
  <si>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</si>
  <si>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</si>
  <si>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</si>
  <si>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</si>
  <si>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</si>
  <si>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</si>
  <si>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</si>
  <si>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</si>
  <si>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</si>
  <si>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</si>
  <si>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</si>
  <si>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</si>
  <si>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</si>
  <si>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</si>
  <si>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</si>
  <si>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</si>
  <si>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</si>
  <si>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</si>
  <si>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</si>
  <si>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</si>
  <si>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</si>
  <si>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</si>
  <si>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</si>
  <si>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</si>
  <si>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</si>
  <si>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</si>
  <si>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</si>
  <si>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</si>
  <si>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</si>
  <si>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</si>
  <si>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</si>
  <si>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</si>
  <si>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</si>
  <si>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</si>
  <si>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</si>
  <si>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</si>
  <si>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</si>
  <si>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</si>
  <si>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</si>
  <si>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</si>
  <si>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</si>
  <si>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</si>
  <si>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</si>
  <si>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</si>
  <si>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</si>
  <si>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</si>
  <si>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</si>
  <si>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</si>
  <si>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</si>
  <si>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</si>
  <si>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</si>
  <si>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</si>
  <si>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</si>
  <si>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</si>
  <si>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</si>
  <si>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</si>
  <si>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</si>
  <si>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</si>
  <si>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</si>
  <si>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</si>
  <si>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</si>
  <si>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</si>
  <si>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</si>
  <si>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</si>
  <si>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</si>
  <si>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</si>
  <si>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</si>
  <si>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</si>
  <si>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</si>
  <si>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</si>
  <si>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</si>
  <si>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</si>
  <si>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</si>
  <si>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</si>
  <si>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</si>
  <si>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</si>
  <si>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</si>
  <si>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</si>
  <si>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</si>
  <si>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</si>
  <si>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</si>
  <si>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</si>
  <si>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</si>
  <si>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</si>
  <si>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</si>
  <si>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</si>
  <si>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</si>
  <si>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</si>
  <si>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</si>
  <si>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</si>
  <si>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</si>
  <si>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</si>
  <si>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</si>
  <si>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</si>
  <si>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</si>
  <si>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</si>
  <si>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</si>
  <si>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</si>
  <si>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</si>
  <si>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</si>
  <si>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</si>
  <si>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</si>
  <si>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</si>
  <si>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</si>
  <si>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</si>
  <si>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</si>
  <si>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</si>
  <si>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</si>
  <si>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</si>
  <si>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</si>
  <si>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</si>
  <si>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</si>
  <si>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</si>
  <si>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</si>
  <si>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</si>
  <si>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</si>
  <si>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</si>
  <si>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</si>
  <si>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</si>
  <si>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</si>
  <si>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</si>
  <si>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</si>
  <si>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</si>
  <si>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</si>
  <si>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</si>
  <si>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</si>
  <si>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</si>
  <si>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</si>
  <si>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</si>
  <si>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</si>
  <si>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</si>
  <si>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</si>
  <si>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</si>
  <si>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</si>
  <si>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</si>
  <si>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</si>
  <si>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</si>
  <si>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</si>
  <si>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</si>
  <si>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</si>
  <si>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</si>
  <si>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</si>
  <si>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</si>
  <si>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</si>
  <si>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</si>
  <si>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</si>
  <si>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</si>
  <si>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</si>
  <si>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</si>
  <si>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</si>
  <si>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</si>
  <si>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</si>
  <si>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</si>
  <si>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</si>
  <si>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</si>
  <si>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</si>
  <si>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</si>
  <si>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</si>
  <si>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</si>
  <si>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</si>
  <si>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</si>
  <si>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</si>
  <si>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</si>
  <si>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</si>
  <si>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</si>
  <si>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</si>
  <si>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</si>
  <si>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</si>
  <si>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</si>
  <si>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</si>
  <si>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</si>
  <si>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</si>
  <si>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</si>
  <si>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</si>
  <si>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</si>
  <si>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</si>
  <si>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</si>
  <si>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</si>
  <si>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</si>
  <si>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</si>
  <si>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</si>
  <si>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</si>
  <si>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</si>
  <si>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</si>
  <si>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</si>
  <si>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</si>
  <si>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</si>
  <si>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</si>
  <si>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</si>
  <si>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</si>
  <si>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</si>
  <si>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</si>
  <si>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</si>
  <si>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</si>
  <si>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</si>
  <si>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</si>
  <si>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</si>
  <si>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</si>
  <si>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</si>
  <si>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</si>
  <si>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</si>
  <si>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</si>
  <si>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</si>
  <si>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</si>
  <si>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</si>
  <si>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</si>
  <si>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</si>
  <si>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</si>
  <si>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</si>
  <si>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</si>
  <si>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</si>
  <si>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</si>
  <si>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</si>
  <si>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</si>
  <si>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</si>
  <si>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</si>
  <si>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</si>
  <si>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</si>
  <si>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</si>
  <si>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</si>
  <si>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</si>
  <si>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</si>
  <si>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</si>
  <si>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</si>
  <si>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</si>
  <si>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</si>
  <si>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</si>
  <si>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</si>
  <si>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</si>
  <si>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</si>
  <si>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</si>
  <si>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</si>
  <si>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</si>
  <si>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</si>
  <si>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</si>
  <si>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</si>
  <si>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</si>
  <si>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</si>
  <si>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</si>
  <si>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</si>
  <si>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</si>
  <si>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</si>
  <si>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</si>
  <si>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</si>
  <si>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</si>
  <si>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</si>
  <si>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</si>
  <si>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</si>
  <si>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</si>
  <si>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</si>
  <si>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</si>
  <si>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</si>
  <si>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</si>
  <si>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</si>
  <si>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</si>
  <si>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</si>
  <si>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</si>
  <si>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</si>
  <si>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</si>
  <si>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</si>
  <si>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</si>
  <si>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</si>
  <si>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</si>
  <si>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</si>
  <si>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</si>
  <si>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</si>
  <si>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</si>
  <si>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</si>
  <si>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</si>
  <si>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</si>
  <si>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</si>
  <si>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</si>
  <si>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</si>
  <si>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</si>
  <si>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</si>
  <si>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</si>
  <si>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</si>
  <si>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</si>
  <si>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</si>
  <si>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</si>
  <si>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</si>
  <si>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</si>
  <si>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</si>
  <si>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</si>
  <si>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</si>
  <si>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</si>
  <si>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</si>
  <si>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</si>
  <si>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</si>
  <si>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</si>
  <si>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</si>
  <si>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</si>
  <si>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</si>
  <si>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</si>
  <si>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</si>
  <si>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</si>
  <si>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</si>
  <si>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</si>
  <si>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</si>
  <si>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</si>
  <si>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</si>
  <si>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</si>
  <si>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</si>
  <si>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</si>
  <si>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</si>
  <si>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</si>
  <si>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</si>
  <si>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</si>
  <si>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</si>
  <si>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</si>
  <si>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</si>
  <si>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</si>
  <si>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</si>
  <si>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</si>
  <si>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</si>
  <si>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</si>
  <si>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</si>
  <si>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</si>
  <si>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</si>
  <si>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</si>
  <si>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</si>
  <si>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</si>
  <si>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</si>
  <si>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</si>
  <si>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</si>
  <si>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</si>
  <si>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</si>
  <si>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</si>
  <si>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</si>
  <si>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</si>
  <si>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</si>
  <si>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</si>
  <si>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</si>
  <si>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</si>
  <si>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</si>
  <si>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</si>
  <si>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</si>
  <si>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</si>
  <si>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</si>
  <si>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</si>
  <si>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</si>
  <si>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</si>
  <si>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</si>
  <si>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</si>
  <si>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</si>
  <si>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</si>
  <si>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</si>
  <si>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</si>
  <si>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</si>
  <si>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</si>
  <si>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</si>
  <si>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</si>
  <si>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</si>
  <si>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</si>
  <si>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</si>
  <si>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</si>
  <si>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</si>
  <si>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</si>
  <si>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</si>
  <si>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</si>
  <si>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</si>
  <si>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</si>
  <si>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</si>
  <si>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</si>
  <si>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</si>
  <si>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</si>
  <si>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</si>
  <si>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</si>
  <si>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</si>
  <si>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</si>
  <si>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</si>
  <si>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</si>
  <si>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</si>
  <si>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</si>
  <si>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</si>
  <si>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</si>
  <si>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</si>
  <si>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</si>
  <si>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</si>
  <si>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</si>
  <si>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</si>
  <si>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</si>
  <si>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</si>
  <si>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</si>
  <si>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</si>
  <si>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</si>
  <si>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</si>
  <si>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</si>
  <si>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</si>
  <si>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</si>
  <si>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</si>
  <si>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</si>
  <si>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</si>
  <si>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</si>
  <si>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</si>
  <si>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</si>
  <si>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</si>
  <si>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</si>
  <si>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</si>
  <si>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</si>
  <si>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</si>
  <si>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</si>
  <si>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</si>
  <si>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</si>
  <si>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</si>
  <si>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</si>
  <si>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</si>
  <si>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</si>
  <si>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</si>
  <si>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</si>
  <si>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</si>
  <si>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</si>
  <si>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</si>
  <si>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</si>
  <si>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</si>
  <si>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</si>
  <si>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</si>
  <si>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</si>
  <si>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</si>
  <si>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</si>
  <si>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</si>
  <si>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</si>
  <si>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</si>
  <si>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</si>
  <si>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</si>
  <si>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</si>
  <si>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</si>
  <si>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</si>
  <si>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</si>
  <si>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</si>
  <si>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</si>
  <si>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</si>
  <si>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</si>
  <si>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</si>
  <si>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</si>
  <si>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</si>
  <si>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</si>
  <si>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</si>
  <si>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</si>
  <si>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</si>
  <si>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</si>
  <si>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</si>
  <si>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</si>
  <si>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</si>
  <si>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</si>
  <si>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</si>
  <si>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</si>
  <si>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</si>
  <si>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</si>
  <si>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</si>
  <si>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</si>
  <si>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</si>
  <si>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</si>
  <si>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</si>
  <si>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</si>
  <si>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</si>
  <si>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</si>
  <si>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</si>
  <si>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</si>
  <si>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</si>
  <si>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</si>
  <si>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</si>
  <si>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</si>
  <si>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</si>
  <si>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</si>
  <si>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</si>
  <si>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</si>
  <si>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</si>
  <si>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</si>
  <si>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</si>
  <si>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</si>
  <si>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</si>
  <si>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</si>
  <si>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</si>
  <si>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</si>
  <si>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</si>
  <si>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</si>
  <si>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</si>
  <si>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</si>
  <si>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</si>
  <si>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</si>
  <si>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</si>
  <si>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</si>
  <si>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</si>
  <si>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</si>
  <si>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</si>
  <si>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</si>
  <si>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</si>
  <si>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</si>
  <si>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</si>
  <si>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</si>
  <si>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</si>
  <si>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</si>
  <si>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</si>
  <si>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</si>
  <si>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</si>
  <si>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</si>
  <si>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</si>
  <si>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</si>
  <si>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</si>
  <si>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</si>
  <si>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</si>
  <si>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</si>
  <si>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</si>
  <si>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</si>
  <si>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</si>
  <si>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</si>
  <si>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</si>
  <si>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</si>
  <si>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</si>
  <si>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</si>
  <si>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</si>
  <si>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</si>
  <si>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</si>
  <si>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</si>
  <si>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</si>
  <si>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</si>
  <si>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</si>
  <si>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</si>
  <si>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</si>
  <si>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</si>
  <si>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</si>
  <si>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</si>
  <si>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</si>
  <si>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</si>
  <si>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</si>
  <si>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</si>
  <si>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</si>
  <si>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</si>
  <si>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</si>
  <si>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</si>
  <si>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</si>
  <si>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</si>
  <si>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</si>
  <si>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</si>
  <si>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</si>
  <si>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</si>
  <si>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</si>
  <si>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</si>
  <si>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</si>
  <si>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</si>
  <si>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</si>
  <si>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</si>
  <si>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</si>
  <si>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</si>
  <si>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</si>
  <si>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</si>
  <si>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</si>
  <si>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</si>
  <si>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</si>
  <si>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</si>
  <si>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</si>
  <si>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</si>
  <si>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</si>
  <si>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</si>
  <si>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</si>
  <si>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</si>
  <si>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</si>
  <si>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</si>
  <si>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</si>
  <si>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</si>
  <si>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</si>
  <si>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</si>
  <si>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</si>
  <si>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</si>
  <si>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</si>
  <si>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</si>
  <si>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</si>
  <si>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</si>
  <si>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</si>
  <si>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</si>
  <si>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</si>
  <si>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</si>
  <si>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</si>
  <si>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</si>
  <si>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</si>
  <si>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</si>
  <si>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</si>
  <si>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</si>
  <si>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</si>
  <si>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</si>
  <si>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</si>
  <si>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</si>
  <si>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</si>
  <si>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</si>
  <si>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</si>
  <si>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</si>
  <si>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</si>
  <si>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</si>
  <si>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</si>
  <si>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</si>
  <si>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</si>
  <si>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</si>
  <si>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</si>
  <si>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</si>
  <si>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</si>
  <si>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</si>
  <si>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</si>
  <si>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</si>
  <si>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</si>
  <si>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</si>
  <si>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</si>
  <si>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</si>
  <si>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</si>
  <si>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</si>
  <si>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</si>
  <si>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</si>
  <si>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</si>
  <si>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</si>
  <si>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</si>
  <si>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</si>
  <si>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</si>
  <si>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</si>
  <si>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</si>
  <si>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</si>
  <si>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</si>
  <si>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</si>
  <si>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</si>
  <si>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</si>
  <si>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</si>
  <si>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</si>
  <si>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</si>
  <si>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</si>
  <si>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</si>
  <si>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</si>
  <si>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</si>
  <si>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</si>
  <si>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</si>
  <si>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</si>
  <si>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</si>
  <si>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</si>
  <si>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</si>
  <si>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</si>
  <si>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</si>
  <si>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</si>
  <si>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</si>
  <si>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</si>
  <si>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</si>
  <si>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</si>
  <si>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</si>
  <si>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</si>
  <si>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</si>
  <si>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</si>
  <si>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</si>
  <si>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</si>
  <si>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</si>
  <si>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</si>
  <si>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</si>
  <si>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</si>
  <si>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</si>
  <si>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</si>
  <si>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</si>
  <si>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</si>
  <si>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</si>
  <si>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</si>
  <si>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</si>
  <si>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</si>
  <si>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</si>
  <si>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</si>
  <si>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</si>
  <si>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</si>
  <si>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</si>
  <si>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</si>
  <si>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</si>
  <si>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</si>
  <si>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</si>
  <si>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</si>
  <si>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</si>
  <si>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</si>
  <si>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</si>
  <si>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</si>
  <si>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</si>
  <si>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</si>
  <si>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</si>
  <si>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</si>
  <si>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</si>
  <si>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</si>
  <si>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</si>
  <si>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</si>
  <si>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</si>
  <si>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</si>
  <si>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</si>
  <si>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</si>
  <si>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</si>
  <si>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</si>
  <si>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</si>
  <si>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</si>
  <si>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</si>
  <si>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</si>
  <si>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</si>
  <si>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</si>
  <si>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</si>
  <si>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</si>
  <si>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</si>
  <si>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</si>
  <si>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</si>
  <si>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</si>
  <si>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</si>
  <si>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</si>
  <si>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</si>
  <si>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</si>
  <si>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</si>
  <si>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</si>
  <si>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</si>
  <si>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</si>
  <si>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</si>
  <si>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</si>
  <si>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</si>
  <si>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</si>
  <si>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</si>
  <si>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</si>
  <si>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</si>
  <si>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</si>
  <si>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</si>
  <si>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</si>
  <si>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</si>
  <si>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</si>
  <si>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</si>
  <si>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</si>
  <si>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</si>
  <si>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</si>
  <si>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</si>
  <si>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</si>
  <si>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</si>
  <si>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</si>
  <si>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</si>
  <si>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</si>
  <si>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</si>
  <si>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</si>
  <si>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</si>
  <si>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</si>
  <si>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</si>
  <si>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</si>
  <si>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</si>
  <si>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</si>
  <si>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</si>
  <si>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</si>
  <si>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</si>
  <si>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</si>
  <si>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</si>
  <si>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</si>
  <si>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</si>
  <si>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</si>
  <si>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</si>
  <si>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</si>
  <si>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</si>
  <si>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</si>
  <si>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</si>
  <si>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</si>
  <si>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</si>
  <si>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</si>
  <si>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</si>
  <si>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</si>
  <si>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</si>
  <si>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</si>
  <si>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</si>
  <si>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</si>
  <si>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</si>
  <si>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</si>
  <si>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</si>
  <si>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</si>
  <si>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</si>
  <si>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</si>
  <si>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</si>
  <si>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</si>
  <si>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</si>
  <si>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</si>
  <si>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</si>
  <si>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</si>
  <si>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</si>
  <si>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</si>
  <si>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</si>
  <si>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</si>
  <si>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</si>
  <si>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</si>
  <si>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</si>
  <si>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</si>
  <si>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</si>
  <si>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</si>
  <si>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</si>
  <si>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</si>
  <si>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</si>
  <si>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</si>
  <si>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</si>
  <si>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</si>
  <si>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</si>
  <si>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</si>
  <si>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</si>
  <si>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</si>
  <si>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</si>
  <si>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</si>
  <si>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</si>
  <si>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</si>
  <si>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</si>
  <si>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</si>
  <si>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</si>
  <si>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</si>
  <si>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</si>
  <si>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</si>
  <si>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</si>
  <si>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</si>
  <si>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</si>
  <si>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</si>
  <si>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</si>
  <si>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</si>
  <si>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</si>
  <si>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</si>
  <si>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</si>
  <si>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</si>
  <si>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</si>
  <si>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</si>
  <si>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</si>
  <si>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</si>
  <si>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</si>
  <si>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</si>
  <si>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</si>
  <si>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</si>
  <si>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</si>
  <si>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</si>
  <si>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</si>
  <si>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</si>
  <si>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</si>
  <si>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</si>
  <si>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</si>
  <si>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</si>
  <si>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</si>
  <si>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</si>
  <si>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</si>
  <si>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</si>
  <si>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</si>
  <si>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</si>
  <si>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</si>
  <si>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</si>
  <si>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</si>
  <si>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</si>
  <si>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</si>
  <si>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</si>
  <si>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</si>
  <si>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</si>
  <si>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</si>
  <si>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</si>
  <si>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</si>
  <si>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</si>
  <si>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</si>
  <si>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</si>
  <si>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</si>
  <si>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</si>
  <si>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</si>
  <si>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</si>
  <si>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</si>
  <si>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</si>
  <si>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</si>
  <si>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</si>
  <si>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</si>
  <si>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</si>
  <si>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</si>
  <si>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</si>
  <si>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</si>
  <si>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</si>
  <si>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</si>
  <si>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</si>
  <si>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</si>
  <si>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</si>
  <si>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</si>
  <si>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</si>
  <si>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</si>
  <si>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</si>
  <si>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</si>
  <si>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</si>
  <si>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</si>
  <si>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</si>
  <si>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</si>
  <si>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</si>
  <si>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</si>
  <si>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</si>
  <si>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</si>
  <si>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</si>
  <si>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</si>
  <si>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</si>
  <si>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</si>
  <si>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</si>
  <si>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</si>
  <si>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</si>
  <si>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</si>
  <si>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</si>
  <si>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</si>
  <si>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</si>
  <si>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</si>
  <si>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</si>
  <si>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</si>
  <si>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</si>
  <si>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</si>
  <si>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</si>
  <si>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</si>
  <si>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</si>
  <si>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</si>
  <si>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</si>
  <si>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</si>
  <si>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</si>
  <si>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</si>
  <si>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</si>
  <si>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</si>
  <si>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</si>
  <si>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</si>
  <si>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</si>
  <si>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</si>
  <si>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</si>
  <si>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</si>
  <si>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</si>
  <si>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</si>
  <si>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</si>
  <si>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</si>
  <si>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</si>
  <si>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</si>
  <si>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</si>
  <si>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</si>
  <si>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</si>
  <si>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</si>
  <si>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</si>
  <si>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</si>
  <si>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</si>
  <si>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</si>
  <si>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</si>
  <si>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</si>
  <si>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</si>
  <si>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</si>
  <si>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</si>
  <si>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</si>
  <si>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</si>
  <si>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</si>
  <si>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</si>
  <si>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</si>
  <si>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</si>
  <si>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</si>
  <si>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</si>
  <si>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</si>
  <si>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</si>
  <si>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</si>
  <si>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</si>
  <si>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</si>
  <si>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</si>
  <si>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</si>
  <si>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</si>
  <si>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</si>
  <si>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</si>
  <si>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</si>
  <si>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</si>
  <si>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</si>
  <si>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</si>
  <si>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</si>
  <si>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</si>
  <si>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</si>
  <si>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</si>
  <si>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</si>
  <si>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</si>
  <si>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</si>
  <si>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</si>
  <si>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</si>
  <si>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</si>
  <si>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</si>
  <si>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</si>
  <si>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</si>
  <si>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</si>
  <si>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</si>
  <si>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</si>
  <si>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</si>
  <si>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</si>
  <si>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</si>
  <si>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</si>
  <si>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</si>
  <si>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</si>
  <si>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</si>
  <si>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</si>
  <si>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</si>
  <si>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</si>
  <si>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</si>
  <si>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</si>
  <si>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</si>
  <si>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</si>
  <si>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</si>
  <si>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</si>
  <si>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</si>
  <si>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</si>
  <si>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</si>
  <si>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</si>
  <si>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</si>
  <si>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</si>
  <si>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</si>
  <si>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</si>
  <si>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</si>
  <si>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</si>
  <si>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</si>
  <si>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</si>
  <si>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</si>
  <si>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</si>
  <si>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</si>
  <si>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</si>
  <si>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</si>
  <si>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</si>
  <si>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</si>
  <si>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</si>
  <si>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</si>
  <si>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</si>
  <si>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</si>
  <si>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</si>
  <si>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</si>
  <si>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</si>
  <si>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</si>
  <si>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</si>
  <si>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</si>
  <si>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</si>
  <si>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</si>
  <si>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</si>
  <si>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</si>
  <si>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</si>
  <si>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</si>
  <si>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</si>
  <si>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</si>
  <si>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</si>
  <si>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</si>
  <si>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</si>
  <si>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</si>
  <si>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</si>
  <si>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</si>
  <si>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</si>
  <si>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</si>
  <si>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</si>
  <si>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</si>
  <si>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</si>
  <si>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</si>
  <si>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</si>
  <si>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</si>
  <si>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</si>
  <si>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</si>
  <si>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</si>
  <si>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</si>
  <si>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</si>
  <si>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</si>
  <si>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</si>
  <si>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</si>
  <si>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</si>
  <si>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</si>
  <si>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</si>
  <si>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</si>
  <si>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</si>
  <si>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</si>
  <si>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</si>
  <si>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</si>
  <si>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</si>
  <si>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</si>
  <si>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</si>
  <si>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</si>
  <si>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</si>
  <si>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</si>
  <si>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</si>
  <si>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</si>
  <si>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</si>
  <si>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</si>
  <si>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</si>
  <si>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</si>
  <si>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</si>
  <si>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</si>
  <si>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</si>
  <si>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</si>
  <si>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</si>
  <si>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</si>
  <si>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</si>
  <si>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</si>
  <si>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</si>
  <si>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</si>
  <si>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</si>
  <si>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</si>
  <si>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</si>
  <si>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</si>
  <si>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</si>
  <si>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</si>
  <si>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</si>
  <si>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</si>
  <si>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</si>
  <si>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</si>
  <si>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</si>
  <si>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</si>
  <si>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</si>
  <si>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</si>
  <si>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</si>
  <si>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</si>
  <si>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</si>
  <si>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</si>
  <si>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</si>
  <si>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</si>
  <si>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</si>
  <si>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</si>
  <si>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</si>
  <si>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</si>
  <si>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</si>
  <si>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</si>
  <si>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</si>
  <si>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</si>
  <si>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</si>
  <si>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</si>
  <si>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</si>
  <si>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</si>
  <si>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</si>
  <si>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</si>
  <si>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</si>
  <si>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</si>
  <si>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</si>
  <si>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</si>
  <si>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</si>
  <si>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</si>
  <si>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</si>
  <si>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</si>
  <si>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</si>
  <si>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</si>
  <si>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</si>
  <si>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</si>
  <si>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</si>
  <si>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</si>
  <si>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</si>
  <si>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</si>
  <si>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</si>
  <si>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</si>
  <si>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</si>
  <si>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</si>
  <si>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</si>
  <si>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</si>
  <si>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</si>
  <si>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</si>
  <si>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</si>
  <si>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</si>
  <si>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</si>
  <si>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</si>
  <si>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</si>
  <si>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</si>
  <si>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</si>
  <si>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</si>
  <si>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</si>
  <si>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</si>
  <si>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</si>
  <si>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</si>
  <si>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</si>
  <si>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</si>
  <si>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</si>
  <si>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</si>
  <si>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</si>
  <si>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</si>
  <si>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</si>
  <si>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</si>
  <si>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</si>
  <si>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</si>
  <si>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</si>
  <si>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</si>
  <si>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</si>
  <si>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</si>
  <si>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</si>
  <si>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</si>
  <si>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</si>
  <si>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</si>
  <si>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</si>
  <si>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</si>
  <si>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</si>
  <si>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</si>
  <si>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</si>
  <si>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</si>
  <si>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</si>
  <si>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</si>
  <si>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</si>
  <si>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</si>
  <si>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</si>
  <si>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</si>
  <si>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</si>
  <si>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</si>
  <si>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</si>
  <si>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</si>
  <si>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</si>
  <si>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</si>
  <si>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</si>
  <si>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</si>
  <si>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</si>
  <si>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</si>
  <si>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</si>
  <si>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</si>
  <si>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</si>
  <si>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</si>
  <si>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</si>
  <si>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</si>
  <si>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</si>
  <si>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</si>
  <si>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</si>
  <si>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</si>
  <si>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</si>
  <si>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</si>
  <si>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</si>
  <si>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</si>
  <si>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</si>
  <si>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</si>
  <si>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</si>
  <si>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</si>
  <si>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</si>
  <si>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</si>
  <si>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</si>
  <si>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</si>
  <si>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</si>
  <si>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</si>
  <si>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</si>
  <si>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</si>
  <si>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</si>
  <si>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</si>
  <si>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</si>
  <si>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</si>
  <si>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</si>
  <si>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</si>
  <si>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</si>
  <si>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</si>
  <si>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</si>
  <si>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</si>
  <si>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</si>
  <si>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</si>
  <si>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</si>
  <si>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</si>
  <si>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</si>
  <si>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</si>
  <si>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</si>
  <si>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</si>
  <si>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</si>
  <si>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</si>
  <si>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</si>
  <si>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</si>
  <si>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</si>
  <si>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</si>
  <si>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</si>
  <si>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</si>
  <si>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</si>
  <si>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</si>
  <si>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</si>
  <si>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</si>
  <si>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</si>
  <si>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</si>
  <si>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</si>
  <si>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</si>
  <si>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</si>
  <si>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</si>
  <si>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</si>
  <si>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</si>
  <si>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</si>
  <si>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</si>
  <si>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</si>
  <si>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</si>
  <si>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</si>
  <si>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</si>
  <si>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</si>
  <si>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</si>
  <si>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</si>
  <si>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</si>
  <si>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</si>
  <si>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</si>
  <si>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</si>
  <si>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</si>
  <si>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</si>
  <si>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</si>
  <si>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</si>
  <si>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</si>
  <si>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</si>
  <si>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</si>
  <si>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</si>
  <si>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</si>
  <si>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</si>
  <si>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</si>
  <si>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</si>
  <si>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</si>
  <si>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</si>
  <si>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</si>
  <si>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</si>
  <si>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</si>
  <si>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</si>
  <si>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</si>
  <si>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</si>
  <si>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</si>
  <si>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</si>
  <si>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</si>
  <si>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</si>
  <si>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</si>
  <si>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</si>
  <si>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</si>
  <si>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</si>
  <si>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</si>
  <si>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</si>
  <si>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</si>
  <si>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</si>
  <si>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</si>
  <si>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</si>
  <si>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</si>
  <si>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</si>
  <si>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</si>
  <si>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</si>
  <si>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</si>
  <si>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</si>
  <si>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</si>
  <si>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</si>
  <si>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</si>
  <si>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</si>
  <si>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</si>
  <si>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</si>
  <si>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</si>
  <si>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</si>
  <si>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</si>
  <si>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</si>
  <si>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</si>
  <si>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</si>
  <si>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</si>
  <si>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</si>
  <si>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</si>
  <si>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</si>
  <si>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</si>
  <si>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</si>
  <si>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</si>
  <si>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</si>
  <si>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</si>
  <si>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</si>
  <si>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</si>
  <si>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</si>
  <si>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</si>
  <si>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</si>
  <si>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</si>
  <si>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</si>
  <si>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</si>
  <si>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</si>
  <si>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</si>
  <si>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</si>
  <si>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</si>
  <si>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</si>
  <si>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</si>
  <si>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</si>
  <si>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</si>
  <si>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</si>
  <si>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</si>
  <si>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</si>
  <si>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</si>
  <si>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</si>
  <si>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</si>
  <si>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</si>
  <si>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</si>
  <si>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</si>
  <si>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</si>
  <si>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</si>
  <si>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</si>
  <si>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</si>
  <si>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</si>
  <si>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</si>
  <si>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</si>
  <si>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</si>
  <si>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</si>
  <si>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</si>
  <si>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</si>
  <si>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</si>
  <si>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</si>
  <si>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</si>
  <si>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</si>
  <si>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</si>
  <si>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</si>
  <si>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</si>
  <si>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</si>
  <si>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</si>
  <si>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</si>
  <si>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</si>
  <si>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</si>
  <si>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</si>
  <si>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</si>
  <si>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</si>
  <si>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</si>
  <si>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</si>
  <si>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</si>
  <si>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</si>
  <si>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</si>
  <si>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</si>
  <si>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</si>
  <si>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</si>
  <si>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</si>
  <si>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</si>
  <si>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</si>
  <si>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</si>
  <si>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</si>
  <si>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</si>
  <si>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</si>
  <si>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</si>
  <si>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</si>
  <si>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</si>
  <si>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</si>
  <si>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</si>
  <si>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</si>
  <si>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</si>
  <si>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</si>
  <si>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</si>
  <si>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</si>
  <si>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</si>
  <si>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</si>
  <si>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</si>
  <si>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</si>
  <si>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</si>
  <si>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</si>
  <si>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</si>
  <si>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</si>
  <si>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</si>
  <si>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</si>
  <si>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</si>
  <si>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</si>
  <si>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</si>
  <si>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</si>
  <si>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</si>
  <si>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</si>
  <si>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</si>
  <si>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</si>
  <si>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</si>
  <si>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</si>
  <si>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</si>
  <si>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</si>
  <si>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</si>
  <si>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</si>
  <si>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</si>
  <si>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</si>
  <si>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</si>
  <si>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</si>
  <si>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</si>
  <si>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</si>
  <si>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</si>
  <si>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</si>
  <si>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</si>
  <si>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</si>
  <si>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</si>
  <si>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</si>
  <si>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</si>
  <si>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</si>
  <si>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</si>
  <si>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</si>
  <si>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</si>
  <si>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</si>
  <si>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</si>
  <si>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</si>
  <si>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</si>
  <si>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</si>
  <si>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</si>
  <si>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</si>
  <si>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</si>
  <si>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</si>
  <si>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</si>
  <si>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</si>
  <si>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</si>
  <si>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</si>
  <si>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</si>
  <si>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</si>
  <si>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</si>
  <si>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</si>
  <si>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</si>
  <si>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</si>
  <si>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</si>
  <si>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</si>
  <si>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</si>
  <si>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</si>
  <si>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</si>
  <si>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</si>
  <si>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</si>
  <si>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</si>
  <si>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</si>
  <si>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</si>
  <si>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</si>
  <si>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</si>
  <si>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</si>
  <si>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</si>
  <si>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</si>
  <si>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</si>
  <si>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</si>
  <si>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</si>
  <si>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</si>
  <si>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</si>
  <si>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</si>
  <si>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</si>
  <si>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</si>
  <si>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</si>
  <si>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</si>
  <si>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</si>
  <si>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</si>
  <si>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</si>
  <si>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</si>
  <si>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</si>
  <si>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</si>
  <si>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</si>
  <si>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</si>
  <si>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</si>
  <si>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</si>
  <si>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</si>
  <si>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</si>
  <si>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</si>
  <si>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</si>
  <si>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</si>
  <si>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</si>
  <si>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</si>
  <si>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</si>
  <si>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</si>
  <si>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</si>
  <si>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</si>
  <si>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</si>
  <si>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</si>
  <si>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</si>
  <si>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</si>
  <si>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</si>
  <si>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</si>
  <si>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</si>
  <si>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</si>
  <si>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</si>
  <si>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</si>
  <si>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</si>
  <si>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</si>
  <si>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</si>
  <si>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</si>
  <si>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</si>
  <si>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</si>
  <si>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</si>
  <si>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</si>
  <si>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</si>
  <si>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</si>
  <si>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</si>
  <si>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</si>
  <si>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</si>
  <si>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</si>
  <si>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</si>
  <si>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</si>
  <si>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</si>
  <si>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</si>
  <si>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</si>
  <si>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</si>
  <si>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</si>
  <si>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</si>
  <si>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</si>
  <si>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</si>
  <si>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</si>
  <si>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</si>
  <si>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</si>
  <si>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</si>
  <si>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</si>
  <si>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</si>
  <si>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</si>
  <si>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</si>
  <si>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</si>
  <si>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</si>
  <si>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</si>
  <si>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</si>
  <si>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</si>
  <si>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</si>
  <si>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</si>
  <si>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</si>
  <si>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</si>
  <si>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</si>
  <si>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</si>
  <si>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</si>
  <si>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</si>
  <si>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</si>
  <si>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</si>
  <si>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</si>
  <si>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</si>
  <si>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</si>
  <si>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</si>
  <si>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</si>
  <si>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</si>
  <si>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</si>
  <si>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</si>
  <si>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</si>
  <si>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</si>
  <si>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</si>
  <si>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</si>
  <si>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</si>
  <si>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</si>
  <si>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</si>
  <si>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</si>
  <si>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</si>
  <si>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</si>
  <si>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</si>
  <si>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</si>
  <si>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</si>
  <si>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</si>
  <si>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</si>
  <si>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</si>
  <si>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</si>
  <si>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</si>
  <si>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</si>
  <si>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</si>
  <si>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</si>
  <si>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</si>
  <si>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</si>
  <si>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</si>
  <si>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</si>
  <si>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</si>
  <si>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Parent category </t>
  </si>
  <si>
    <t>Row Labels</t>
  </si>
  <si>
    <t>Grand Total</t>
  </si>
  <si>
    <t>Count of outcome</t>
  </si>
  <si>
    <t>Column Labels</t>
  </si>
  <si>
    <t>(All)</t>
  </si>
  <si>
    <t xml:space="preserve">Date Created Conversion </t>
  </si>
  <si>
    <t>Data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</si>
  <si>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</si>
  <si>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</si>
  <si>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</si>
  <si>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</si>
  <si>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</si>
  <si>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</si>
  <si>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</si>
  <si>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</si>
  <si>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</si>
  <si>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</si>
  <si>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</si>
  <si>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</si>
  <si>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 )</t>
  </si>
  <si>
    <t>Goal</t>
  </si>
  <si>
    <t>Number Successful</t>
  </si>
  <si>
    <t xml:space="preserve">Number Failed </t>
  </si>
  <si>
    <t>Number Cancelled</t>
  </si>
  <si>
    <t>Total Projects</t>
  </si>
  <si>
    <t>Percentage Successful</t>
  </si>
  <si>
    <t>Percentage Failed</t>
  </si>
  <si>
    <t xml:space="preserve">Percentage Cancelled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</si>
  <si>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</si>
  <si>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</si>
  <si>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</si>
  <si>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</si>
  <si>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</si>
  <si>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</si>
  <si>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</si>
  <si>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</si>
  <si>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</si>
  <si>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</si>
  <si>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</si>
  <si>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</si>
  <si>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&lt;1000</t>
  </si>
  <si>
    <t>cancelled</t>
  </si>
  <si>
    <t>&gt;=1000</t>
  </si>
  <si>
    <t>&lt;=4999</t>
  </si>
  <si>
    <t>&gt;=5000</t>
  </si>
  <si>
    <t>&gt;=10000</t>
  </si>
  <si>
    <t>&gt;=15000</t>
  </si>
  <si>
    <t>&gt;=20000</t>
  </si>
  <si>
    <t>&gt;=25000</t>
  </si>
  <si>
    <t>&gt;=30000</t>
  </si>
  <si>
    <t>&gt;=35000</t>
  </si>
  <si>
    <t>&gt;=40000</t>
  </si>
  <si>
    <t>&gt;=45000</t>
  </si>
  <si>
    <t>&gt;50000</t>
  </si>
  <si>
    <t>&lt;=9999</t>
  </si>
  <si>
    <t>&lt;=14999</t>
  </si>
  <si>
    <t>&lt;=19999</t>
  </si>
  <si>
    <t>&lt;=24999</t>
  </si>
  <si>
    <t>&lt;=29999</t>
  </si>
  <si>
    <t>&lt;=34999</t>
  </si>
  <si>
    <t>&lt;=39999</t>
  </si>
  <si>
    <t>&lt;=44999</t>
  </si>
  <si>
    <t>&lt;=49999</t>
  </si>
  <si>
    <t>Successful Campaigns</t>
  </si>
  <si>
    <t>Totals</t>
  </si>
  <si>
    <t>Mean Brackers</t>
  </si>
  <si>
    <t>Minimum Brackers</t>
  </si>
  <si>
    <t xml:space="preserve">Maximum Brackers </t>
  </si>
  <si>
    <t>Median Brackers</t>
  </si>
  <si>
    <t>Variance Brackers</t>
  </si>
  <si>
    <t>Standard Deviation</t>
  </si>
  <si>
    <t>Sum of pledged</t>
  </si>
  <si>
    <t>Sum of goal</t>
  </si>
  <si>
    <t>Years (Data Ended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</si>
</sst>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6" formatCode="_-&quot;$&quot;* #,##0_-;\-&quot;$&quot;* #,##0_-;_-&quot;$&quot;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2" fontId="16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left"/>
    </xf>
    <xf numFmtId="164" fontId="16" fillId="0" borderId="0" xfId="0" applyNumberFormat="1" applyFont="1"/>
    <xf numFmtId="9" fontId="0" fillId="0" borderId="0" xfId="42" applyFont="1"/>
    <xf numFmtId="0" fontId="16" fillId="0" borderId="0" xfId="0" applyFont="1"/>
    <xf numFmtId="164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4" borderId="10" xfId="0" applyFill="1" applyBorder="1"/>
    <xf numFmtId="0" fontId="0" fillId="34" borderId="11" xfId="0" applyFill="1" applyBorder="1"/>
    <xf numFmtId="0" fontId="0" fillId="0" borderId="0" xfId="0" applyNumberForma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65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fill>
        <patternFill>
          <bgColor rgb="FFFF5050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3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78530576743412E-2"/>
          <c:y val="2.0565547148810894E-2"/>
          <c:w val="0.81700710833529677"/>
          <c:h val="0.882782318811322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EB-4E7F-9154-B3115F4866D6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EB-4E7F-9154-B3115F4866D6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EB-4E7F-9154-B3115F4866D6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EB-4E7F-9154-B3115F486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2064287"/>
        <c:axId val="1982060447"/>
      </c:barChart>
      <c:catAx>
        <c:axId val="19820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060447"/>
        <c:crosses val="autoZero"/>
        <c:auto val="1"/>
        <c:lblAlgn val="ctr"/>
        <c:lblOffset val="100"/>
        <c:noMultiLvlLbl val="0"/>
      </c:catAx>
      <c:valAx>
        <c:axId val="198206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0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3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605017610009234E-2"/>
          <c:y val="1.1532849732366131E-2"/>
          <c:w val="0.87780573296893527"/>
          <c:h val="0.829457333581333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0-4B21-8A45-ACAD1548FB81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C0-4B21-8A45-ACAD1548FB81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C0-4B21-8A45-ACAD1548FB81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C0-4B21-8A45-ACAD1548F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7286351"/>
        <c:axId val="317287311"/>
      </c:barChart>
      <c:catAx>
        <c:axId val="31728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87311"/>
        <c:crosses val="autoZero"/>
        <c:auto val="1"/>
        <c:lblAlgn val="ctr"/>
        <c:lblOffset val="100"/>
        <c:noMultiLvlLbl val="0"/>
      </c:catAx>
      <c:valAx>
        <c:axId val="31728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8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- Chart line!PivotTable4</c:name>
    <c:fmtId val="3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- Chart line'!$B$4:$B$5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- Chart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Chart line'!$B$6:$B$18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2-4FFF-B6B5-2108CB3F9CA2}"/>
            </c:ext>
          </c:extLst>
        </c:ser>
        <c:ser>
          <c:idx val="1"/>
          <c:order val="1"/>
          <c:tx>
            <c:strRef>
              <c:f>'Pivot - Chart line'!$C$4:$C$5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- Chart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Chart line'!$C$6:$C$18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C7-4694-8085-D16C0E991210}"/>
            </c:ext>
          </c:extLst>
        </c:ser>
        <c:ser>
          <c:idx val="2"/>
          <c:order val="2"/>
          <c:tx>
            <c:strRef>
              <c:f>'Pivot - Chart line'!$D$4:$D$5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- Chart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- Chart line'!$D$6:$D$18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C7-4694-8085-D16C0E9912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82059967"/>
        <c:axId val="1982062847"/>
      </c:lineChart>
      <c:catAx>
        <c:axId val="1982059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062847"/>
        <c:crosses val="autoZero"/>
        <c:auto val="1"/>
        <c:lblAlgn val="ctr"/>
        <c:lblOffset val="100"/>
        <c:noMultiLvlLbl val="0"/>
      </c:catAx>
      <c:valAx>
        <c:axId val="19820628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05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[CrowdfundingBook.xlsx]Possibles Tables - Graphs!PivotTable1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'Possibles Tables - Graphs'!$B$4:$B$5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'Possibles Tables - Graphs'!$A$6:$A$13</c:f>
              <c:strCache>
                <c:ptCount val="7"/>
                <c:pt idx="0">
                  <c:v>AUD</c:v>
                </c:pt>
                <c:pt idx="1">
                  <c:v>CAD</c:v>
                </c:pt>
                <c:pt idx="2">
                  <c:v>CHF</c:v>
                </c:pt>
                <c:pt idx="3">
                  <c:v>DKK</c:v>
                </c:pt>
                <c:pt idx="4">
                  <c:v>EUR</c:v>
                </c:pt>
                <c:pt idx="5">
                  <c:v>GBP</c:v>
                </c:pt>
                <c:pt idx="6">
                  <c:v>USD</c:v>
                </c:pt>
              </c:strCache>
            </c:strRef>
          </c:cat>
          <c:val>
            <c:numRef>
              <c:f>'Possibles Tables - Graphs'!$B$6:$B$13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3-4E07-A002-385AFBFA8124}"/>
            </c:ext>
          </c:extLst>
        </c:ser>
        <c:ser>
          <c:idx val="1"/>
          <c:order val="1"/>
          <c:tx>
            <c:strRef>
              <c:f>'Possibles Tables - Graphs'!$C$4:$C$5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'Possibles Tables - Graphs'!$A$6:$A$13</c:f>
              <c:strCache>
                <c:ptCount val="7"/>
                <c:pt idx="0">
                  <c:v>AUD</c:v>
                </c:pt>
                <c:pt idx="1">
                  <c:v>CAD</c:v>
                </c:pt>
                <c:pt idx="2">
                  <c:v>CHF</c:v>
                </c:pt>
                <c:pt idx="3">
                  <c:v>DKK</c:v>
                </c:pt>
                <c:pt idx="4">
                  <c:v>EUR</c:v>
                </c:pt>
                <c:pt idx="5">
                  <c:v>GBP</c:v>
                </c:pt>
                <c:pt idx="6">
                  <c:v>USD</c:v>
                </c:pt>
              </c:strCache>
            </c:strRef>
          </c:cat>
          <c:val>
            <c:numRef>
              <c:f>'Possibles Tables - Graphs'!$C$6:$C$13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19</c:v>
                </c:pt>
                <c:pt idx="5">
                  <c:v>18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F3-4E07-A002-385AFBFA8124}"/>
            </c:ext>
          </c:extLst>
        </c:ser>
        <c:ser>
          <c:idx val="2"/>
          <c:order val="2"/>
          <c:tx>
            <c:strRef>
              <c:f>'Possibles Tables - Graphs'!$D$4:$D$5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'Possibles Tables - Graphs'!$A$6:$A$13</c:f>
              <c:strCache>
                <c:ptCount val="7"/>
                <c:pt idx="0">
                  <c:v>AUD</c:v>
                </c:pt>
                <c:pt idx="1">
                  <c:v>CAD</c:v>
                </c:pt>
                <c:pt idx="2">
                  <c:v>CHF</c:v>
                </c:pt>
                <c:pt idx="3">
                  <c:v>DKK</c:v>
                </c:pt>
                <c:pt idx="4">
                  <c:v>EUR</c:v>
                </c:pt>
                <c:pt idx="5">
                  <c:v>GBP</c:v>
                </c:pt>
                <c:pt idx="6">
                  <c:v>USD</c:v>
                </c:pt>
              </c:strCache>
            </c:strRef>
          </c:cat>
          <c:val>
            <c:numRef>
              <c:f>'Possibles Tables - Graphs'!$D$6:$D$13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F3-4E07-A002-385AFBFA8124}"/>
            </c:ext>
          </c:extLst>
        </c:ser>
        <c:ser>
          <c:idx val="3"/>
          <c:order val="3"/>
          <c:tx>
            <c:strRef>
              <c:f>'Possibles Tables - Graphs'!$E$4:$E$5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'Possibles Tables - Graphs'!$A$6:$A$13</c:f>
              <c:strCache>
                <c:ptCount val="7"/>
                <c:pt idx="0">
                  <c:v>AUD</c:v>
                </c:pt>
                <c:pt idx="1">
                  <c:v>CAD</c:v>
                </c:pt>
                <c:pt idx="2">
                  <c:v>CHF</c:v>
                </c:pt>
                <c:pt idx="3">
                  <c:v>DKK</c:v>
                </c:pt>
                <c:pt idx="4">
                  <c:v>EUR</c:v>
                </c:pt>
                <c:pt idx="5">
                  <c:v>GBP</c:v>
                </c:pt>
                <c:pt idx="6">
                  <c:v>USD</c:v>
                </c:pt>
              </c:strCache>
            </c:strRef>
          </c:cat>
          <c:val>
            <c:numRef>
              <c:f>'Possibles Tables - Graphs'!$E$6:$E$13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26</c:v>
                </c:pt>
                <c:pt idx="5">
                  <c:v>28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F3-4E07-A002-385AFBFA8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8013328"/>
        <c:axId val="1118009968"/>
      </c:barChart>
      <c:catAx>
        <c:axId val="111801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009968"/>
        <c:crosses val="autoZero"/>
        <c:auto val="1"/>
        <c:lblAlgn val="ctr"/>
        <c:lblOffset val="100"/>
        <c:noMultiLvlLbl val="0"/>
      </c:catAx>
      <c:valAx>
        <c:axId val="11180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01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[CrowdfundingBook.xlsx]Possibles Tables - Graphs!PivotTable2</c:name>
    <c:fmtId val="8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'Possibles Tables - Graphs'!$B$29</c:f>
              <c:strCache>
                <c:ptCount val="1"/>
                <c:pt idx="0">
                  <c:v>Sum of goal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'Possibles Tables - Graphs'!$A$30:$A$39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'Possibles Tables - Graphs'!$B$30:$B$39</c:f>
              <c:numCache>
                <c:formatCode>_-"$"* #,##0_-;\-"$"* #,##0_-;_-"$"* "-"??_-;_-@_-</c:formatCode>
                <c:ptCount val="9"/>
                <c:pt idx="0">
                  <c:v>8744700</c:v>
                </c:pt>
                <c:pt idx="1">
                  <c:v>1921300</c:v>
                </c:pt>
                <c:pt idx="2">
                  <c:v>2858000</c:v>
                </c:pt>
                <c:pt idx="3">
                  <c:v>25700</c:v>
                </c:pt>
                <c:pt idx="4">
                  <c:v>7026300</c:v>
                </c:pt>
                <c:pt idx="5">
                  <c:v>1351700</c:v>
                </c:pt>
                <c:pt idx="6">
                  <c:v>3240100</c:v>
                </c:pt>
                <c:pt idx="7">
                  <c:v>3177400</c:v>
                </c:pt>
                <c:pt idx="8">
                  <c:v>15637900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C-4703-A9D0-8CBC68D26B9F}"/>
            </c:ext>
          </c:extLst>
        </c:ser>
        <c:ser>
          <c:idx val="1"/>
          <c:order val="1"/>
          <c:tx>
            <c:strRef>
              <c:f>'Possibles Tables - Graphs'!$C$29</c:f>
              <c:strCache>
                <c:ptCount val="1"/>
                <c:pt idx="0">
                  <c:v>Sum of pledged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'Possibles Tables - Graphs'!$A$30:$A$39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'Possibles Tables - Graphs'!$C$30:$C$39</c:f>
              <c:numCache>
                <c:formatCode>_-"$"* #,##0_-;\-"$"* #,##0_-;_-"$"* "-"??_-;_-@_-</c:formatCode>
                <c:ptCount val="9"/>
                <c:pt idx="0">
                  <c:v>7510076</c:v>
                </c:pt>
                <c:pt idx="1">
                  <c:v>1735179</c:v>
                </c:pt>
                <c:pt idx="2">
                  <c:v>2015817</c:v>
                </c:pt>
                <c:pt idx="3">
                  <c:v>36176</c:v>
                </c:pt>
                <c:pt idx="4">
                  <c:v>7480097</c:v>
                </c:pt>
                <c:pt idx="5">
                  <c:v>1223931</c:v>
                </c:pt>
                <c:pt idx="6">
                  <c:v>3149827</c:v>
                </c:pt>
                <c:pt idx="7">
                  <c:v>3833725</c:v>
                </c:pt>
                <c:pt idx="8">
                  <c:v>15763227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6C-4703-A9D0-8CBC68D26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118816"/>
        <c:axId val="1037125536"/>
      </c:lineChart>
      <c:catAx>
        <c:axId val="103711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25536"/>
        <c:crosses val="autoZero"/>
        <c:auto val="1"/>
        <c:lblAlgn val="ctr"/>
        <c:lblOffset val="100"/>
        <c:noMultiLvlLbl val="0"/>
      </c:catAx>
      <c:valAx>
        <c:axId val="103712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1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Bonus!$A$2:$A$14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9-4738-AED0-A322F58A5DB2}"/>
            </c:ext>
          </c:extLst>
        </c:ser>
        <c:ser>
          <c:idx val="1"/>
          <c:order val="1"/>
          <c:tx>
            <c:strRef>
              <c:f>Bonus!$I$1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Bonus!$A$2:$A$14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Bonus!$I$2:$I$14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738-AED0-A322F58A5DB2}"/>
            </c:ext>
          </c:extLst>
        </c:ser>
        <c:ser>
          <c:idx val="2"/>
          <c:order val="2"/>
          <c:tx>
            <c:strRef>
              <c:f>Bonus!$J$1</c:f>
              <c:strCache>
                <c:ptCount val="1"/>
                <c:pt idx="0">
                  <c:v>Percentage Cancelled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Bonus!$A$2:$A$14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Bonus!$J$2:$J$14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89-4738-AED0-A322F58A5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736320"/>
        <c:axId val="934742144"/>
      </c:lineChart>
      <c:catAx>
        <c:axId val="93473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742144"/>
        <c:crosses val="autoZero"/>
        <c:auto val="1"/>
        <c:lblAlgn val="ctr"/>
        <c:lblOffset val="100"/>
        <c:noMultiLvlLbl val="0"/>
      </c:catAx>
      <c:valAx>
        <c:axId val="9347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73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595311</xdr:colOff>
      <xdr:row>1</xdr:row>
      <xdr:rowOff>123825</xdr:rowOff>
    </xdr:from>
    <xdr:to>
      <xdr:col>16</xdr:col>
      <xdr:colOff>409575</xdr:colOff>
      <xdr:row>20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8240BC-925D-1217-91FF-54FA19881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571501</xdr:colOff>
      <xdr:row>3</xdr:row>
      <xdr:rowOff>28576</xdr:rowOff>
    </xdr:from>
    <xdr:to>
      <xdr:col>20</xdr:col>
      <xdr:colOff>371475</xdr:colOff>
      <xdr:row>32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C89EB-0955-552F-F3A5-137714F3F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452437</xdr:colOff>
      <xdr:row>3</xdr:row>
      <xdr:rowOff>152400</xdr:rowOff>
    </xdr:from>
    <xdr:to>
      <xdr:col>9</xdr:col>
      <xdr:colOff>1390650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6A618-69F8-6B93-9F71-B6F84C489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661986</xdr:colOff>
      <xdr:row>1</xdr:row>
      <xdr:rowOff>123825</xdr:rowOff>
    </xdr:from>
    <xdr:to>
      <xdr:col>15</xdr:col>
      <xdr:colOff>561974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A286D-D7EB-E0BC-2462-5CB46269E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271460</xdr:colOff>
      <xdr:row>25</xdr:row>
      <xdr:rowOff>123824</xdr:rowOff>
    </xdr:from>
    <xdr:to>
      <xdr:col>12</xdr:col>
      <xdr:colOff>409575</xdr:colOff>
      <xdr:row>42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D685CF-FF8A-04A1-FC81-E8E6AF1AF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1395412</xdr:colOff>
      <xdr:row>17</xdr:row>
      <xdr:rowOff>114299</xdr:rowOff>
    </xdr:from>
    <xdr:to>
      <xdr:col>10</xdr:col>
      <xdr:colOff>85725</xdr:colOff>
      <xdr:row>35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BFA9E-C431-4216-9972-09CE5995A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nia Quiroga" refreshedDate="45127.69525636574" createdVersion="8" refreshedVersion="8" minRefreshableVersion="3" recordCount="1000" xr:uid="{83C0DC1A-AC6A-441C-B068-86FE51E642B5}">
  <cacheSource type="worksheet">
    <worksheetSource ref="B1:T1001" sheet="Crowdfunding"/>
  </cacheSource>
  <cacheFields count="22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 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a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 Category" numFmtId="0">
      <sharedItems/>
    </cacheField>
    <cacheField name="Months (Date Created Conversion )" numFmtId="0" databaseField="0">
      <fieldGroup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 )" numFmtId="0" databaseField="0">
      <fieldGroup base="12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 )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nia Quiroga" refreshedDate="45127.699360763887" createdVersion="8" refreshedVersion="8" minRefreshableVersion="3" recordCount="1001" xr:uid="{A067A898-DF30-4704-857C-4C487CFD828C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 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a Ended Conversion" numFmtId="16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 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 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 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nia Quiroga" refreshedDate="45130.347300694448" createdVersion="8" refreshedVersion="8" minRefreshableVersion="3" recordCount="1000" xr:uid="{7D5D815C-F9E1-45BF-8FE2-D33EBA1DD568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 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</cacheField>
    <cacheField name="Data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a Ended Conversion)" numFmtId="0" databaseField="0">
      <fieldGroup base="14">
        <rangePr groupBy="months" startDate="2010-01-09T06:00:00" endDate="2020-02-10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Quarters (Data Ended Conversion)" numFmtId="0" databaseField="0">
      <fieldGroup base="14">
        <rangePr groupBy="quarters" startDate="2010-01-09T06:00:00" endDate="2020-02-10T06:00:00"/>
        <groupItems count="6">
          <s v="&lt;9/01/2010"/>
          <s v="Qtr1"/>
          <s v="Qtr2"/>
          <s v="Qtr3"/>
          <s v="Qtr4"/>
          <s v="&gt;10/02/2020"/>
        </groupItems>
      </fieldGroup>
    </cacheField>
    <cacheField name="Years (Data Ended Conversion)" numFmtId="0" databaseField="0">
      <fieldGroup base="14">
        <rangePr groupBy="years" startDate="2010-01-09T06:00:00" endDate="2020-02-10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e v="#DIV/0!"/>
    <s v="CA"/>
    <s v="CAD"/>
    <n v="1448690400"/>
    <n v="1450159200"/>
    <x v="0"/>
    <d v="2015-12-15T06:00:00"/>
    <b v="0"/>
    <b v="0"/>
    <s v="food/food trucks"/>
    <x v="0"/>
    <s v="food trucks"/>
  </r>
  <r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Pre-emptive tertiary standardization"/>
    <x v="0"/>
    <x v="0"/>
    <x v="0"/>
    <x v="0"/>
    <x v="0"/>
    <e v="#DIV/0!"/>
    <x v="0"/>
    <x v="0"/>
    <n v="1448690400"/>
    <n v="1450159200"/>
    <x v="0"/>
    <x v="0"/>
    <b v="0"/>
    <b v="0"/>
    <s v="food/food trucks"/>
    <x v="0"/>
    <x v="0"/>
  </r>
  <r>
    <x v="1"/>
    <x v="1"/>
    <s v="Managed bottom-line architecture"/>
    <x v="1"/>
    <x v="1"/>
    <x v="1"/>
    <x v="1"/>
    <x v="1"/>
    <n v="92.151898734177209"/>
    <x v="1"/>
    <x v="1"/>
    <n v="1408424400"/>
    <n v="1408597200"/>
    <x v="1"/>
    <x v="1"/>
    <b v="0"/>
    <b v="1"/>
    <s v="music/rock"/>
    <x v="1"/>
    <x v="1"/>
  </r>
  <r>
    <x v="2"/>
    <x v="2"/>
    <s v="Function-based leadingedge pricing structure"/>
    <x v="2"/>
    <x v="2"/>
    <x v="2"/>
    <x v="1"/>
    <x v="2"/>
    <n v="100.01614035087719"/>
    <x v="2"/>
    <x v="2"/>
    <n v="1384668000"/>
    <n v="1384840800"/>
    <x v="2"/>
    <x v="2"/>
    <b v="0"/>
    <b v="0"/>
    <s v="technology/web"/>
    <x v="2"/>
    <x v="2"/>
  </r>
  <r>
    <x v="3"/>
    <x v="3"/>
    <s v="Vision-oriented fresh-thinking conglomeration"/>
    <x v="3"/>
    <x v="3"/>
    <x v="3"/>
    <x v="0"/>
    <x v="3"/>
    <n v="103.20833333333333"/>
    <x v="1"/>
    <x v="1"/>
    <n v="1565499600"/>
    <n v="1568955600"/>
    <x v="3"/>
    <x v="3"/>
    <b v="0"/>
    <b v="0"/>
    <s v="music/rock"/>
    <x v="1"/>
    <x v="1"/>
  </r>
  <r>
    <x v="4"/>
    <x v="4"/>
    <s v="Proactive foreground core"/>
    <x v="4"/>
    <x v="4"/>
    <x v="4"/>
    <x v="0"/>
    <x v="4"/>
    <n v="99.339622641509436"/>
    <x v="1"/>
    <x v="1"/>
    <n v="1547964000"/>
    <n v="1548309600"/>
    <x v="4"/>
    <x v="4"/>
    <b v="0"/>
    <b v="0"/>
    <s v="theater/plays"/>
    <x v="3"/>
    <x v="3"/>
  </r>
  <r>
    <x v="5"/>
    <x v="5"/>
    <s v="Open-source optimizing database"/>
    <x v="4"/>
    <x v="5"/>
    <x v="5"/>
    <x v="1"/>
    <x v="5"/>
    <n v="75.833333333333329"/>
    <x v="3"/>
    <x v="3"/>
    <n v="1346130000"/>
    <n v="1347080400"/>
    <x v="5"/>
    <x v="5"/>
    <b v="0"/>
    <b v="0"/>
    <s v="theater/plays"/>
    <x v="3"/>
    <x v="3"/>
  </r>
  <r>
    <x v="6"/>
    <x v="6"/>
    <s v="Operative upward-trending algorithm"/>
    <x v="5"/>
    <x v="6"/>
    <x v="6"/>
    <x v="0"/>
    <x v="6"/>
    <n v="60.555555555555557"/>
    <x v="4"/>
    <x v="4"/>
    <n v="1505278800"/>
    <n v="1505365200"/>
    <x v="6"/>
    <x v="6"/>
    <b v="0"/>
    <b v="0"/>
    <s v="film &amp; video/documentary"/>
    <x v="4"/>
    <x v="4"/>
  </r>
  <r>
    <x v="7"/>
    <x v="7"/>
    <s v="Centralized cohesive challenge"/>
    <x v="6"/>
    <x v="7"/>
    <x v="7"/>
    <x v="1"/>
    <x v="7"/>
    <n v="64.93832599118943"/>
    <x v="3"/>
    <x v="3"/>
    <n v="1439442000"/>
    <n v="1439614800"/>
    <x v="7"/>
    <x v="7"/>
    <b v="0"/>
    <b v="0"/>
    <s v="theater/plays"/>
    <x v="3"/>
    <x v="3"/>
  </r>
  <r>
    <x v="8"/>
    <x v="8"/>
    <s v="Exclusive attitude-oriented intranet"/>
    <x v="7"/>
    <x v="8"/>
    <x v="8"/>
    <x v="2"/>
    <x v="8"/>
    <n v="30.997175141242938"/>
    <x v="3"/>
    <x v="3"/>
    <n v="1281330000"/>
    <n v="1281502800"/>
    <x v="8"/>
    <x v="8"/>
    <b v="0"/>
    <b v="0"/>
    <s v="theater/plays"/>
    <x v="3"/>
    <x v="3"/>
  </r>
  <r>
    <x v="9"/>
    <x v="9"/>
    <s v="Open-source fresh-thinking model"/>
    <x v="8"/>
    <x v="9"/>
    <x v="9"/>
    <x v="0"/>
    <x v="9"/>
    <n v="72.909090909090907"/>
    <x v="1"/>
    <x v="1"/>
    <n v="1379566800"/>
    <n v="1383804000"/>
    <x v="9"/>
    <x v="9"/>
    <b v="0"/>
    <b v="0"/>
    <s v="music/electric music"/>
    <x v="1"/>
    <x v="5"/>
  </r>
  <r>
    <x v="10"/>
    <x v="10"/>
    <s v="Monitored empowering installation"/>
    <x v="5"/>
    <x v="10"/>
    <x v="10"/>
    <x v="1"/>
    <x v="10"/>
    <n v="62.9"/>
    <x v="1"/>
    <x v="1"/>
    <n v="1281762000"/>
    <n v="1285909200"/>
    <x v="10"/>
    <x v="10"/>
    <b v="0"/>
    <b v="0"/>
    <s v="film &amp; video/drama"/>
    <x v="4"/>
    <x v="6"/>
  </r>
  <r>
    <x v="11"/>
    <x v="11"/>
    <s v="Grass-roots zero administration system engine"/>
    <x v="9"/>
    <x v="11"/>
    <x v="11"/>
    <x v="0"/>
    <x v="11"/>
    <n v="112.22222222222223"/>
    <x v="1"/>
    <x v="1"/>
    <n v="1285045200"/>
    <n v="1285563600"/>
    <x v="11"/>
    <x v="11"/>
    <b v="0"/>
    <b v="1"/>
    <s v="theater/plays"/>
    <x v="3"/>
    <x v="3"/>
  </r>
  <r>
    <x v="12"/>
    <x v="12"/>
    <s v="Assimilated hybrid intranet"/>
    <x v="9"/>
    <x v="12"/>
    <x v="12"/>
    <x v="0"/>
    <x v="12"/>
    <n v="102.34545454545454"/>
    <x v="1"/>
    <x v="1"/>
    <n v="1571720400"/>
    <n v="1572411600"/>
    <x v="12"/>
    <x v="12"/>
    <b v="0"/>
    <b v="0"/>
    <s v="film &amp; video/drama"/>
    <x v="4"/>
    <x v="6"/>
  </r>
  <r>
    <x v="13"/>
    <x v="13"/>
    <s v="Multi-tiered directional open architecture"/>
    <x v="3"/>
    <x v="13"/>
    <x v="13"/>
    <x v="1"/>
    <x v="13"/>
    <n v="105.05102040816327"/>
    <x v="1"/>
    <x v="1"/>
    <n v="1465621200"/>
    <n v="1466658000"/>
    <x v="13"/>
    <x v="13"/>
    <b v="0"/>
    <b v="0"/>
    <s v="music/indie rock"/>
    <x v="1"/>
    <x v="7"/>
  </r>
  <r>
    <x v="14"/>
    <x v="14"/>
    <s v="Cloned directional synergy"/>
    <x v="10"/>
    <x v="14"/>
    <x v="14"/>
    <x v="0"/>
    <x v="14"/>
    <n v="94.144999999999996"/>
    <x v="1"/>
    <x v="1"/>
    <n v="1331013600"/>
    <n v="1333342800"/>
    <x v="14"/>
    <x v="14"/>
    <b v="0"/>
    <b v="0"/>
    <s v="music/indie rock"/>
    <x v="1"/>
    <x v="7"/>
  </r>
  <r>
    <x v="15"/>
    <x v="15"/>
    <s v="Extended eco-centric pricing structure"/>
    <x v="11"/>
    <x v="15"/>
    <x v="15"/>
    <x v="0"/>
    <x v="15"/>
    <n v="84.986725663716811"/>
    <x v="1"/>
    <x v="1"/>
    <n v="1575957600"/>
    <n v="1576303200"/>
    <x v="15"/>
    <x v="15"/>
    <b v="0"/>
    <b v="0"/>
    <s v="technology/wearables"/>
    <x v="2"/>
    <x v="8"/>
  </r>
  <r>
    <x v="16"/>
    <x v="16"/>
    <s v="Cross-platform systemic adapter"/>
    <x v="12"/>
    <x v="16"/>
    <x v="16"/>
    <x v="1"/>
    <x v="16"/>
    <n v="110.41"/>
    <x v="1"/>
    <x v="1"/>
    <n v="1390370400"/>
    <n v="1392271200"/>
    <x v="16"/>
    <x v="16"/>
    <b v="0"/>
    <b v="0"/>
    <s v="publishing/nonfiction"/>
    <x v="5"/>
    <x v="9"/>
  </r>
  <r>
    <x v="17"/>
    <x v="17"/>
    <s v="Seamless 4thgeneration methodology"/>
    <x v="13"/>
    <x v="17"/>
    <x v="17"/>
    <x v="1"/>
    <x v="17"/>
    <n v="107.96236989591674"/>
    <x v="1"/>
    <x v="1"/>
    <n v="1294812000"/>
    <n v="1294898400"/>
    <x v="17"/>
    <x v="17"/>
    <b v="0"/>
    <b v="0"/>
    <s v="film &amp; video/animation"/>
    <x v="4"/>
    <x v="10"/>
  </r>
  <r>
    <x v="18"/>
    <x v="18"/>
    <s v="Exclusive needs-based adapter"/>
    <x v="14"/>
    <x v="18"/>
    <x v="18"/>
    <x v="3"/>
    <x v="18"/>
    <n v="45.103703703703701"/>
    <x v="1"/>
    <x v="1"/>
    <n v="1536382800"/>
    <n v="1537074000"/>
    <x v="18"/>
    <x v="18"/>
    <b v="0"/>
    <b v="0"/>
    <s v="theater/plays"/>
    <x v="3"/>
    <x v="3"/>
  </r>
  <r>
    <x v="19"/>
    <x v="19"/>
    <s v="Down-sized cohesive archive"/>
    <x v="15"/>
    <x v="19"/>
    <x v="19"/>
    <x v="0"/>
    <x v="19"/>
    <n v="45.001483679525222"/>
    <x v="1"/>
    <x v="1"/>
    <n v="1551679200"/>
    <n v="1553490000"/>
    <x v="19"/>
    <x v="19"/>
    <b v="0"/>
    <b v="1"/>
    <s v="theater/plays"/>
    <x v="3"/>
    <x v="3"/>
  </r>
  <r>
    <x v="20"/>
    <x v="20"/>
    <s v="Proactive composite alliance"/>
    <x v="16"/>
    <x v="20"/>
    <x v="20"/>
    <x v="1"/>
    <x v="20"/>
    <n v="105.97134670487107"/>
    <x v="1"/>
    <x v="1"/>
    <n v="1406523600"/>
    <n v="1406523600"/>
    <x v="20"/>
    <x v="20"/>
    <b v="0"/>
    <b v="0"/>
    <s v="film &amp; video/drama"/>
    <x v="4"/>
    <x v="6"/>
  </r>
  <r>
    <x v="21"/>
    <x v="21"/>
    <s v="Re-engineered intangible definition"/>
    <x v="17"/>
    <x v="21"/>
    <x v="21"/>
    <x v="0"/>
    <x v="21"/>
    <n v="69.055555555555557"/>
    <x v="1"/>
    <x v="1"/>
    <n v="1313384400"/>
    <n v="1316322000"/>
    <x v="21"/>
    <x v="21"/>
    <b v="0"/>
    <b v="0"/>
    <s v="theater/plays"/>
    <x v="3"/>
    <x v="3"/>
  </r>
  <r>
    <x v="22"/>
    <x v="22"/>
    <s v="Enhanced dynamic definition"/>
    <x v="18"/>
    <x v="22"/>
    <x v="22"/>
    <x v="1"/>
    <x v="22"/>
    <n v="85.044943820224717"/>
    <x v="1"/>
    <x v="1"/>
    <n v="1522731600"/>
    <n v="1524027600"/>
    <x v="22"/>
    <x v="22"/>
    <b v="0"/>
    <b v="0"/>
    <s v="theater/plays"/>
    <x v="3"/>
    <x v="3"/>
  </r>
  <r>
    <x v="23"/>
    <x v="23"/>
    <s v="Devolved next generation adapter"/>
    <x v="6"/>
    <x v="23"/>
    <x v="23"/>
    <x v="1"/>
    <x v="23"/>
    <n v="105.22535211267606"/>
    <x v="4"/>
    <x v="4"/>
    <n v="1550124000"/>
    <n v="1554699600"/>
    <x v="23"/>
    <x v="23"/>
    <b v="0"/>
    <b v="0"/>
    <s v="film &amp; video/documentary"/>
    <x v="4"/>
    <x v="4"/>
  </r>
  <r>
    <x v="24"/>
    <x v="24"/>
    <s v="Cross-platform intermediate frame"/>
    <x v="19"/>
    <x v="24"/>
    <x v="24"/>
    <x v="1"/>
    <x v="24"/>
    <n v="39.003741114852225"/>
    <x v="1"/>
    <x v="1"/>
    <n v="1403326800"/>
    <n v="1403499600"/>
    <x v="24"/>
    <x v="24"/>
    <b v="0"/>
    <b v="0"/>
    <s v="technology/wearables"/>
    <x v="2"/>
    <x v="8"/>
  </r>
  <r>
    <x v="25"/>
    <x v="25"/>
    <s v="Monitored impactful analyzer"/>
    <x v="20"/>
    <x v="25"/>
    <x v="25"/>
    <x v="1"/>
    <x v="25"/>
    <n v="73.030674846625772"/>
    <x v="1"/>
    <x v="1"/>
    <n v="1305694800"/>
    <n v="1307422800"/>
    <x v="25"/>
    <x v="25"/>
    <b v="0"/>
    <b v="1"/>
    <s v="games/video games"/>
    <x v="6"/>
    <x v="11"/>
  </r>
  <r>
    <x v="26"/>
    <x v="26"/>
    <s v="Optional responsive customer loyalty"/>
    <x v="21"/>
    <x v="26"/>
    <x v="26"/>
    <x v="3"/>
    <x v="26"/>
    <n v="35.009459459459457"/>
    <x v="1"/>
    <x v="1"/>
    <n v="1533013200"/>
    <n v="1535346000"/>
    <x v="26"/>
    <x v="26"/>
    <b v="0"/>
    <b v="0"/>
    <s v="theater/plays"/>
    <x v="3"/>
    <x v="3"/>
  </r>
  <r>
    <x v="27"/>
    <x v="27"/>
    <s v="Diverse transitional migration"/>
    <x v="22"/>
    <x v="27"/>
    <x v="27"/>
    <x v="0"/>
    <x v="27"/>
    <n v="106.6"/>
    <x v="1"/>
    <x v="1"/>
    <n v="1443848400"/>
    <n v="1444539600"/>
    <x v="27"/>
    <x v="27"/>
    <b v="0"/>
    <b v="0"/>
    <s v="music/rock"/>
    <x v="1"/>
    <x v="1"/>
  </r>
  <r>
    <x v="28"/>
    <x v="28"/>
    <s v="Synchronized global task-force"/>
    <x v="23"/>
    <x v="28"/>
    <x v="28"/>
    <x v="1"/>
    <x v="28"/>
    <n v="61.997747747747745"/>
    <x v="1"/>
    <x v="1"/>
    <n v="1265695200"/>
    <n v="1267682400"/>
    <x v="28"/>
    <x v="28"/>
    <b v="0"/>
    <b v="1"/>
    <s v="theater/plays"/>
    <x v="3"/>
    <x v="3"/>
  </r>
  <r>
    <x v="29"/>
    <x v="29"/>
    <s v="Focused 6thgeneration forecast"/>
    <x v="24"/>
    <x v="29"/>
    <x v="29"/>
    <x v="1"/>
    <x v="29"/>
    <n v="94.000622665006233"/>
    <x v="5"/>
    <x v="5"/>
    <n v="1532062800"/>
    <n v="1535518800"/>
    <x v="29"/>
    <x v="29"/>
    <b v="0"/>
    <b v="0"/>
    <s v="film &amp; video/shorts"/>
    <x v="4"/>
    <x v="12"/>
  </r>
  <r>
    <x v="30"/>
    <x v="30"/>
    <s v="Down-sized analyzing challenge"/>
    <x v="25"/>
    <x v="30"/>
    <x v="30"/>
    <x v="1"/>
    <x v="30"/>
    <n v="112.05426356589147"/>
    <x v="1"/>
    <x v="1"/>
    <n v="1558674000"/>
    <n v="1559106000"/>
    <x v="30"/>
    <x v="30"/>
    <b v="0"/>
    <b v="0"/>
    <s v="film &amp; video/animation"/>
    <x v="4"/>
    <x v="10"/>
  </r>
  <r>
    <x v="31"/>
    <x v="31"/>
    <s v="Progressive needs-based focus group"/>
    <x v="26"/>
    <x v="31"/>
    <x v="31"/>
    <x v="1"/>
    <x v="31"/>
    <n v="48.008849557522126"/>
    <x v="4"/>
    <x v="4"/>
    <n v="1451973600"/>
    <n v="1454392800"/>
    <x v="31"/>
    <x v="31"/>
    <b v="0"/>
    <b v="0"/>
    <s v="games/video games"/>
    <x v="6"/>
    <x v="11"/>
  </r>
  <r>
    <x v="32"/>
    <x v="32"/>
    <s v="Ergonomic 6thgeneration success"/>
    <x v="27"/>
    <x v="32"/>
    <x v="32"/>
    <x v="0"/>
    <x v="32"/>
    <n v="38.004334633723452"/>
    <x v="6"/>
    <x v="6"/>
    <n v="1515564000"/>
    <n v="1517896800"/>
    <x v="32"/>
    <x v="32"/>
    <b v="0"/>
    <b v="0"/>
    <s v="film &amp; video/documentary"/>
    <x v="4"/>
    <x v="4"/>
  </r>
  <r>
    <x v="33"/>
    <x v="33"/>
    <s v="Exclusive interactive approach"/>
    <x v="28"/>
    <x v="33"/>
    <x v="33"/>
    <x v="1"/>
    <x v="33"/>
    <n v="35.000184535892231"/>
    <x v="1"/>
    <x v="1"/>
    <n v="1412485200"/>
    <n v="1415685600"/>
    <x v="33"/>
    <x v="33"/>
    <b v="0"/>
    <b v="0"/>
    <s v="theater/plays"/>
    <x v="3"/>
    <x v="3"/>
  </r>
  <r>
    <x v="34"/>
    <x v="34"/>
    <s v="Reverse-engineered asynchronous archive"/>
    <x v="29"/>
    <x v="34"/>
    <x v="34"/>
    <x v="1"/>
    <x v="34"/>
    <n v="85"/>
    <x v="1"/>
    <x v="1"/>
    <n v="1490245200"/>
    <n v="1490677200"/>
    <x v="34"/>
    <x v="34"/>
    <b v="0"/>
    <b v="0"/>
    <s v="film &amp; video/documentary"/>
    <x v="4"/>
    <x v="4"/>
  </r>
  <r>
    <x v="35"/>
    <x v="35"/>
    <s v="Synergized intangible challenge"/>
    <x v="30"/>
    <x v="35"/>
    <x v="35"/>
    <x v="1"/>
    <x v="35"/>
    <n v="95.993893129770996"/>
    <x v="3"/>
    <x v="3"/>
    <n v="1547877600"/>
    <n v="1551506400"/>
    <x v="35"/>
    <x v="35"/>
    <b v="0"/>
    <b v="1"/>
    <s v="film &amp; video/drama"/>
    <x v="4"/>
    <x v="6"/>
  </r>
  <r>
    <x v="36"/>
    <x v="36"/>
    <s v="Monitored multi-state encryption"/>
    <x v="31"/>
    <x v="36"/>
    <x v="36"/>
    <x v="1"/>
    <x v="36"/>
    <n v="68.8125"/>
    <x v="1"/>
    <x v="1"/>
    <n v="1298700000"/>
    <n v="1300856400"/>
    <x v="36"/>
    <x v="36"/>
    <b v="0"/>
    <b v="0"/>
    <s v="theater/plays"/>
    <x v="3"/>
    <x v="3"/>
  </r>
  <r>
    <x v="37"/>
    <x v="37"/>
    <s v="Profound attitude-oriented functionalities"/>
    <x v="32"/>
    <x v="37"/>
    <x v="37"/>
    <x v="1"/>
    <x v="37"/>
    <n v="105.97196261682242"/>
    <x v="1"/>
    <x v="1"/>
    <n v="1570338000"/>
    <n v="1573192800"/>
    <x v="37"/>
    <x v="37"/>
    <b v="0"/>
    <b v="1"/>
    <s v="publishing/fiction"/>
    <x v="5"/>
    <x v="13"/>
  </r>
  <r>
    <x v="38"/>
    <x v="38"/>
    <s v="Digitized client-driven database"/>
    <x v="33"/>
    <x v="38"/>
    <x v="38"/>
    <x v="1"/>
    <x v="38"/>
    <n v="75.261194029850742"/>
    <x v="1"/>
    <x v="1"/>
    <n v="1287378000"/>
    <n v="1287810000"/>
    <x v="38"/>
    <x v="38"/>
    <b v="0"/>
    <b v="0"/>
    <s v="photography/photography books"/>
    <x v="7"/>
    <x v="14"/>
  </r>
  <r>
    <x v="39"/>
    <x v="39"/>
    <s v="Organized bi-directional function"/>
    <x v="34"/>
    <x v="39"/>
    <x v="39"/>
    <x v="0"/>
    <x v="39"/>
    <n v="57.125"/>
    <x v="3"/>
    <x v="3"/>
    <n v="1361772000"/>
    <n v="1362978000"/>
    <x v="39"/>
    <x v="39"/>
    <b v="0"/>
    <b v="0"/>
    <s v="theater/plays"/>
    <x v="3"/>
    <x v="3"/>
  </r>
  <r>
    <x v="40"/>
    <x v="40"/>
    <s v="Reduced stable middleware"/>
    <x v="35"/>
    <x v="40"/>
    <x v="40"/>
    <x v="1"/>
    <x v="40"/>
    <n v="75.141414141414145"/>
    <x v="1"/>
    <x v="1"/>
    <n v="1275714000"/>
    <n v="1277355600"/>
    <x v="40"/>
    <x v="40"/>
    <b v="0"/>
    <b v="1"/>
    <s v="technology/wearables"/>
    <x v="2"/>
    <x v="8"/>
  </r>
  <r>
    <x v="41"/>
    <x v="41"/>
    <s v="Universal 5thgeneration neural-net"/>
    <x v="36"/>
    <x v="41"/>
    <x v="41"/>
    <x v="1"/>
    <x v="41"/>
    <n v="107.42342342342343"/>
    <x v="6"/>
    <x v="6"/>
    <n v="1346734800"/>
    <n v="1348981200"/>
    <x v="41"/>
    <x v="41"/>
    <b v="0"/>
    <b v="1"/>
    <s v="music/rock"/>
    <x v="1"/>
    <x v="1"/>
  </r>
  <r>
    <x v="42"/>
    <x v="42"/>
    <s v="Virtual uniform frame"/>
    <x v="37"/>
    <x v="42"/>
    <x v="42"/>
    <x v="1"/>
    <x v="42"/>
    <n v="35.995495495495497"/>
    <x v="1"/>
    <x v="1"/>
    <n v="1309755600"/>
    <n v="1310533200"/>
    <x v="42"/>
    <x v="42"/>
    <b v="0"/>
    <b v="0"/>
    <s v="food/food trucks"/>
    <x v="0"/>
    <x v="0"/>
  </r>
  <r>
    <x v="43"/>
    <x v="43"/>
    <s v="Profound explicit paradigm"/>
    <x v="38"/>
    <x v="43"/>
    <x v="43"/>
    <x v="1"/>
    <x v="43"/>
    <n v="26.998873148744366"/>
    <x v="1"/>
    <x v="1"/>
    <n v="1406178000"/>
    <n v="1407560400"/>
    <x v="43"/>
    <x v="43"/>
    <b v="0"/>
    <b v="0"/>
    <s v="publishing/radio &amp; podcasts"/>
    <x v="5"/>
    <x v="15"/>
  </r>
  <r>
    <x v="44"/>
    <x v="44"/>
    <s v="Visionary real-time groupware"/>
    <x v="39"/>
    <x v="44"/>
    <x v="44"/>
    <x v="1"/>
    <x v="13"/>
    <n v="107.56122448979592"/>
    <x v="3"/>
    <x v="3"/>
    <n v="1552798800"/>
    <n v="1552885200"/>
    <x v="44"/>
    <x v="44"/>
    <b v="0"/>
    <b v="0"/>
    <s v="publishing/fiction"/>
    <x v="5"/>
    <x v="13"/>
  </r>
  <r>
    <x v="45"/>
    <x v="45"/>
    <s v="Networked tertiary Graphical User Interface"/>
    <x v="40"/>
    <x v="45"/>
    <x v="45"/>
    <x v="0"/>
    <x v="44"/>
    <n v="94.375"/>
    <x v="1"/>
    <x v="1"/>
    <n v="1478062800"/>
    <n v="1479362400"/>
    <x v="45"/>
    <x v="45"/>
    <b v="0"/>
    <b v="1"/>
    <s v="theater/plays"/>
    <x v="3"/>
    <x v="3"/>
  </r>
  <r>
    <x v="46"/>
    <x v="46"/>
    <s v="Virtual grid-enabled task-force"/>
    <x v="41"/>
    <x v="46"/>
    <x v="46"/>
    <x v="1"/>
    <x v="45"/>
    <n v="46.163043478260867"/>
    <x v="1"/>
    <x v="1"/>
    <n v="1278565200"/>
    <n v="1280552400"/>
    <x v="46"/>
    <x v="46"/>
    <b v="0"/>
    <b v="0"/>
    <s v="music/rock"/>
    <x v="1"/>
    <x v="1"/>
  </r>
  <r>
    <x v="47"/>
    <x v="47"/>
    <s v="Function-based multi-state software"/>
    <x v="42"/>
    <x v="47"/>
    <x v="47"/>
    <x v="1"/>
    <x v="46"/>
    <n v="47.845637583892618"/>
    <x v="1"/>
    <x v="1"/>
    <n v="1396069200"/>
    <n v="1398661200"/>
    <x v="47"/>
    <x v="47"/>
    <b v="0"/>
    <b v="0"/>
    <s v="theater/plays"/>
    <x v="3"/>
    <x v="3"/>
  </r>
  <r>
    <x v="48"/>
    <x v="48"/>
    <s v="Optimized leadingedge concept"/>
    <x v="43"/>
    <x v="48"/>
    <x v="48"/>
    <x v="1"/>
    <x v="47"/>
    <n v="53.007815713698065"/>
    <x v="1"/>
    <x v="1"/>
    <n v="1435208400"/>
    <n v="1436245200"/>
    <x v="48"/>
    <x v="48"/>
    <b v="0"/>
    <b v="0"/>
    <s v="theater/plays"/>
    <x v="3"/>
    <x v="3"/>
  </r>
  <r>
    <x v="49"/>
    <x v="49"/>
    <s v="Sharable holistic interface"/>
    <x v="44"/>
    <x v="49"/>
    <x v="49"/>
    <x v="1"/>
    <x v="48"/>
    <n v="45.059405940594061"/>
    <x v="1"/>
    <x v="1"/>
    <n v="1571547600"/>
    <n v="1575439200"/>
    <x v="49"/>
    <x v="49"/>
    <b v="0"/>
    <b v="0"/>
    <s v="music/rock"/>
    <x v="1"/>
    <x v="1"/>
  </r>
  <r>
    <x v="50"/>
    <x v="50"/>
    <s v="Down-sized system-worthy secured line"/>
    <x v="0"/>
    <x v="50"/>
    <x v="50"/>
    <x v="0"/>
    <x v="49"/>
    <n v="2"/>
    <x v="6"/>
    <x v="6"/>
    <n v="1375333200"/>
    <n v="1377752400"/>
    <x v="50"/>
    <x v="50"/>
    <b v="0"/>
    <b v="0"/>
    <s v="music/metal"/>
    <x v="1"/>
    <x v="16"/>
  </r>
  <r>
    <x v="51"/>
    <x v="51"/>
    <s v="Inverse secondary infrastructure"/>
    <x v="45"/>
    <x v="51"/>
    <x v="51"/>
    <x v="0"/>
    <x v="50"/>
    <n v="99.006816632583508"/>
    <x v="4"/>
    <x v="4"/>
    <n v="1332824400"/>
    <n v="1334206800"/>
    <x v="51"/>
    <x v="51"/>
    <b v="0"/>
    <b v="1"/>
    <s v="technology/wearables"/>
    <x v="2"/>
    <x v="8"/>
  </r>
  <r>
    <x v="52"/>
    <x v="52"/>
    <s v="Organic foreground leverage"/>
    <x v="44"/>
    <x v="52"/>
    <x v="52"/>
    <x v="0"/>
    <x v="51"/>
    <n v="32.786666666666669"/>
    <x v="1"/>
    <x v="1"/>
    <n v="1284526800"/>
    <n v="1284872400"/>
    <x v="52"/>
    <x v="52"/>
    <b v="0"/>
    <b v="0"/>
    <s v="theater/plays"/>
    <x v="3"/>
    <x v="3"/>
  </r>
  <r>
    <x v="53"/>
    <x v="53"/>
    <s v="Reverse-engineered static concept"/>
    <x v="35"/>
    <x v="53"/>
    <x v="53"/>
    <x v="1"/>
    <x v="52"/>
    <n v="59.119617224880386"/>
    <x v="1"/>
    <x v="1"/>
    <n v="1400562000"/>
    <n v="1403931600"/>
    <x v="53"/>
    <x v="53"/>
    <b v="0"/>
    <b v="0"/>
    <s v="film &amp; video/drama"/>
    <x v="4"/>
    <x v="6"/>
  </r>
  <r>
    <x v="54"/>
    <x v="54"/>
    <s v="Multi-channeled neutral customer loyalty"/>
    <x v="46"/>
    <x v="54"/>
    <x v="54"/>
    <x v="0"/>
    <x v="53"/>
    <n v="44.93333333333333"/>
    <x v="1"/>
    <x v="1"/>
    <n v="1520748000"/>
    <n v="1521262800"/>
    <x v="54"/>
    <x v="54"/>
    <b v="0"/>
    <b v="0"/>
    <s v="technology/wearables"/>
    <x v="2"/>
    <x v="8"/>
  </r>
  <r>
    <x v="55"/>
    <x v="55"/>
    <s v="Reverse-engineered bifurcated strategy"/>
    <x v="47"/>
    <x v="55"/>
    <x v="55"/>
    <x v="1"/>
    <x v="54"/>
    <n v="89.664122137404576"/>
    <x v="1"/>
    <x v="1"/>
    <n v="1532926800"/>
    <n v="1533358800"/>
    <x v="55"/>
    <x v="55"/>
    <b v="0"/>
    <b v="0"/>
    <s v="music/jazz"/>
    <x v="1"/>
    <x v="17"/>
  </r>
  <r>
    <x v="56"/>
    <x v="56"/>
    <s v="Horizontal context-sensitive knowledge user"/>
    <x v="48"/>
    <x v="56"/>
    <x v="56"/>
    <x v="1"/>
    <x v="55"/>
    <n v="70.079268292682926"/>
    <x v="1"/>
    <x v="1"/>
    <n v="1420869600"/>
    <n v="1421474400"/>
    <x v="56"/>
    <x v="56"/>
    <b v="0"/>
    <b v="0"/>
    <s v="technology/wearables"/>
    <x v="2"/>
    <x v="8"/>
  </r>
  <r>
    <x v="57"/>
    <x v="57"/>
    <s v="Cross-group multi-state task-force"/>
    <x v="49"/>
    <x v="57"/>
    <x v="57"/>
    <x v="1"/>
    <x v="56"/>
    <n v="31.059701492537314"/>
    <x v="1"/>
    <x v="1"/>
    <n v="1504242000"/>
    <n v="1505278800"/>
    <x v="57"/>
    <x v="57"/>
    <b v="0"/>
    <b v="0"/>
    <s v="games/video games"/>
    <x v="6"/>
    <x v="11"/>
  </r>
  <r>
    <x v="58"/>
    <x v="58"/>
    <s v="Expanded 3rdgeneration strategy"/>
    <x v="50"/>
    <x v="58"/>
    <x v="58"/>
    <x v="1"/>
    <x v="57"/>
    <n v="29.061611374407583"/>
    <x v="1"/>
    <x v="1"/>
    <n v="1442811600"/>
    <n v="1443934800"/>
    <x v="58"/>
    <x v="58"/>
    <b v="0"/>
    <b v="0"/>
    <s v="theater/plays"/>
    <x v="3"/>
    <x v="3"/>
  </r>
  <r>
    <x v="59"/>
    <x v="59"/>
    <s v="Assimilated real-time support"/>
    <x v="1"/>
    <x v="59"/>
    <x v="59"/>
    <x v="1"/>
    <x v="58"/>
    <n v="30.0859375"/>
    <x v="1"/>
    <x v="1"/>
    <n v="1497243600"/>
    <n v="1498539600"/>
    <x v="59"/>
    <x v="59"/>
    <b v="0"/>
    <b v="1"/>
    <s v="theater/plays"/>
    <x v="3"/>
    <x v="3"/>
  </r>
  <r>
    <x v="60"/>
    <x v="60"/>
    <s v="User-centric regional database"/>
    <x v="51"/>
    <x v="60"/>
    <x v="60"/>
    <x v="1"/>
    <x v="59"/>
    <n v="84.998125000000002"/>
    <x v="0"/>
    <x v="0"/>
    <n v="1342501200"/>
    <n v="1342760400"/>
    <x v="60"/>
    <x v="60"/>
    <b v="0"/>
    <b v="0"/>
    <s v="theater/plays"/>
    <x v="3"/>
    <x v="3"/>
  </r>
  <r>
    <x v="61"/>
    <x v="61"/>
    <s v="Open-source zero administration complexity"/>
    <x v="52"/>
    <x v="61"/>
    <x v="61"/>
    <x v="0"/>
    <x v="60"/>
    <n v="82.001775410563695"/>
    <x v="0"/>
    <x v="0"/>
    <n v="1298268000"/>
    <n v="1301720400"/>
    <x v="61"/>
    <x v="61"/>
    <b v="0"/>
    <b v="0"/>
    <s v="theater/plays"/>
    <x v="3"/>
    <x v="3"/>
  </r>
  <r>
    <x v="62"/>
    <x v="62"/>
    <s v="Organized incremental standardization"/>
    <x v="22"/>
    <x v="62"/>
    <x v="62"/>
    <x v="1"/>
    <x v="61"/>
    <n v="58.040160642570278"/>
    <x v="1"/>
    <x v="1"/>
    <n v="1433480400"/>
    <n v="1433566800"/>
    <x v="62"/>
    <x v="62"/>
    <b v="0"/>
    <b v="0"/>
    <s v="technology/web"/>
    <x v="2"/>
    <x v="2"/>
  </r>
  <r>
    <x v="63"/>
    <x v="63"/>
    <s v="Assimilated didactic open system"/>
    <x v="53"/>
    <x v="63"/>
    <x v="63"/>
    <x v="0"/>
    <x v="62"/>
    <n v="111.4"/>
    <x v="1"/>
    <x v="1"/>
    <n v="1493355600"/>
    <n v="1493874000"/>
    <x v="63"/>
    <x v="63"/>
    <b v="0"/>
    <b v="0"/>
    <s v="theater/plays"/>
    <x v="3"/>
    <x v="3"/>
  </r>
  <r>
    <x v="64"/>
    <x v="64"/>
    <s v="Vision-oriented logistical intranet"/>
    <x v="54"/>
    <x v="64"/>
    <x v="64"/>
    <x v="0"/>
    <x v="63"/>
    <n v="71.94736842105263"/>
    <x v="1"/>
    <x v="1"/>
    <n v="1530507600"/>
    <n v="1531803600"/>
    <x v="64"/>
    <x v="64"/>
    <b v="0"/>
    <b v="1"/>
    <s v="technology/web"/>
    <x v="2"/>
    <x v="2"/>
  </r>
  <r>
    <x v="65"/>
    <x v="65"/>
    <s v="Mandatory incremental projection"/>
    <x v="55"/>
    <x v="65"/>
    <x v="65"/>
    <x v="1"/>
    <x v="64"/>
    <n v="61.038135593220339"/>
    <x v="1"/>
    <x v="1"/>
    <n v="1296108000"/>
    <n v="1296712800"/>
    <x v="65"/>
    <x v="65"/>
    <b v="0"/>
    <b v="0"/>
    <s v="theater/plays"/>
    <x v="3"/>
    <x v="3"/>
  </r>
  <r>
    <x v="66"/>
    <x v="66"/>
    <s v="Grass-roots needs-based encryption"/>
    <x v="49"/>
    <x v="66"/>
    <x v="66"/>
    <x v="0"/>
    <x v="65"/>
    <n v="108.91666666666667"/>
    <x v="1"/>
    <x v="1"/>
    <n v="1428469200"/>
    <n v="1428901200"/>
    <x v="66"/>
    <x v="66"/>
    <b v="0"/>
    <b v="1"/>
    <s v="theater/plays"/>
    <x v="3"/>
    <x v="3"/>
  </r>
  <r>
    <x v="67"/>
    <x v="67"/>
    <s v="Team-oriented 6thgeneration middleware"/>
    <x v="56"/>
    <x v="67"/>
    <x v="67"/>
    <x v="1"/>
    <x v="66"/>
    <n v="29.001722017220171"/>
    <x v="4"/>
    <x v="4"/>
    <n v="1264399200"/>
    <n v="1264831200"/>
    <x v="67"/>
    <x v="67"/>
    <b v="0"/>
    <b v="1"/>
    <s v="technology/wearables"/>
    <x v="2"/>
    <x v="8"/>
  </r>
  <r>
    <x v="68"/>
    <x v="68"/>
    <s v="Inverse multi-tasking installation"/>
    <x v="57"/>
    <x v="68"/>
    <x v="68"/>
    <x v="1"/>
    <x v="67"/>
    <n v="58.975609756097562"/>
    <x v="6"/>
    <x v="6"/>
    <n v="1501131600"/>
    <n v="1505192400"/>
    <x v="68"/>
    <x v="68"/>
    <b v="0"/>
    <b v="1"/>
    <s v="theater/plays"/>
    <x v="3"/>
    <x v="3"/>
  </r>
  <r>
    <x v="69"/>
    <x v="69"/>
    <s v="Switchable disintermediate moderator"/>
    <x v="58"/>
    <x v="69"/>
    <x v="69"/>
    <x v="3"/>
    <x v="68"/>
    <n v="111.82352941176471"/>
    <x v="1"/>
    <x v="1"/>
    <n v="1292738400"/>
    <n v="1295676000"/>
    <x v="69"/>
    <x v="69"/>
    <b v="0"/>
    <b v="0"/>
    <s v="theater/plays"/>
    <x v="3"/>
    <x v="3"/>
  </r>
  <r>
    <x v="70"/>
    <x v="70"/>
    <s v="Re-engineered 24/7 task-force"/>
    <x v="59"/>
    <x v="70"/>
    <x v="70"/>
    <x v="1"/>
    <x v="69"/>
    <n v="63.995555555555555"/>
    <x v="6"/>
    <x v="6"/>
    <n v="1288674000"/>
    <n v="1292911200"/>
    <x v="70"/>
    <x v="70"/>
    <b v="0"/>
    <b v="1"/>
    <s v="theater/plays"/>
    <x v="3"/>
    <x v="3"/>
  </r>
  <r>
    <x v="71"/>
    <x v="71"/>
    <s v="Organic object-oriented budgetary management"/>
    <x v="46"/>
    <x v="71"/>
    <x v="71"/>
    <x v="1"/>
    <x v="70"/>
    <n v="85.315789473684205"/>
    <x v="1"/>
    <x v="1"/>
    <n v="1575093600"/>
    <n v="1575439200"/>
    <x v="71"/>
    <x v="49"/>
    <b v="0"/>
    <b v="0"/>
    <s v="theater/plays"/>
    <x v="3"/>
    <x v="3"/>
  </r>
  <r>
    <x v="72"/>
    <x v="72"/>
    <s v="Seamless coherent parallelism"/>
    <x v="60"/>
    <x v="72"/>
    <x v="72"/>
    <x v="1"/>
    <x v="71"/>
    <n v="74.481481481481481"/>
    <x v="1"/>
    <x v="1"/>
    <n v="1435726800"/>
    <n v="1438837200"/>
    <x v="72"/>
    <x v="71"/>
    <b v="0"/>
    <b v="0"/>
    <s v="film &amp; video/animation"/>
    <x v="4"/>
    <x v="10"/>
  </r>
  <r>
    <x v="73"/>
    <x v="73"/>
    <s v="Cross-platform even-keeled initiative"/>
    <x v="1"/>
    <x v="73"/>
    <x v="73"/>
    <x v="1"/>
    <x v="39"/>
    <n v="105.14772727272727"/>
    <x v="1"/>
    <x v="1"/>
    <n v="1480226400"/>
    <n v="1480485600"/>
    <x v="73"/>
    <x v="72"/>
    <b v="0"/>
    <b v="0"/>
    <s v="music/jazz"/>
    <x v="1"/>
    <x v="17"/>
  </r>
  <r>
    <x v="74"/>
    <x v="74"/>
    <s v="Progressive tertiary framework"/>
    <x v="61"/>
    <x v="74"/>
    <x v="74"/>
    <x v="1"/>
    <x v="72"/>
    <n v="56.188235294117646"/>
    <x v="4"/>
    <x v="4"/>
    <n v="1459054800"/>
    <n v="1459141200"/>
    <x v="74"/>
    <x v="73"/>
    <b v="0"/>
    <b v="0"/>
    <s v="music/metal"/>
    <x v="1"/>
    <x v="16"/>
  </r>
  <r>
    <x v="75"/>
    <x v="75"/>
    <s v="Multi-layered dynamic protocol"/>
    <x v="62"/>
    <x v="75"/>
    <x v="75"/>
    <x v="1"/>
    <x v="73"/>
    <n v="85.917647058823533"/>
    <x v="1"/>
    <x v="1"/>
    <n v="1531630800"/>
    <n v="1532322000"/>
    <x v="75"/>
    <x v="74"/>
    <b v="0"/>
    <b v="0"/>
    <s v="photography/photography books"/>
    <x v="7"/>
    <x v="14"/>
  </r>
  <r>
    <x v="76"/>
    <x v="76"/>
    <s v="Horizontal next generation function"/>
    <x v="63"/>
    <x v="76"/>
    <x v="76"/>
    <x v="0"/>
    <x v="74"/>
    <n v="57.00296912114014"/>
    <x v="1"/>
    <x v="1"/>
    <n v="1421992800"/>
    <n v="1426222800"/>
    <x v="76"/>
    <x v="75"/>
    <b v="1"/>
    <b v="1"/>
    <s v="theater/plays"/>
    <x v="3"/>
    <x v="3"/>
  </r>
  <r>
    <x v="77"/>
    <x v="77"/>
    <s v="Pre-emptive impactful model"/>
    <x v="40"/>
    <x v="77"/>
    <x v="77"/>
    <x v="0"/>
    <x v="75"/>
    <n v="79.642857142857139"/>
    <x v="1"/>
    <x v="1"/>
    <n v="1285563600"/>
    <n v="1286773200"/>
    <x v="77"/>
    <x v="76"/>
    <b v="0"/>
    <b v="1"/>
    <s v="film &amp; video/animation"/>
    <x v="4"/>
    <x v="10"/>
  </r>
  <r>
    <x v="78"/>
    <x v="78"/>
    <s v="User-centric bifurcated knowledge user"/>
    <x v="6"/>
    <x v="78"/>
    <x v="78"/>
    <x v="1"/>
    <x v="76"/>
    <n v="41.018181818181816"/>
    <x v="1"/>
    <x v="1"/>
    <n v="1523854800"/>
    <n v="1523941200"/>
    <x v="78"/>
    <x v="77"/>
    <b v="0"/>
    <b v="0"/>
    <s v="publishing/translations"/>
    <x v="5"/>
    <x v="18"/>
  </r>
  <r>
    <x v="79"/>
    <x v="79"/>
    <s v="Triple-buffered reciprocal project"/>
    <x v="64"/>
    <x v="79"/>
    <x v="79"/>
    <x v="0"/>
    <x v="77"/>
    <n v="48.004773269689736"/>
    <x v="1"/>
    <x v="1"/>
    <n v="1529125200"/>
    <n v="1529557200"/>
    <x v="79"/>
    <x v="78"/>
    <b v="0"/>
    <b v="0"/>
    <s v="theater/plays"/>
    <x v="3"/>
    <x v="3"/>
  </r>
  <r>
    <x v="80"/>
    <x v="80"/>
    <s v="Cross-platform needs-based approach"/>
    <x v="65"/>
    <x v="80"/>
    <x v="80"/>
    <x v="1"/>
    <x v="78"/>
    <n v="55.212598425196852"/>
    <x v="1"/>
    <x v="1"/>
    <n v="1503982800"/>
    <n v="1506574800"/>
    <x v="80"/>
    <x v="79"/>
    <b v="0"/>
    <b v="0"/>
    <s v="games/video games"/>
    <x v="6"/>
    <x v="11"/>
  </r>
  <r>
    <x v="81"/>
    <x v="81"/>
    <s v="User-friendly static contingency"/>
    <x v="66"/>
    <x v="81"/>
    <x v="81"/>
    <x v="1"/>
    <x v="79"/>
    <n v="92.109489051094897"/>
    <x v="1"/>
    <x v="1"/>
    <n v="1511416800"/>
    <n v="1513576800"/>
    <x v="81"/>
    <x v="80"/>
    <b v="0"/>
    <b v="0"/>
    <s v="music/rock"/>
    <x v="1"/>
    <x v="1"/>
  </r>
  <r>
    <x v="82"/>
    <x v="82"/>
    <s v="Reactive content-based framework"/>
    <x v="67"/>
    <x v="82"/>
    <x v="82"/>
    <x v="1"/>
    <x v="80"/>
    <n v="83.183333333333337"/>
    <x v="4"/>
    <x v="4"/>
    <n v="1547704800"/>
    <n v="1548309600"/>
    <x v="82"/>
    <x v="4"/>
    <b v="0"/>
    <b v="1"/>
    <s v="games/video games"/>
    <x v="6"/>
    <x v="11"/>
  </r>
  <r>
    <x v="83"/>
    <x v="83"/>
    <s v="Realigned user-facing concept"/>
    <x v="68"/>
    <x v="83"/>
    <x v="83"/>
    <x v="0"/>
    <x v="81"/>
    <n v="39.996000000000002"/>
    <x v="1"/>
    <x v="1"/>
    <n v="1469682000"/>
    <n v="1471582800"/>
    <x v="83"/>
    <x v="81"/>
    <b v="0"/>
    <b v="0"/>
    <s v="music/electric music"/>
    <x v="1"/>
    <x v="5"/>
  </r>
  <r>
    <x v="84"/>
    <x v="84"/>
    <s v="Public-key zero tolerance orchestration"/>
    <x v="69"/>
    <x v="84"/>
    <x v="84"/>
    <x v="1"/>
    <x v="82"/>
    <n v="111.1336898395722"/>
    <x v="1"/>
    <x v="1"/>
    <n v="1343451600"/>
    <n v="1344315600"/>
    <x v="84"/>
    <x v="82"/>
    <b v="0"/>
    <b v="0"/>
    <s v="technology/wearables"/>
    <x v="2"/>
    <x v="8"/>
  </r>
  <r>
    <x v="85"/>
    <x v="85"/>
    <s v="Multi-tiered eco-centric architecture"/>
    <x v="70"/>
    <x v="85"/>
    <x v="85"/>
    <x v="1"/>
    <x v="83"/>
    <n v="90.563380281690144"/>
    <x v="2"/>
    <x v="2"/>
    <n v="1315717200"/>
    <n v="1316408400"/>
    <x v="85"/>
    <x v="83"/>
    <b v="0"/>
    <b v="0"/>
    <s v="music/indie rock"/>
    <x v="1"/>
    <x v="7"/>
  </r>
  <r>
    <x v="86"/>
    <x v="86"/>
    <s v="Organic motivating firmware"/>
    <x v="71"/>
    <x v="86"/>
    <x v="86"/>
    <x v="1"/>
    <x v="84"/>
    <n v="61.108374384236456"/>
    <x v="1"/>
    <x v="1"/>
    <n v="1430715600"/>
    <n v="1431838800"/>
    <x v="86"/>
    <x v="84"/>
    <b v="1"/>
    <b v="0"/>
    <s v="theater/plays"/>
    <x v="3"/>
    <x v="3"/>
  </r>
  <r>
    <x v="87"/>
    <x v="87"/>
    <s v="Synergized 4thgeneration conglomeration"/>
    <x v="72"/>
    <x v="87"/>
    <x v="87"/>
    <x v="0"/>
    <x v="85"/>
    <n v="83.022941970310384"/>
    <x v="2"/>
    <x v="2"/>
    <n v="1299564000"/>
    <n v="1300510800"/>
    <x v="87"/>
    <x v="85"/>
    <b v="0"/>
    <b v="1"/>
    <s v="music/rock"/>
    <x v="1"/>
    <x v="1"/>
  </r>
  <r>
    <x v="88"/>
    <x v="88"/>
    <s v="Grass-roots fault-tolerant policy"/>
    <x v="73"/>
    <x v="88"/>
    <x v="88"/>
    <x v="1"/>
    <x v="86"/>
    <n v="110.76106194690266"/>
    <x v="1"/>
    <x v="1"/>
    <n v="1429160400"/>
    <n v="1431061200"/>
    <x v="88"/>
    <x v="86"/>
    <b v="0"/>
    <b v="0"/>
    <s v="publishing/translations"/>
    <x v="5"/>
    <x v="18"/>
  </r>
  <r>
    <x v="89"/>
    <x v="89"/>
    <s v="Monitored scalable knowledgebase"/>
    <x v="74"/>
    <x v="89"/>
    <x v="89"/>
    <x v="1"/>
    <x v="87"/>
    <n v="89.458333333333329"/>
    <x v="1"/>
    <x v="1"/>
    <n v="1271307600"/>
    <n v="1271480400"/>
    <x v="89"/>
    <x v="87"/>
    <b v="0"/>
    <b v="0"/>
    <s v="theater/plays"/>
    <x v="3"/>
    <x v="3"/>
  </r>
  <r>
    <x v="90"/>
    <x v="90"/>
    <s v="Synergistic explicit parallelism"/>
    <x v="75"/>
    <x v="58"/>
    <x v="90"/>
    <x v="0"/>
    <x v="88"/>
    <n v="57.849056603773583"/>
    <x v="1"/>
    <x v="1"/>
    <n v="1456380000"/>
    <n v="1456380000"/>
    <x v="90"/>
    <x v="88"/>
    <b v="0"/>
    <b v="1"/>
    <s v="theater/plays"/>
    <x v="3"/>
    <x v="3"/>
  </r>
  <r>
    <x v="91"/>
    <x v="91"/>
    <s v="Enhanced systemic analyzer"/>
    <x v="76"/>
    <x v="90"/>
    <x v="91"/>
    <x v="0"/>
    <x v="89"/>
    <n v="109.99705449189985"/>
    <x v="6"/>
    <x v="6"/>
    <n v="1470459600"/>
    <n v="1472878800"/>
    <x v="91"/>
    <x v="89"/>
    <b v="0"/>
    <b v="0"/>
    <s v="publishing/translations"/>
    <x v="5"/>
    <x v="18"/>
  </r>
  <r>
    <x v="92"/>
    <x v="92"/>
    <s v="Object-based analyzing knowledge user"/>
    <x v="77"/>
    <x v="91"/>
    <x v="92"/>
    <x v="1"/>
    <x v="90"/>
    <n v="103.96586345381526"/>
    <x v="5"/>
    <x v="5"/>
    <n v="1277269200"/>
    <n v="1277355600"/>
    <x v="92"/>
    <x v="40"/>
    <b v="0"/>
    <b v="1"/>
    <s v="games/video games"/>
    <x v="6"/>
    <x v="11"/>
  </r>
  <r>
    <x v="93"/>
    <x v="93"/>
    <s v="Pre-emptive radical architecture"/>
    <x v="78"/>
    <x v="92"/>
    <x v="93"/>
    <x v="3"/>
    <x v="91"/>
    <n v="107.99508196721311"/>
    <x v="1"/>
    <x v="1"/>
    <n v="1350709200"/>
    <n v="1351054800"/>
    <x v="93"/>
    <x v="90"/>
    <b v="0"/>
    <b v="1"/>
    <s v="theater/plays"/>
    <x v="3"/>
    <x v="3"/>
  </r>
  <r>
    <x v="94"/>
    <x v="94"/>
    <s v="Grass-roots web-enabled contingency"/>
    <x v="49"/>
    <x v="93"/>
    <x v="94"/>
    <x v="1"/>
    <x v="80"/>
    <n v="48.927777777777777"/>
    <x v="4"/>
    <x v="4"/>
    <n v="1554613200"/>
    <n v="1555563600"/>
    <x v="94"/>
    <x v="91"/>
    <b v="0"/>
    <b v="0"/>
    <s v="technology/web"/>
    <x v="2"/>
    <x v="2"/>
  </r>
  <r>
    <x v="95"/>
    <x v="95"/>
    <s v="Stand-alone system-worthy standardization"/>
    <x v="79"/>
    <x v="94"/>
    <x v="95"/>
    <x v="1"/>
    <x v="11"/>
    <n v="37.666666666666664"/>
    <x v="1"/>
    <x v="1"/>
    <n v="1571029200"/>
    <n v="1571634000"/>
    <x v="95"/>
    <x v="92"/>
    <b v="0"/>
    <b v="0"/>
    <s v="film &amp; video/documentary"/>
    <x v="4"/>
    <x v="4"/>
  </r>
  <r>
    <x v="96"/>
    <x v="96"/>
    <s v="Down-sized systematic policy"/>
    <x v="80"/>
    <x v="95"/>
    <x v="96"/>
    <x v="1"/>
    <x v="92"/>
    <n v="64.999141999141997"/>
    <x v="1"/>
    <x v="1"/>
    <n v="1299736800"/>
    <n v="1300856400"/>
    <x v="96"/>
    <x v="36"/>
    <b v="0"/>
    <b v="0"/>
    <s v="theater/plays"/>
    <x v="3"/>
    <x v="3"/>
  </r>
  <r>
    <x v="97"/>
    <x v="97"/>
    <s v="Cloned bi-directional architecture"/>
    <x v="81"/>
    <x v="96"/>
    <x v="97"/>
    <x v="1"/>
    <x v="86"/>
    <n v="106.61061946902655"/>
    <x v="1"/>
    <x v="1"/>
    <n v="1435208400"/>
    <n v="1439874000"/>
    <x v="48"/>
    <x v="93"/>
    <b v="0"/>
    <b v="0"/>
    <s v="food/food trucks"/>
    <x v="0"/>
    <x v="0"/>
  </r>
  <r>
    <x v="98"/>
    <x v="98"/>
    <s v="Seamless transitional portal"/>
    <x v="82"/>
    <x v="97"/>
    <x v="98"/>
    <x v="0"/>
    <x v="93"/>
    <n v="27.009016393442622"/>
    <x v="2"/>
    <x v="2"/>
    <n v="1437973200"/>
    <n v="1438318800"/>
    <x v="97"/>
    <x v="94"/>
    <b v="0"/>
    <b v="0"/>
    <s v="games/video games"/>
    <x v="6"/>
    <x v="11"/>
  </r>
  <r>
    <x v="99"/>
    <x v="99"/>
    <s v="Fully-configurable motivating approach"/>
    <x v="4"/>
    <x v="98"/>
    <x v="99"/>
    <x v="1"/>
    <x v="55"/>
    <n v="91.16463414634147"/>
    <x v="1"/>
    <x v="1"/>
    <n v="1416895200"/>
    <n v="1419400800"/>
    <x v="98"/>
    <x v="95"/>
    <b v="0"/>
    <b v="0"/>
    <s v="theater/plays"/>
    <x v="3"/>
    <x v="3"/>
  </r>
  <r>
    <x v="100"/>
    <x v="100"/>
    <s v="Upgradable fault-tolerant approach"/>
    <x v="0"/>
    <x v="99"/>
    <x v="100"/>
    <x v="0"/>
    <x v="49"/>
    <n v="1"/>
    <x v="1"/>
    <x v="1"/>
    <n v="1319000400"/>
    <n v="1320555600"/>
    <x v="99"/>
    <x v="96"/>
    <b v="0"/>
    <b v="0"/>
    <s v="theater/plays"/>
    <x v="3"/>
    <x v="3"/>
  </r>
  <r>
    <x v="101"/>
    <x v="101"/>
    <s v="Reduced heuristic moratorium"/>
    <x v="79"/>
    <x v="100"/>
    <x v="101"/>
    <x v="1"/>
    <x v="55"/>
    <n v="56.054878048780488"/>
    <x v="1"/>
    <x v="1"/>
    <n v="1424498400"/>
    <n v="1425103200"/>
    <x v="100"/>
    <x v="97"/>
    <b v="0"/>
    <b v="1"/>
    <s v="music/electric music"/>
    <x v="1"/>
    <x v="5"/>
  </r>
  <r>
    <x v="102"/>
    <x v="102"/>
    <s v="Front-line web-enabled model"/>
    <x v="41"/>
    <x v="101"/>
    <x v="102"/>
    <x v="1"/>
    <x v="94"/>
    <n v="31.017857142857142"/>
    <x v="1"/>
    <x v="1"/>
    <n v="1526274000"/>
    <n v="1526878800"/>
    <x v="101"/>
    <x v="98"/>
    <b v="0"/>
    <b v="1"/>
    <s v="technology/wearables"/>
    <x v="2"/>
    <x v="8"/>
  </r>
  <r>
    <x v="103"/>
    <x v="103"/>
    <s v="Polarized incremental emulation"/>
    <x v="83"/>
    <x v="102"/>
    <x v="103"/>
    <x v="0"/>
    <x v="95"/>
    <n v="66.513513513513516"/>
    <x v="6"/>
    <x v="6"/>
    <n v="1287896400"/>
    <n v="1288674000"/>
    <x v="102"/>
    <x v="99"/>
    <b v="0"/>
    <b v="0"/>
    <s v="music/electric music"/>
    <x v="1"/>
    <x v="5"/>
  </r>
  <r>
    <x v="104"/>
    <x v="104"/>
    <s v="Self-enabling grid-enabled initiative"/>
    <x v="84"/>
    <x v="103"/>
    <x v="104"/>
    <x v="1"/>
    <x v="96"/>
    <n v="89.005216484089729"/>
    <x v="1"/>
    <x v="1"/>
    <n v="1495515600"/>
    <n v="1495602000"/>
    <x v="103"/>
    <x v="100"/>
    <b v="0"/>
    <b v="0"/>
    <s v="music/indie rock"/>
    <x v="1"/>
    <x v="7"/>
  </r>
  <r>
    <x v="105"/>
    <x v="105"/>
    <s v="Total fresh-thinking system engine"/>
    <x v="85"/>
    <x v="104"/>
    <x v="105"/>
    <x v="1"/>
    <x v="97"/>
    <n v="103.46315789473684"/>
    <x v="1"/>
    <x v="1"/>
    <n v="1364878800"/>
    <n v="1366434000"/>
    <x v="104"/>
    <x v="101"/>
    <b v="0"/>
    <b v="0"/>
    <s v="technology/web"/>
    <x v="2"/>
    <x v="2"/>
  </r>
  <r>
    <x v="106"/>
    <x v="106"/>
    <s v="Ameliorated clear-thinking circuit"/>
    <x v="61"/>
    <x v="105"/>
    <x v="106"/>
    <x v="1"/>
    <x v="98"/>
    <n v="95.278911564625844"/>
    <x v="1"/>
    <x v="1"/>
    <n v="1567918800"/>
    <n v="1568350800"/>
    <x v="105"/>
    <x v="102"/>
    <b v="0"/>
    <b v="0"/>
    <s v="theater/plays"/>
    <x v="3"/>
    <x v="3"/>
  </r>
  <r>
    <x v="107"/>
    <x v="107"/>
    <s v="Multi-layered encompassing installation"/>
    <x v="26"/>
    <x v="106"/>
    <x v="107"/>
    <x v="1"/>
    <x v="99"/>
    <n v="75.895348837209298"/>
    <x v="1"/>
    <x v="1"/>
    <n v="1524459600"/>
    <n v="1525928400"/>
    <x v="106"/>
    <x v="103"/>
    <b v="0"/>
    <b v="1"/>
    <s v="theater/plays"/>
    <x v="3"/>
    <x v="3"/>
  </r>
  <r>
    <x v="108"/>
    <x v="108"/>
    <s v="Universal encompassing implementation"/>
    <x v="42"/>
    <x v="107"/>
    <x v="108"/>
    <x v="1"/>
    <x v="100"/>
    <n v="107.57831325301204"/>
    <x v="1"/>
    <x v="1"/>
    <n v="1333688400"/>
    <n v="1336885200"/>
    <x v="107"/>
    <x v="104"/>
    <b v="0"/>
    <b v="0"/>
    <s v="film &amp; video/documentary"/>
    <x v="4"/>
    <x v="4"/>
  </r>
  <r>
    <x v="109"/>
    <x v="109"/>
    <s v="Object-based client-server application"/>
    <x v="5"/>
    <x v="108"/>
    <x v="109"/>
    <x v="0"/>
    <x v="101"/>
    <n v="51.31666666666667"/>
    <x v="1"/>
    <x v="1"/>
    <n v="1389506400"/>
    <n v="1389679200"/>
    <x v="108"/>
    <x v="105"/>
    <b v="0"/>
    <b v="0"/>
    <s v="film &amp; video/television"/>
    <x v="4"/>
    <x v="19"/>
  </r>
  <r>
    <x v="110"/>
    <x v="110"/>
    <s v="Cross-platform solution-oriented process improvement"/>
    <x v="86"/>
    <x v="109"/>
    <x v="110"/>
    <x v="0"/>
    <x v="102"/>
    <n v="71.983108108108112"/>
    <x v="1"/>
    <x v="1"/>
    <n v="1536642000"/>
    <n v="1538283600"/>
    <x v="109"/>
    <x v="106"/>
    <b v="0"/>
    <b v="0"/>
    <s v="food/food trucks"/>
    <x v="0"/>
    <x v="0"/>
  </r>
  <r>
    <x v="111"/>
    <x v="111"/>
    <s v="Re-engineered user-facing approach"/>
    <x v="87"/>
    <x v="110"/>
    <x v="111"/>
    <x v="1"/>
    <x v="103"/>
    <n v="108.95414201183432"/>
    <x v="1"/>
    <x v="1"/>
    <n v="1348290000"/>
    <n v="1348808400"/>
    <x v="110"/>
    <x v="107"/>
    <b v="0"/>
    <b v="0"/>
    <s v="publishing/radio &amp; podcasts"/>
    <x v="5"/>
    <x v="15"/>
  </r>
  <r>
    <x v="112"/>
    <x v="112"/>
    <s v="Re-engineered client-driven hub"/>
    <x v="53"/>
    <x v="111"/>
    <x v="112"/>
    <x v="1"/>
    <x v="104"/>
    <n v="35"/>
    <x v="2"/>
    <x v="2"/>
    <n v="1408856400"/>
    <n v="1410152400"/>
    <x v="111"/>
    <x v="108"/>
    <b v="0"/>
    <b v="0"/>
    <s v="technology/web"/>
    <x v="2"/>
    <x v="2"/>
  </r>
  <r>
    <x v="113"/>
    <x v="113"/>
    <s v="User-friendly tertiary array"/>
    <x v="88"/>
    <x v="112"/>
    <x v="113"/>
    <x v="1"/>
    <x v="54"/>
    <n v="94.938931297709928"/>
    <x v="1"/>
    <x v="1"/>
    <n v="1505192400"/>
    <n v="1505797200"/>
    <x v="112"/>
    <x v="109"/>
    <b v="0"/>
    <b v="0"/>
    <s v="food/food trucks"/>
    <x v="0"/>
    <x v="0"/>
  </r>
  <r>
    <x v="114"/>
    <x v="114"/>
    <s v="Robust heuristic encoding"/>
    <x v="89"/>
    <x v="113"/>
    <x v="114"/>
    <x v="1"/>
    <x v="105"/>
    <n v="109.65079365079364"/>
    <x v="1"/>
    <x v="1"/>
    <n v="1554786000"/>
    <n v="1554872400"/>
    <x v="113"/>
    <x v="110"/>
    <b v="0"/>
    <b v="1"/>
    <s v="technology/wearables"/>
    <x v="2"/>
    <x v="8"/>
  </r>
  <r>
    <x v="115"/>
    <x v="115"/>
    <s v="Team-oriented clear-thinking capacity"/>
    <x v="90"/>
    <x v="114"/>
    <x v="115"/>
    <x v="0"/>
    <x v="106"/>
    <n v="44.001815980629537"/>
    <x v="6"/>
    <x v="6"/>
    <n v="1510898400"/>
    <n v="1513922400"/>
    <x v="114"/>
    <x v="111"/>
    <b v="0"/>
    <b v="0"/>
    <s v="publishing/fiction"/>
    <x v="5"/>
    <x v="13"/>
  </r>
  <r>
    <x v="116"/>
    <x v="116"/>
    <s v="De-engineered motivating standardization"/>
    <x v="44"/>
    <x v="115"/>
    <x v="116"/>
    <x v="0"/>
    <x v="107"/>
    <n v="86.794520547945211"/>
    <x v="1"/>
    <x v="1"/>
    <n v="1442552400"/>
    <n v="1442638800"/>
    <x v="115"/>
    <x v="112"/>
    <b v="0"/>
    <b v="0"/>
    <s v="theater/plays"/>
    <x v="3"/>
    <x v="3"/>
  </r>
  <r>
    <x v="117"/>
    <x v="117"/>
    <s v="Business-focused 24hour groupware"/>
    <x v="70"/>
    <x v="116"/>
    <x v="117"/>
    <x v="1"/>
    <x v="108"/>
    <n v="30.992727272727272"/>
    <x v="1"/>
    <x v="1"/>
    <n v="1316667600"/>
    <n v="1317186000"/>
    <x v="116"/>
    <x v="113"/>
    <b v="0"/>
    <b v="0"/>
    <s v="film &amp; video/television"/>
    <x v="4"/>
    <x v="19"/>
  </r>
  <r>
    <x v="118"/>
    <x v="118"/>
    <s v="Organic next generation protocol"/>
    <x v="91"/>
    <x v="117"/>
    <x v="118"/>
    <x v="1"/>
    <x v="109"/>
    <n v="94.791044776119406"/>
    <x v="1"/>
    <x v="1"/>
    <n v="1390716000"/>
    <n v="1391234400"/>
    <x v="117"/>
    <x v="114"/>
    <b v="0"/>
    <b v="0"/>
    <s v="photography/photography books"/>
    <x v="7"/>
    <x v="14"/>
  </r>
  <r>
    <x v="119"/>
    <x v="119"/>
    <s v="Reverse-engineered full-range Internet solution"/>
    <x v="92"/>
    <x v="118"/>
    <x v="119"/>
    <x v="1"/>
    <x v="110"/>
    <n v="69.79220779220779"/>
    <x v="1"/>
    <x v="1"/>
    <n v="1402894800"/>
    <n v="1404363600"/>
    <x v="118"/>
    <x v="115"/>
    <b v="0"/>
    <b v="1"/>
    <s v="film &amp; video/documentary"/>
    <x v="4"/>
    <x v="4"/>
  </r>
  <r>
    <x v="120"/>
    <x v="120"/>
    <s v="Synchronized regional synergy"/>
    <x v="93"/>
    <x v="119"/>
    <x v="120"/>
    <x v="1"/>
    <x v="111"/>
    <n v="63.003367003367003"/>
    <x v="1"/>
    <x v="1"/>
    <n v="1429246800"/>
    <n v="1429592400"/>
    <x v="119"/>
    <x v="116"/>
    <b v="0"/>
    <b v="1"/>
    <s v="games/mobile games"/>
    <x v="6"/>
    <x v="20"/>
  </r>
  <r>
    <x v="121"/>
    <x v="121"/>
    <s v="Multi-lateral homogeneous success"/>
    <x v="94"/>
    <x v="120"/>
    <x v="121"/>
    <x v="1"/>
    <x v="112"/>
    <n v="110.0343300110742"/>
    <x v="1"/>
    <x v="1"/>
    <n v="1412485200"/>
    <n v="1413608400"/>
    <x v="33"/>
    <x v="117"/>
    <b v="0"/>
    <b v="0"/>
    <s v="games/video games"/>
    <x v="6"/>
    <x v="11"/>
  </r>
  <r>
    <x v="122"/>
    <x v="122"/>
    <s v="Seamless zero-defect solution"/>
    <x v="95"/>
    <x v="121"/>
    <x v="122"/>
    <x v="0"/>
    <x v="113"/>
    <n v="25.997933274284026"/>
    <x v="1"/>
    <x v="1"/>
    <n v="1417068000"/>
    <n v="1419400800"/>
    <x v="120"/>
    <x v="95"/>
    <b v="0"/>
    <b v="0"/>
    <s v="publishing/fiction"/>
    <x v="5"/>
    <x v="13"/>
  </r>
  <r>
    <x v="123"/>
    <x v="123"/>
    <s v="Enhanced scalable concept"/>
    <x v="96"/>
    <x v="122"/>
    <x v="123"/>
    <x v="0"/>
    <x v="114"/>
    <n v="49.987915407854985"/>
    <x v="0"/>
    <x v="0"/>
    <n v="1448344800"/>
    <n v="1448604000"/>
    <x v="121"/>
    <x v="118"/>
    <b v="1"/>
    <b v="0"/>
    <s v="theater/plays"/>
    <x v="3"/>
    <x v="3"/>
  </r>
  <r>
    <x v="124"/>
    <x v="124"/>
    <s v="Polarized uniform software"/>
    <x v="97"/>
    <x v="123"/>
    <x v="124"/>
    <x v="1"/>
    <x v="115"/>
    <n v="101.72340425531915"/>
    <x v="6"/>
    <x v="6"/>
    <n v="1557723600"/>
    <n v="1562302800"/>
    <x v="122"/>
    <x v="119"/>
    <b v="0"/>
    <b v="0"/>
    <s v="photography/photography books"/>
    <x v="7"/>
    <x v="14"/>
  </r>
  <r>
    <x v="125"/>
    <x v="125"/>
    <s v="Stand-alone web-enabled moderator"/>
    <x v="98"/>
    <x v="124"/>
    <x v="125"/>
    <x v="1"/>
    <x v="80"/>
    <n v="47.083333333333336"/>
    <x v="1"/>
    <x v="1"/>
    <n v="1537333200"/>
    <n v="1537678800"/>
    <x v="123"/>
    <x v="120"/>
    <b v="0"/>
    <b v="0"/>
    <s v="theater/plays"/>
    <x v="3"/>
    <x v="3"/>
  </r>
  <r>
    <x v="126"/>
    <x v="126"/>
    <s v="Proactive methodical benchmark"/>
    <x v="99"/>
    <x v="125"/>
    <x v="126"/>
    <x v="0"/>
    <x v="116"/>
    <n v="89.944444444444443"/>
    <x v="1"/>
    <x v="1"/>
    <n v="1471150800"/>
    <n v="1473570000"/>
    <x v="124"/>
    <x v="121"/>
    <b v="0"/>
    <b v="1"/>
    <s v="theater/plays"/>
    <x v="3"/>
    <x v="3"/>
  </r>
  <r>
    <x v="127"/>
    <x v="127"/>
    <s v="Team-oriented 6thgeneration matrix"/>
    <x v="100"/>
    <x v="126"/>
    <x v="127"/>
    <x v="0"/>
    <x v="117"/>
    <n v="78.96875"/>
    <x v="0"/>
    <x v="0"/>
    <n v="1273640400"/>
    <n v="1273899600"/>
    <x v="125"/>
    <x v="122"/>
    <b v="0"/>
    <b v="0"/>
    <s v="theater/plays"/>
    <x v="3"/>
    <x v="3"/>
  </r>
  <r>
    <x v="128"/>
    <x v="128"/>
    <s v="Phased human-resource core"/>
    <x v="101"/>
    <x v="127"/>
    <x v="128"/>
    <x v="3"/>
    <x v="118"/>
    <n v="80.067669172932327"/>
    <x v="1"/>
    <x v="1"/>
    <n v="1282885200"/>
    <n v="1284008400"/>
    <x v="126"/>
    <x v="123"/>
    <b v="0"/>
    <b v="0"/>
    <s v="music/rock"/>
    <x v="1"/>
    <x v="1"/>
  </r>
  <r>
    <x v="129"/>
    <x v="129"/>
    <s v="Mandatory tertiary implementation"/>
    <x v="102"/>
    <x v="128"/>
    <x v="129"/>
    <x v="3"/>
    <x v="12"/>
    <n v="86.472727272727269"/>
    <x v="2"/>
    <x v="2"/>
    <n v="1422943200"/>
    <n v="1425103200"/>
    <x v="127"/>
    <x v="97"/>
    <b v="0"/>
    <b v="0"/>
    <s v="food/food trucks"/>
    <x v="0"/>
    <x v="0"/>
  </r>
  <r>
    <x v="130"/>
    <x v="130"/>
    <s v="Secured directional encryption"/>
    <x v="103"/>
    <x v="129"/>
    <x v="130"/>
    <x v="1"/>
    <x v="119"/>
    <n v="28.001876172607879"/>
    <x v="3"/>
    <x v="3"/>
    <n v="1319605200"/>
    <n v="1320991200"/>
    <x v="128"/>
    <x v="124"/>
    <b v="0"/>
    <b v="0"/>
    <s v="film &amp; video/drama"/>
    <x v="4"/>
    <x v="6"/>
  </r>
  <r>
    <x v="131"/>
    <x v="131"/>
    <s v="Distributed 5thgeneration implementation"/>
    <x v="104"/>
    <x v="130"/>
    <x v="131"/>
    <x v="1"/>
    <x v="120"/>
    <n v="67.996725337699544"/>
    <x v="4"/>
    <x v="4"/>
    <n v="1385704800"/>
    <n v="1386828000"/>
    <x v="129"/>
    <x v="125"/>
    <b v="0"/>
    <b v="0"/>
    <s v="technology/web"/>
    <x v="2"/>
    <x v="2"/>
  </r>
  <r>
    <x v="132"/>
    <x v="132"/>
    <s v="Virtual static core"/>
    <x v="88"/>
    <x v="131"/>
    <x v="132"/>
    <x v="1"/>
    <x v="121"/>
    <n v="43.078651685393261"/>
    <x v="1"/>
    <x v="1"/>
    <n v="1515736800"/>
    <n v="1517119200"/>
    <x v="130"/>
    <x v="126"/>
    <b v="0"/>
    <b v="1"/>
    <s v="theater/plays"/>
    <x v="3"/>
    <x v="3"/>
  </r>
  <r>
    <x v="133"/>
    <x v="133"/>
    <s v="Secured content-based product"/>
    <x v="6"/>
    <x v="132"/>
    <x v="133"/>
    <x v="1"/>
    <x v="122"/>
    <n v="87.95597484276729"/>
    <x v="1"/>
    <x v="1"/>
    <n v="1313125200"/>
    <n v="1315026000"/>
    <x v="131"/>
    <x v="127"/>
    <b v="0"/>
    <b v="0"/>
    <s v="music/world music"/>
    <x v="1"/>
    <x v="21"/>
  </r>
  <r>
    <x v="134"/>
    <x v="134"/>
    <s v="Secured executive concept"/>
    <x v="105"/>
    <x v="133"/>
    <x v="134"/>
    <x v="0"/>
    <x v="123"/>
    <n v="94.987234042553197"/>
    <x v="5"/>
    <x v="5"/>
    <n v="1308459600"/>
    <n v="1312693200"/>
    <x v="132"/>
    <x v="128"/>
    <b v="0"/>
    <b v="1"/>
    <s v="film &amp; video/documentary"/>
    <x v="4"/>
    <x v="4"/>
  </r>
  <r>
    <x v="135"/>
    <x v="135"/>
    <s v="Balanced zero-defect software"/>
    <x v="106"/>
    <x v="134"/>
    <x v="135"/>
    <x v="0"/>
    <x v="124"/>
    <n v="46.905982905982903"/>
    <x v="1"/>
    <x v="1"/>
    <n v="1362636000"/>
    <n v="1363064400"/>
    <x v="133"/>
    <x v="129"/>
    <b v="0"/>
    <b v="1"/>
    <s v="theater/plays"/>
    <x v="3"/>
    <x v="3"/>
  </r>
  <r>
    <x v="136"/>
    <x v="136"/>
    <s v="Distributed context-sensitive flexibility"/>
    <x v="107"/>
    <x v="135"/>
    <x v="136"/>
    <x v="3"/>
    <x v="125"/>
    <n v="46.913793103448278"/>
    <x v="1"/>
    <x v="1"/>
    <n v="1402117200"/>
    <n v="1403154000"/>
    <x v="134"/>
    <x v="130"/>
    <b v="0"/>
    <b v="1"/>
    <s v="film &amp; video/drama"/>
    <x v="4"/>
    <x v="6"/>
  </r>
  <r>
    <x v="137"/>
    <x v="137"/>
    <s v="Down-sized disintermediate support"/>
    <x v="37"/>
    <x v="136"/>
    <x v="137"/>
    <x v="1"/>
    <x v="126"/>
    <n v="94.24"/>
    <x v="1"/>
    <x v="1"/>
    <n v="1286341200"/>
    <n v="1286859600"/>
    <x v="135"/>
    <x v="131"/>
    <b v="0"/>
    <b v="0"/>
    <s v="publishing/nonfiction"/>
    <x v="5"/>
    <x v="9"/>
  </r>
  <r>
    <x v="138"/>
    <x v="138"/>
    <s v="Stand-alone mission-critical moratorium"/>
    <x v="103"/>
    <x v="137"/>
    <x v="138"/>
    <x v="0"/>
    <x v="127"/>
    <n v="80.139130434782615"/>
    <x v="1"/>
    <x v="1"/>
    <n v="1348808400"/>
    <n v="1349326800"/>
    <x v="136"/>
    <x v="132"/>
    <b v="0"/>
    <b v="0"/>
    <s v="games/mobile games"/>
    <x v="6"/>
    <x v="20"/>
  </r>
  <r>
    <x v="139"/>
    <x v="139"/>
    <s v="Down-sized empowering protocol"/>
    <x v="108"/>
    <x v="138"/>
    <x v="139"/>
    <x v="0"/>
    <x v="128"/>
    <n v="59.036809815950917"/>
    <x v="1"/>
    <x v="1"/>
    <n v="1429592400"/>
    <n v="1430974800"/>
    <x v="137"/>
    <x v="133"/>
    <b v="0"/>
    <b v="1"/>
    <s v="technology/wearables"/>
    <x v="2"/>
    <x v="8"/>
  </r>
  <r>
    <x v="140"/>
    <x v="140"/>
    <s v="Fully-configurable coherent Internet solution"/>
    <x v="20"/>
    <x v="139"/>
    <x v="140"/>
    <x v="1"/>
    <x v="129"/>
    <n v="65.989247311827953"/>
    <x v="1"/>
    <x v="1"/>
    <n v="1519538400"/>
    <n v="1519970400"/>
    <x v="138"/>
    <x v="134"/>
    <b v="0"/>
    <b v="0"/>
    <s v="film &amp; video/documentary"/>
    <x v="4"/>
    <x v="4"/>
  </r>
  <r>
    <x v="141"/>
    <x v="141"/>
    <s v="Distributed motivating algorithm"/>
    <x v="109"/>
    <x v="140"/>
    <x v="141"/>
    <x v="1"/>
    <x v="130"/>
    <n v="60.992530345471522"/>
    <x v="1"/>
    <x v="1"/>
    <n v="1434085200"/>
    <n v="1434603600"/>
    <x v="139"/>
    <x v="135"/>
    <b v="0"/>
    <b v="0"/>
    <s v="technology/web"/>
    <x v="2"/>
    <x v="2"/>
  </r>
  <r>
    <x v="142"/>
    <x v="142"/>
    <s v="Expanded solution-oriented benchmark"/>
    <x v="92"/>
    <x v="141"/>
    <x v="142"/>
    <x v="1"/>
    <x v="124"/>
    <n v="98.307692307692307"/>
    <x v="1"/>
    <x v="1"/>
    <n v="1333688400"/>
    <n v="1337230800"/>
    <x v="107"/>
    <x v="136"/>
    <b v="0"/>
    <b v="0"/>
    <s v="technology/web"/>
    <x v="2"/>
    <x v="2"/>
  </r>
  <r>
    <x v="143"/>
    <x v="143"/>
    <s v="Implemented discrete secured line"/>
    <x v="91"/>
    <x v="142"/>
    <x v="143"/>
    <x v="1"/>
    <x v="131"/>
    <n v="104.6"/>
    <x v="1"/>
    <x v="1"/>
    <n v="1277701200"/>
    <n v="1279429200"/>
    <x v="140"/>
    <x v="137"/>
    <b v="0"/>
    <b v="0"/>
    <s v="music/indie rock"/>
    <x v="1"/>
    <x v="7"/>
  </r>
  <r>
    <x v="144"/>
    <x v="144"/>
    <s v="Multi-lateral actuating installation"/>
    <x v="25"/>
    <x v="143"/>
    <x v="144"/>
    <x v="1"/>
    <x v="18"/>
    <n v="86.066666666666663"/>
    <x v="1"/>
    <x v="1"/>
    <n v="1560747600"/>
    <n v="1561438800"/>
    <x v="141"/>
    <x v="138"/>
    <b v="0"/>
    <b v="0"/>
    <s v="theater/plays"/>
    <x v="3"/>
    <x v="3"/>
  </r>
  <r>
    <x v="145"/>
    <x v="145"/>
    <s v="Secured reciprocal array"/>
    <x v="110"/>
    <x v="144"/>
    <x v="145"/>
    <x v="1"/>
    <x v="132"/>
    <n v="76.989583333333329"/>
    <x v="5"/>
    <x v="5"/>
    <n v="1410066000"/>
    <n v="1410498000"/>
    <x v="142"/>
    <x v="139"/>
    <b v="0"/>
    <b v="0"/>
    <s v="technology/wearables"/>
    <x v="2"/>
    <x v="8"/>
  </r>
  <r>
    <x v="146"/>
    <x v="146"/>
    <s v="Optional bandwidth-monitored middleware"/>
    <x v="35"/>
    <x v="145"/>
    <x v="146"/>
    <x v="3"/>
    <x v="133"/>
    <n v="29.764705882352942"/>
    <x v="1"/>
    <x v="1"/>
    <n v="1320732000"/>
    <n v="1322460000"/>
    <x v="143"/>
    <x v="140"/>
    <b v="0"/>
    <b v="0"/>
    <s v="theater/plays"/>
    <x v="3"/>
    <x v="3"/>
  </r>
  <r>
    <x v="147"/>
    <x v="147"/>
    <s v="Upgradable upward-trending workforce"/>
    <x v="111"/>
    <x v="146"/>
    <x v="147"/>
    <x v="1"/>
    <x v="134"/>
    <n v="46.91959798994975"/>
    <x v="1"/>
    <x v="1"/>
    <n v="1465794000"/>
    <n v="1466312400"/>
    <x v="144"/>
    <x v="141"/>
    <b v="0"/>
    <b v="1"/>
    <s v="theater/plays"/>
    <x v="3"/>
    <x v="3"/>
  </r>
  <r>
    <x v="148"/>
    <x v="148"/>
    <s v="Upgradable hybrid capability"/>
    <x v="29"/>
    <x v="147"/>
    <x v="148"/>
    <x v="1"/>
    <x v="37"/>
    <n v="105.18691588785046"/>
    <x v="1"/>
    <x v="1"/>
    <n v="1500958800"/>
    <n v="1501736400"/>
    <x v="145"/>
    <x v="142"/>
    <b v="0"/>
    <b v="0"/>
    <s v="technology/wearables"/>
    <x v="2"/>
    <x v="8"/>
  </r>
  <r>
    <x v="149"/>
    <x v="149"/>
    <s v="Managed fresh-thinking flexibility"/>
    <x v="8"/>
    <x v="148"/>
    <x v="149"/>
    <x v="1"/>
    <x v="135"/>
    <n v="69.907692307692301"/>
    <x v="1"/>
    <x v="1"/>
    <n v="1357020000"/>
    <n v="1361512800"/>
    <x v="146"/>
    <x v="143"/>
    <b v="0"/>
    <b v="0"/>
    <s v="music/indie rock"/>
    <x v="1"/>
    <x v="7"/>
  </r>
  <r>
    <x v="150"/>
    <x v="150"/>
    <s v="Networked stable workforce"/>
    <x v="0"/>
    <x v="99"/>
    <x v="100"/>
    <x v="0"/>
    <x v="49"/>
    <n v="1"/>
    <x v="1"/>
    <x v="1"/>
    <n v="1544940000"/>
    <n v="1545026400"/>
    <x v="147"/>
    <x v="144"/>
    <b v="0"/>
    <b v="0"/>
    <s v="music/rock"/>
    <x v="1"/>
    <x v="1"/>
  </r>
  <r>
    <x v="151"/>
    <x v="151"/>
    <s v="Customizable intermediate extranet"/>
    <x v="112"/>
    <x v="149"/>
    <x v="150"/>
    <x v="0"/>
    <x v="50"/>
    <n v="60.011588275391958"/>
    <x v="1"/>
    <x v="1"/>
    <n v="1402290000"/>
    <n v="1406696400"/>
    <x v="148"/>
    <x v="145"/>
    <b v="0"/>
    <b v="0"/>
    <s v="music/electric music"/>
    <x v="1"/>
    <x v="5"/>
  </r>
  <r>
    <x v="152"/>
    <x v="152"/>
    <s v="User-centric fault-tolerant task-force"/>
    <x v="113"/>
    <x v="150"/>
    <x v="151"/>
    <x v="1"/>
    <x v="136"/>
    <n v="52.006220379146917"/>
    <x v="1"/>
    <x v="1"/>
    <n v="1487311200"/>
    <n v="1487916000"/>
    <x v="149"/>
    <x v="146"/>
    <b v="0"/>
    <b v="0"/>
    <s v="music/indie rock"/>
    <x v="1"/>
    <x v="7"/>
  </r>
  <r>
    <x v="153"/>
    <x v="153"/>
    <s v="Multi-tiered radical definition"/>
    <x v="114"/>
    <x v="151"/>
    <x v="152"/>
    <x v="0"/>
    <x v="137"/>
    <n v="31.000176025347649"/>
    <x v="1"/>
    <x v="1"/>
    <n v="1350622800"/>
    <n v="1351141200"/>
    <x v="150"/>
    <x v="147"/>
    <b v="0"/>
    <b v="0"/>
    <s v="theater/plays"/>
    <x v="3"/>
    <x v="3"/>
  </r>
  <r>
    <x v="154"/>
    <x v="154"/>
    <s v="Devolved foreground benchmark"/>
    <x v="115"/>
    <x v="152"/>
    <x v="153"/>
    <x v="0"/>
    <x v="138"/>
    <n v="95.042492917847028"/>
    <x v="1"/>
    <x v="1"/>
    <n v="1463029200"/>
    <n v="1465016400"/>
    <x v="151"/>
    <x v="148"/>
    <b v="0"/>
    <b v="1"/>
    <s v="music/indie rock"/>
    <x v="1"/>
    <x v="7"/>
  </r>
  <r>
    <x v="155"/>
    <x v="155"/>
    <s v="Distributed eco-centric methodology"/>
    <x v="116"/>
    <x v="153"/>
    <x v="154"/>
    <x v="0"/>
    <x v="139"/>
    <n v="75.968174204355108"/>
    <x v="1"/>
    <x v="1"/>
    <n v="1269493200"/>
    <n v="1270789200"/>
    <x v="152"/>
    <x v="149"/>
    <b v="0"/>
    <b v="0"/>
    <s v="theater/plays"/>
    <x v="3"/>
    <x v="3"/>
  </r>
  <r>
    <x v="156"/>
    <x v="156"/>
    <s v="Streamlined encompassing encryption"/>
    <x v="117"/>
    <x v="154"/>
    <x v="155"/>
    <x v="3"/>
    <x v="140"/>
    <n v="71.013192612137203"/>
    <x v="2"/>
    <x v="2"/>
    <n v="1570251600"/>
    <n v="1572325200"/>
    <x v="153"/>
    <x v="150"/>
    <b v="0"/>
    <b v="0"/>
    <s v="music/rock"/>
    <x v="1"/>
    <x v="1"/>
  </r>
  <r>
    <x v="157"/>
    <x v="157"/>
    <s v="User-friendly reciprocal initiative"/>
    <x v="3"/>
    <x v="155"/>
    <x v="156"/>
    <x v="0"/>
    <x v="141"/>
    <n v="73.733333333333334"/>
    <x v="2"/>
    <x v="2"/>
    <n v="1388383200"/>
    <n v="1389420000"/>
    <x v="154"/>
    <x v="151"/>
    <b v="0"/>
    <b v="0"/>
    <s v="photography/photography books"/>
    <x v="7"/>
    <x v="14"/>
  </r>
  <r>
    <x v="158"/>
    <x v="158"/>
    <s v="Ergonomic fresh-thinking installation"/>
    <x v="118"/>
    <x v="156"/>
    <x v="157"/>
    <x v="1"/>
    <x v="142"/>
    <n v="113.17073170731707"/>
    <x v="1"/>
    <x v="1"/>
    <n v="1449554400"/>
    <n v="1449640800"/>
    <x v="155"/>
    <x v="152"/>
    <b v="0"/>
    <b v="0"/>
    <s v="music/rock"/>
    <x v="1"/>
    <x v="1"/>
  </r>
  <r>
    <x v="159"/>
    <x v="159"/>
    <s v="Robust explicit hardware"/>
    <x v="119"/>
    <x v="157"/>
    <x v="158"/>
    <x v="1"/>
    <x v="143"/>
    <n v="105.00933552992861"/>
    <x v="1"/>
    <x v="1"/>
    <n v="1553662800"/>
    <n v="1555218000"/>
    <x v="156"/>
    <x v="153"/>
    <b v="0"/>
    <b v="1"/>
    <s v="theater/plays"/>
    <x v="3"/>
    <x v="3"/>
  </r>
  <r>
    <x v="160"/>
    <x v="160"/>
    <s v="Stand-alone actuating support"/>
    <x v="48"/>
    <x v="158"/>
    <x v="159"/>
    <x v="1"/>
    <x v="55"/>
    <n v="79.176829268292678"/>
    <x v="1"/>
    <x v="1"/>
    <n v="1556341200"/>
    <n v="1557723600"/>
    <x v="157"/>
    <x v="154"/>
    <b v="0"/>
    <b v="0"/>
    <s v="technology/wearables"/>
    <x v="2"/>
    <x v="8"/>
  </r>
  <r>
    <x v="161"/>
    <x v="161"/>
    <s v="Cross-platform methodical process improvement"/>
    <x v="20"/>
    <x v="159"/>
    <x v="160"/>
    <x v="0"/>
    <x v="51"/>
    <n v="57.333333333333336"/>
    <x v="1"/>
    <x v="1"/>
    <n v="1442984400"/>
    <n v="1443502800"/>
    <x v="158"/>
    <x v="155"/>
    <b v="0"/>
    <b v="1"/>
    <s v="technology/web"/>
    <x v="2"/>
    <x v="2"/>
  </r>
  <r>
    <x v="162"/>
    <x v="162"/>
    <s v="Extended bottom-line open architecture"/>
    <x v="55"/>
    <x v="160"/>
    <x v="161"/>
    <x v="1"/>
    <x v="144"/>
    <n v="58.178343949044589"/>
    <x v="5"/>
    <x v="5"/>
    <n v="1544248800"/>
    <n v="1546840800"/>
    <x v="159"/>
    <x v="156"/>
    <b v="0"/>
    <b v="0"/>
    <s v="music/rock"/>
    <x v="1"/>
    <x v="1"/>
  </r>
  <r>
    <x v="163"/>
    <x v="163"/>
    <s v="Extended reciprocal circuit"/>
    <x v="26"/>
    <x v="161"/>
    <x v="162"/>
    <x v="1"/>
    <x v="67"/>
    <n v="36.032520325203251"/>
    <x v="1"/>
    <x v="1"/>
    <n v="1508475600"/>
    <n v="1512712800"/>
    <x v="160"/>
    <x v="157"/>
    <b v="0"/>
    <b v="1"/>
    <s v="photography/photography books"/>
    <x v="7"/>
    <x v="14"/>
  </r>
  <r>
    <x v="164"/>
    <x v="164"/>
    <s v="Polarized human-resource protocol"/>
    <x v="120"/>
    <x v="162"/>
    <x v="163"/>
    <x v="1"/>
    <x v="20"/>
    <n v="107.99068767908309"/>
    <x v="1"/>
    <x v="1"/>
    <n v="1507438800"/>
    <n v="1507525200"/>
    <x v="161"/>
    <x v="158"/>
    <b v="0"/>
    <b v="0"/>
    <s v="theater/plays"/>
    <x v="3"/>
    <x v="3"/>
  </r>
  <r>
    <x v="165"/>
    <x v="165"/>
    <s v="Synergized radical product"/>
    <x v="121"/>
    <x v="163"/>
    <x v="164"/>
    <x v="1"/>
    <x v="145"/>
    <n v="44.005985634477256"/>
    <x v="1"/>
    <x v="1"/>
    <n v="1501563600"/>
    <n v="1504328400"/>
    <x v="162"/>
    <x v="159"/>
    <b v="0"/>
    <b v="0"/>
    <s v="technology/web"/>
    <x v="2"/>
    <x v="2"/>
  </r>
  <r>
    <x v="166"/>
    <x v="166"/>
    <s v="Robust heuristic artificial intelligence"/>
    <x v="122"/>
    <x v="164"/>
    <x v="165"/>
    <x v="1"/>
    <x v="146"/>
    <n v="55.077868852459019"/>
    <x v="1"/>
    <x v="1"/>
    <n v="1292997600"/>
    <n v="1293343200"/>
    <x v="163"/>
    <x v="160"/>
    <b v="0"/>
    <b v="0"/>
    <s v="photography/photography books"/>
    <x v="7"/>
    <x v="14"/>
  </r>
  <r>
    <x v="167"/>
    <x v="167"/>
    <s v="Robust content-based emulation"/>
    <x v="97"/>
    <x v="165"/>
    <x v="166"/>
    <x v="1"/>
    <x v="147"/>
    <n v="74"/>
    <x v="2"/>
    <x v="2"/>
    <n v="1370840400"/>
    <n v="1371704400"/>
    <x v="164"/>
    <x v="161"/>
    <b v="0"/>
    <b v="0"/>
    <s v="theater/plays"/>
    <x v="3"/>
    <x v="3"/>
  </r>
  <r>
    <x v="168"/>
    <x v="168"/>
    <s v="Ergonomic uniform open system"/>
    <x v="123"/>
    <x v="166"/>
    <x v="167"/>
    <x v="0"/>
    <x v="148"/>
    <n v="41.996858638743454"/>
    <x v="3"/>
    <x v="3"/>
    <n v="1550815200"/>
    <n v="1552798800"/>
    <x v="165"/>
    <x v="162"/>
    <b v="0"/>
    <b v="1"/>
    <s v="music/indie rock"/>
    <x v="1"/>
    <x v="7"/>
  </r>
  <r>
    <x v="169"/>
    <x v="169"/>
    <s v="Profit-focused modular product"/>
    <x v="124"/>
    <x v="167"/>
    <x v="168"/>
    <x v="1"/>
    <x v="149"/>
    <n v="77.988161010260455"/>
    <x v="1"/>
    <x v="1"/>
    <n v="1339909200"/>
    <n v="1342328400"/>
    <x v="166"/>
    <x v="163"/>
    <b v="0"/>
    <b v="1"/>
    <s v="film &amp; video/shorts"/>
    <x v="4"/>
    <x v="12"/>
  </r>
  <r>
    <x v="170"/>
    <x v="170"/>
    <s v="Mandatory mobile product"/>
    <x v="125"/>
    <x v="168"/>
    <x v="169"/>
    <x v="0"/>
    <x v="109"/>
    <n v="82.507462686567166"/>
    <x v="1"/>
    <x v="1"/>
    <n v="1501736400"/>
    <n v="1502341200"/>
    <x v="167"/>
    <x v="164"/>
    <b v="0"/>
    <b v="0"/>
    <s v="music/indie rock"/>
    <x v="1"/>
    <x v="7"/>
  </r>
  <r>
    <x v="171"/>
    <x v="171"/>
    <s v="Public-key 3rdgeneration budgetary management"/>
    <x v="70"/>
    <x v="169"/>
    <x v="170"/>
    <x v="0"/>
    <x v="62"/>
    <n v="104.2"/>
    <x v="1"/>
    <x v="1"/>
    <n v="1395291600"/>
    <n v="1397192400"/>
    <x v="168"/>
    <x v="165"/>
    <b v="0"/>
    <b v="0"/>
    <s v="publishing/translations"/>
    <x v="5"/>
    <x v="18"/>
  </r>
  <r>
    <x v="172"/>
    <x v="172"/>
    <s v="Centralized national firmware"/>
    <x v="126"/>
    <x v="170"/>
    <x v="171"/>
    <x v="0"/>
    <x v="150"/>
    <n v="25.5"/>
    <x v="1"/>
    <x v="1"/>
    <n v="1405746000"/>
    <n v="1407042000"/>
    <x v="169"/>
    <x v="166"/>
    <b v="0"/>
    <b v="1"/>
    <s v="film &amp; video/documentary"/>
    <x v="4"/>
    <x v="4"/>
  </r>
  <r>
    <x v="173"/>
    <x v="173"/>
    <s v="Cross-group 4thgeneration middleware"/>
    <x v="127"/>
    <x v="171"/>
    <x v="172"/>
    <x v="1"/>
    <x v="151"/>
    <n v="100.98334401024984"/>
    <x v="1"/>
    <x v="1"/>
    <n v="1368853200"/>
    <n v="1369371600"/>
    <x v="170"/>
    <x v="167"/>
    <b v="0"/>
    <b v="0"/>
    <s v="theater/plays"/>
    <x v="3"/>
    <x v="3"/>
  </r>
  <r>
    <x v="174"/>
    <x v="174"/>
    <s v="Pre-emptive scalable access"/>
    <x v="60"/>
    <x v="172"/>
    <x v="173"/>
    <x v="1"/>
    <x v="44"/>
    <n v="111.83333333333333"/>
    <x v="1"/>
    <x v="1"/>
    <n v="1444021200"/>
    <n v="1444107600"/>
    <x v="171"/>
    <x v="168"/>
    <b v="0"/>
    <b v="1"/>
    <s v="technology/wearables"/>
    <x v="2"/>
    <x v="8"/>
  </r>
  <r>
    <x v="175"/>
    <x v="175"/>
    <s v="Sharable intangible migration"/>
    <x v="128"/>
    <x v="173"/>
    <x v="174"/>
    <x v="0"/>
    <x v="152"/>
    <n v="41.999115044247787"/>
    <x v="1"/>
    <x v="1"/>
    <n v="1472619600"/>
    <n v="1474261200"/>
    <x v="172"/>
    <x v="169"/>
    <b v="0"/>
    <b v="0"/>
    <s v="theater/plays"/>
    <x v="3"/>
    <x v="3"/>
  </r>
  <r>
    <x v="176"/>
    <x v="176"/>
    <s v="Proactive scalable Graphical User Interface"/>
    <x v="129"/>
    <x v="174"/>
    <x v="175"/>
    <x v="0"/>
    <x v="153"/>
    <n v="110.05115089514067"/>
    <x v="1"/>
    <x v="1"/>
    <n v="1472878800"/>
    <n v="1473656400"/>
    <x v="173"/>
    <x v="170"/>
    <b v="0"/>
    <b v="0"/>
    <s v="theater/plays"/>
    <x v="3"/>
    <x v="3"/>
  </r>
  <r>
    <x v="177"/>
    <x v="177"/>
    <s v="Digitized solution-oriented product"/>
    <x v="130"/>
    <x v="175"/>
    <x v="176"/>
    <x v="1"/>
    <x v="154"/>
    <n v="58.997079225994888"/>
    <x v="1"/>
    <x v="1"/>
    <n v="1289800800"/>
    <n v="1291960800"/>
    <x v="174"/>
    <x v="171"/>
    <b v="0"/>
    <b v="0"/>
    <s v="theater/plays"/>
    <x v="3"/>
    <x v="3"/>
  </r>
  <r>
    <x v="178"/>
    <x v="178"/>
    <s v="Triple-buffered cohesive structure"/>
    <x v="44"/>
    <x v="176"/>
    <x v="177"/>
    <x v="0"/>
    <x v="155"/>
    <n v="32.985714285714288"/>
    <x v="1"/>
    <x v="1"/>
    <n v="1505970000"/>
    <n v="1506747600"/>
    <x v="175"/>
    <x v="172"/>
    <b v="0"/>
    <b v="0"/>
    <s v="food/food trucks"/>
    <x v="0"/>
    <x v="0"/>
  </r>
  <r>
    <x v="179"/>
    <x v="179"/>
    <s v="Realigned human-resource orchestration"/>
    <x v="131"/>
    <x v="177"/>
    <x v="178"/>
    <x v="1"/>
    <x v="156"/>
    <n v="45.005654509471306"/>
    <x v="0"/>
    <x v="0"/>
    <n v="1363496400"/>
    <n v="1363582800"/>
    <x v="176"/>
    <x v="173"/>
    <b v="0"/>
    <b v="1"/>
    <s v="theater/plays"/>
    <x v="3"/>
    <x v="3"/>
  </r>
  <r>
    <x v="180"/>
    <x v="180"/>
    <s v="Optional clear-thinking software"/>
    <x v="132"/>
    <x v="178"/>
    <x v="179"/>
    <x v="1"/>
    <x v="157"/>
    <n v="81.98196487897485"/>
    <x v="2"/>
    <x v="2"/>
    <n v="1269234000"/>
    <n v="1269666000"/>
    <x v="177"/>
    <x v="174"/>
    <b v="0"/>
    <b v="0"/>
    <s v="technology/wearables"/>
    <x v="2"/>
    <x v="8"/>
  </r>
  <r>
    <x v="181"/>
    <x v="181"/>
    <s v="Centralized global approach"/>
    <x v="133"/>
    <x v="179"/>
    <x v="180"/>
    <x v="0"/>
    <x v="158"/>
    <n v="39.080882352941174"/>
    <x v="1"/>
    <x v="1"/>
    <n v="1507093200"/>
    <n v="1508648400"/>
    <x v="178"/>
    <x v="175"/>
    <b v="0"/>
    <b v="0"/>
    <s v="technology/web"/>
    <x v="2"/>
    <x v="2"/>
  </r>
  <r>
    <x v="182"/>
    <x v="182"/>
    <s v="Reverse-engineered bandwidth-monitored contingency"/>
    <x v="134"/>
    <x v="180"/>
    <x v="181"/>
    <x v="1"/>
    <x v="159"/>
    <n v="58.996383363471971"/>
    <x v="3"/>
    <x v="3"/>
    <n v="1560574800"/>
    <n v="1561957200"/>
    <x v="179"/>
    <x v="176"/>
    <b v="0"/>
    <b v="0"/>
    <s v="theater/plays"/>
    <x v="3"/>
    <x v="3"/>
  </r>
  <r>
    <x v="183"/>
    <x v="183"/>
    <s v="Pre-emptive bandwidth-monitored instruction set"/>
    <x v="135"/>
    <x v="181"/>
    <x v="182"/>
    <x v="0"/>
    <x v="99"/>
    <n v="40.988372093023258"/>
    <x v="0"/>
    <x v="0"/>
    <n v="1284008400"/>
    <n v="1285131600"/>
    <x v="180"/>
    <x v="177"/>
    <b v="0"/>
    <b v="0"/>
    <s v="music/rock"/>
    <x v="1"/>
    <x v="1"/>
  </r>
  <r>
    <x v="184"/>
    <x v="184"/>
    <s v="Adaptive asynchronous emulation"/>
    <x v="136"/>
    <x v="182"/>
    <x v="183"/>
    <x v="1"/>
    <x v="160"/>
    <n v="31.029411764705884"/>
    <x v="1"/>
    <x v="1"/>
    <n v="1556859600"/>
    <n v="1556946000"/>
    <x v="181"/>
    <x v="178"/>
    <b v="0"/>
    <b v="0"/>
    <s v="theater/plays"/>
    <x v="3"/>
    <x v="3"/>
  </r>
  <r>
    <x v="185"/>
    <x v="185"/>
    <s v="Innovative actuating conglomeration"/>
    <x v="67"/>
    <x v="183"/>
    <x v="184"/>
    <x v="0"/>
    <x v="161"/>
    <n v="37.789473684210527"/>
    <x v="1"/>
    <x v="1"/>
    <n v="1526187600"/>
    <n v="1527138000"/>
    <x v="182"/>
    <x v="179"/>
    <b v="0"/>
    <b v="0"/>
    <s v="film &amp; video/television"/>
    <x v="4"/>
    <x v="19"/>
  </r>
  <r>
    <x v="186"/>
    <x v="186"/>
    <s v="Grass-roots foreground policy"/>
    <x v="137"/>
    <x v="184"/>
    <x v="185"/>
    <x v="0"/>
    <x v="162"/>
    <n v="32.006772009029348"/>
    <x v="1"/>
    <x v="1"/>
    <n v="1400821200"/>
    <n v="1402117200"/>
    <x v="183"/>
    <x v="180"/>
    <b v="0"/>
    <b v="0"/>
    <s v="theater/plays"/>
    <x v="3"/>
    <x v="3"/>
  </r>
  <r>
    <x v="187"/>
    <x v="187"/>
    <s v="Horizontal transitional paradigm"/>
    <x v="138"/>
    <x v="185"/>
    <x v="186"/>
    <x v="1"/>
    <x v="163"/>
    <n v="95.966712898751737"/>
    <x v="0"/>
    <x v="0"/>
    <n v="1361599200"/>
    <n v="1364014800"/>
    <x v="184"/>
    <x v="181"/>
    <b v="0"/>
    <b v="1"/>
    <s v="film &amp; video/shorts"/>
    <x v="4"/>
    <x v="12"/>
  </r>
  <r>
    <x v="188"/>
    <x v="188"/>
    <s v="Networked didactic info-mediaries"/>
    <x v="139"/>
    <x v="186"/>
    <x v="187"/>
    <x v="0"/>
    <x v="164"/>
    <n v="75"/>
    <x v="6"/>
    <x v="6"/>
    <n v="1417500000"/>
    <n v="1417586400"/>
    <x v="185"/>
    <x v="182"/>
    <b v="0"/>
    <b v="0"/>
    <s v="theater/plays"/>
    <x v="3"/>
    <x v="3"/>
  </r>
  <r>
    <x v="189"/>
    <x v="189"/>
    <s v="Switchable contextually-based access"/>
    <x v="140"/>
    <x v="187"/>
    <x v="188"/>
    <x v="3"/>
    <x v="165"/>
    <n v="102.0498866213152"/>
    <x v="1"/>
    <x v="1"/>
    <n v="1457071200"/>
    <n v="1457071200"/>
    <x v="186"/>
    <x v="183"/>
    <b v="0"/>
    <b v="0"/>
    <s v="theater/plays"/>
    <x v="3"/>
    <x v="3"/>
  </r>
  <r>
    <x v="190"/>
    <x v="190"/>
    <s v="Up-sized dynamic throughput"/>
    <x v="41"/>
    <x v="188"/>
    <x v="189"/>
    <x v="0"/>
    <x v="3"/>
    <n v="105.75"/>
    <x v="1"/>
    <x v="1"/>
    <n v="1370322000"/>
    <n v="1370408400"/>
    <x v="187"/>
    <x v="184"/>
    <b v="0"/>
    <b v="1"/>
    <s v="theater/plays"/>
    <x v="3"/>
    <x v="3"/>
  </r>
  <r>
    <x v="191"/>
    <x v="191"/>
    <s v="Mandatory reciprocal superstructure"/>
    <x v="141"/>
    <x v="189"/>
    <x v="190"/>
    <x v="0"/>
    <x v="99"/>
    <n v="37.069767441860463"/>
    <x v="6"/>
    <x v="6"/>
    <n v="1552366800"/>
    <n v="1552626000"/>
    <x v="188"/>
    <x v="185"/>
    <b v="0"/>
    <b v="0"/>
    <s v="theater/plays"/>
    <x v="3"/>
    <x v="3"/>
  </r>
  <r>
    <x v="192"/>
    <x v="192"/>
    <s v="Upgradable 4thgeneration productivity"/>
    <x v="142"/>
    <x v="190"/>
    <x v="191"/>
    <x v="0"/>
    <x v="166"/>
    <n v="35.049382716049379"/>
    <x v="1"/>
    <x v="1"/>
    <n v="1403845200"/>
    <n v="1404190800"/>
    <x v="189"/>
    <x v="186"/>
    <b v="0"/>
    <b v="0"/>
    <s v="music/rock"/>
    <x v="1"/>
    <x v="1"/>
  </r>
  <r>
    <x v="193"/>
    <x v="193"/>
    <s v="Progressive discrete hub"/>
    <x v="47"/>
    <x v="191"/>
    <x v="192"/>
    <x v="0"/>
    <x v="167"/>
    <n v="46.338461538461537"/>
    <x v="1"/>
    <x v="1"/>
    <n v="1523163600"/>
    <n v="1523509200"/>
    <x v="190"/>
    <x v="187"/>
    <b v="1"/>
    <b v="0"/>
    <s v="music/indie rock"/>
    <x v="1"/>
    <x v="7"/>
  </r>
  <r>
    <x v="194"/>
    <x v="194"/>
    <s v="Assimilated multi-tasking archive"/>
    <x v="143"/>
    <x v="192"/>
    <x v="193"/>
    <x v="1"/>
    <x v="105"/>
    <n v="69.174603174603178"/>
    <x v="1"/>
    <x v="1"/>
    <n v="1442206800"/>
    <n v="1443589200"/>
    <x v="191"/>
    <x v="188"/>
    <b v="0"/>
    <b v="0"/>
    <s v="music/metal"/>
    <x v="1"/>
    <x v="16"/>
  </r>
  <r>
    <x v="195"/>
    <x v="195"/>
    <s v="Upgradable high-level solution"/>
    <x v="144"/>
    <x v="193"/>
    <x v="194"/>
    <x v="1"/>
    <x v="168"/>
    <n v="109.07824427480917"/>
    <x v="1"/>
    <x v="1"/>
    <n v="1532840400"/>
    <n v="1533445200"/>
    <x v="192"/>
    <x v="189"/>
    <b v="0"/>
    <b v="0"/>
    <s v="music/electric music"/>
    <x v="1"/>
    <x v="5"/>
  </r>
  <r>
    <x v="196"/>
    <x v="196"/>
    <s v="Organic bandwidth-monitored frame"/>
    <x v="139"/>
    <x v="194"/>
    <x v="195"/>
    <x v="0"/>
    <x v="16"/>
    <n v="51.78"/>
    <x v="3"/>
    <x v="3"/>
    <n v="1472878800"/>
    <n v="1474520400"/>
    <x v="173"/>
    <x v="190"/>
    <b v="0"/>
    <b v="0"/>
    <s v="technology/wearables"/>
    <x v="2"/>
    <x v="8"/>
  </r>
  <r>
    <x v="197"/>
    <x v="197"/>
    <s v="Business-focused logistical framework"/>
    <x v="145"/>
    <x v="195"/>
    <x v="196"/>
    <x v="1"/>
    <x v="169"/>
    <n v="82.010055304172951"/>
    <x v="1"/>
    <x v="1"/>
    <n v="1498194000"/>
    <n v="1499403600"/>
    <x v="193"/>
    <x v="191"/>
    <b v="0"/>
    <b v="0"/>
    <s v="film &amp; video/drama"/>
    <x v="4"/>
    <x v="6"/>
  </r>
  <r>
    <x v="198"/>
    <x v="198"/>
    <s v="Universal multi-state capability"/>
    <x v="146"/>
    <x v="196"/>
    <x v="197"/>
    <x v="0"/>
    <x v="170"/>
    <n v="35.958333333333336"/>
    <x v="1"/>
    <x v="1"/>
    <n v="1281070800"/>
    <n v="1283576400"/>
    <x v="194"/>
    <x v="192"/>
    <b v="0"/>
    <b v="0"/>
    <s v="music/electric music"/>
    <x v="1"/>
    <x v="5"/>
  </r>
  <r>
    <x v="199"/>
    <x v="199"/>
    <s v="Digitized reciprocal infrastructure"/>
    <x v="37"/>
    <x v="197"/>
    <x v="198"/>
    <x v="0"/>
    <x v="171"/>
    <n v="74.461538461538467"/>
    <x v="1"/>
    <x v="1"/>
    <n v="1436245200"/>
    <n v="1436590800"/>
    <x v="195"/>
    <x v="193"/>
    <b v="0"/>
    <b v="0"/>
    <s v="music/rock"/>
    <x v="1"/>
    <x v="1"/>
  </r>
  <r>
    <x v="200"/>
    <x v="200"/>
    <s v="Reduced dedicated capability"/>
    <x v="0"/>
    <x v="50"/>
    <x v="50"/>
    <x v="0"/>
    <x v="49"/>
    <n v="2"/>
    <x v="0"/>
    <x v="0"/>
    <n v="1269493200"/>
    <n v="1270443600"/>
    <x v="152"/>
    <x v="194"/>
    <b v="0"/>
    <b v="0"/>
    <s v="theater/plays"/>
    <x v="3"/>
    <x v="3"/>
  </r>
  <r>
    <x v="201"/>
    <x v="201"/>
    <s v="Cross-platform bi-directional workforce"/>
    <x v="118"/>
    <x v="198"/>
    <x v="199"/>
    <x v="1"/>
    <x v="144"/>
    <n v="91.114649681528661"/>
    <x v="1"/>
    <x v="1"/>
    <n v="1406264400"/>
    <n v="1407819600"/>
    <x v="196"/>
    <x v="195"/>
    <b v="0"/>
    <b v="0"/>
    <s v="technology/web"/>
    <x v="2"/>
    <x v="2"/>
  </r>
  <r>
    <x v="202"/>
    <x v="202"/>
    <s v="Upgradable scalable methodology"/>
    <x v="111"/>
    <x v="199"/>
    <x v="200"/>
    <x v="3"/>
    <x v="172"/>
    <n v="79.792682926829272"/>
    <x v="1"/>
    <x v="1"/>
    <n v="1317531600"/>
    <n v="1317877200"/>
    <x v="197"/>
    <x v="196"/>
    <b v="0"/>
    <b v="0"/>
    <s v="food/food trucks"/>
    <x v="0"/>
    <x v="0"/>
  </r>
  <r>
    <x v="203"/>
    <x v="203"/>
    <s v="Customer-focused client-server service-desk"/>
    <x v="147"/>
    <x v="200"/>
    <x v="201"/>
    <x v="1"/>
    <x v="173"/>
    <n v="42.999777678968428"/>
    <x v="2"/>
    <x v="2"/>
    <n v="1484632800"/>
    <n v="1484805600"/>
    <x v="198"/>
    <x v="197"/>
    <b v="0"/>
    <b v="0"/>
    <s v="theater/plays"/>
    <x v="3"/>
    <x v="3"/>
  </r>
  <r>
    <x v="204"/>
    <x v="204"/>
    <s v="Mandatory multimedia leverage"/>
    <x v="148"/>
    <x v="201"/>
    <x v="202"/>
    <x v="0"/>
    <x v="174"/>
    <n v="63.225000000000001"/>
    <x v="1"/>
    <x v="1"/>
    <n v="1301806800"/>
    <n v="1302670800"/>
    <x v="199"/>
    <x v="198"/>
    <b v="0"/>
    <b v="0"/>
    <s v="music/jazz"/>
    <x v="1"/>
    <x v="17"/>
  </r>
  <r>
    <x v="205"/>
    <x v="205"/>
    <s v="Focused analyzing circuit"/>
    <x v="81"/>
    <x v="202"/>
    <x v="203"/>
    <x v="1"/>
    <x v="175"/>
    <n v="70.174999999999997"/>
    <x v="1"/>
    <x v="1"/>
    <n v="1539752400"/>
    <n v="1540789200"/>
    <x v="200"/>
    <x v="199"/>
    <b v="1"/>
    <b v="0"/>
    <s v="theater/plays"/>
    <x v="3"/>
    <x v="3"/>
  </r>
  <r>
    <x v="206"/>
    <x v="206"/>
    <s v="Fundamental grid-enabled strategy"/>
    <x v="25"/>
    <x v="203"/>
    <x v="204"/>
    <x v="3"/>
    <x v="176"/>
    <n v="61.333333333333336"/>
    <x v="1"/>
    <x v="1"/>
    <n v="1267250400"/>
    <n v="1268028000"/>
    <x v="201"/>
    <x v="200"/>
    <b v="0"/>
    <b v="0"/>
    <s v="publishing/fiction"/>
    <x v="5"/>
    <x v="13"/>
  </r>
  <r>
    <x v="207"/>
    <x v="207"/>
    <s v="Digitized 5thgeneration knowledgebase"/>
    <x v="67"/>
    <x v="204"/>
    <x v="205"/>
    <x v="1"/>
    <x v="177"/>
    <n v="99"/>
    <x v="1"/>
    <x v="1"/>
    <n v="1535432400"/>
    <n v="1537160400"/>
    <x v="202"/>
    <x v="201"/>
    <b v="0"/>
    <b v="1"/>
    <s v="music/rock"/>
    <x v="1"/>
    <x v="1"/>
  </r>
  <r>
    <x v="208"/>
    <x v="208"/>
    <s v="Mandatory multi-tasking encryption"/>
    <x v="149"/>
    <x v="205"/>
    <x v="206"/>
    <x v="1"/>
    <x v="178"/>
    <n v="96.984900146127615"/>
    <x v="1"/>
    <x v="1"/>
    <n v="1510207200"/>
    <n v="1512280800"/>
    <x v="203"/>
    <x v="202"/>
    <b v="0"/>
    <b v="0"/>
    <s v="film &amp; video/documentary"/>
    <x v="4"/>
    <x v="4"/>
  </r>
  <r>
    <x v="209"/>
    <x v="209"/>
    <s v="Distributed system-worthy application"/>
    <x v="150"/>
    <x v="206"/>
    <x v="207"/>
    <x v="2"/>
    <x v="179"/>
    <n v="51.004950495049506"/>
    <x v="2"/>
    <x v="2"/>
    <n v="1462510800"/>
    <n v="1463115600"/>
    <x v="204"/>
    <x v="203"/>
    <b v="0"/>
    <b v="0"/>
    <s v="film &amp; video/documentary"/>
    <x v="4"/>
    <x v="4"/>
  </r>
  <r>
    <x v="210"/>
    <x v="210"/>
    <s v="Synergistic tertiary time-frame"/>
    <x v="151"/>
    <x v="207"/>
    <x v="208"/>
    <x v="0"/>
    <x v="31"/>
    <n v="28.044247787610619"/>
    <x v="3"/>
    <x v="3"/>
    <n v="1488520800"/>
    <n v="1490850000"/>
    <x v="205"/>
    <x v="204"/>
    <b v="0"/>
    <b v="0"/>
    <s v="film &amp; video/science fiction"/>
    <x v="4"/>
    <x v="22"/>
  </r>
  <r>
    <x v="211"/>
    <x v="211"/>
    <s v="Customer-focused impactful benchmark"/>
    <x v="152"/>
    <x v="208"/>
    <x v="209"/>
    <x v="0"/>
    <x v="180"/>
    <n v="60.984615384615381"/>
    <x v="1"/>
    <x v="1"/>
    <n v="1377579600"/>
    <n v="1379653200"/>
    <x v="206"/>
    <x v="205"/>
    <b v="0"/>
    <b v="0"/>
    <s v="theater/plays"/>
    <x v="3"/>
    <x v="3"/>
  </r>
  <r>
    <x v="212"/>
    <x v="212"/>
    <s v="Profound next generation infrastructure"/>
    <x v="32"/>
    <x v="209"/>
    <x v="210"/>
    <x v="1"/>
    <x v="170"/>
    <n v="73.214285714285708"/>
    <x v="1"/>
    <x v="1"/>
    <n v="1576389600"/>
    <n v="1580364000"/>
    <x v="207"/>
    <x v="206"/>
    <b v="0"/>
    <b v="0"/>
    <s v="theater/plays"/>
    <x v="3"/>
    <x v="3"/>
  </r>
  <r>
    <x v="213"/>
    <x v="213"/>
    <s v="Face-to-face encompassing info-mediaries"/>
    <x v="153"/>
    <x v="210"/>
    <x v="211"/>
    <x v="1"/>
    <x v="181"/>
    <n v="39.997435299603637"/>
    <x v="1"/>
    <x v="1"/>
    <n v="1289019600"/>
    <n v="1289714400"/>
    <x v="208"/>
    <x v="207"/>
    <b v="0"/>
    <b v="1"/>
    <s v="music/indie rock"/>
    <x v="1"/>
    <x v="7"/>
  </r>
  <r>
    <x v="214"/>
    <x v="214"/>
    <s v="Open-source fresh-thinking policy"/>
    <x v="1"/>
    <x v="211"/>
    <x v="212"/>
    <x v="1"/>
    <x v="34"/>
    <n v="86.812121212121212"/>
    <x v="1"/>
    <x v="1"/>
    <n v="1282194000"/>
    <n v="1282712400"/>
    <x v="209"/>
    <x v="208"/>
    <b v="0"/>
    <b v="0"/>
    <s v="music/rock"/>
    <x v="1"/>
    <x v="1"/>
  </r>
  <r>
    <x v="215"/>
    <x v="215"/>
    <s v="Extended 24/7 implementation"/>
    <x v="154"/>
    <x v="212"/>
    <x v="213"/>
    <x v="0"/>
    <x v="182"/>
    <n v="42.125874125874127"/>
    <x v="1"/>
    <x v="1"/>
    <n v="1550037600"/>
    <n v="1550210400"/>
    <x v="210"/>
    <x v="209"/>
    <b v="0"/>
    <b v="0"/>
    <s v="theater/plays"/>
    <x v="3"/>
    <x v="3"/>
  </r>
  <r>
    <x v="216"/>
    <x v="216"/>
    <s v="Organic dynamic algorithm"/>
    <x v="155"/>
    <x v="213"/>
    <x v="214"/>
    <x v="1"/>
    <x v="183"/>
    <n v="103.97851239669421"/>
    <x v="1"/>
    <x v="1"/>
    <n v="1321941600"/>
    <n v="1322114400"/>
    <x v="211"/>
    <x v="210"/>
    <b v="0"/>
    <b v="0"/>
    <s v="theater/plays"/>
    <x v="3"/>
    <x v="3"/>
  </r>
  <r>
    <x v="217"/>
    <x v="217"/>
    <s v="Organic multi-tasking focus group"/>
    <x v="156"/>
    <x v="214"/>
    <x v="215"/>
    <x v="0"/>
    <x v="184"/>
    <n v="62.003211991434689"/>
    <x v="1"/>
    <x v="1"/>
    <n v="1556427600"/>
    <n v="1557205200"/>
    <x v="212"/>
    <x v="211"/>
    <b v="0"/>
    <b v="0"/>
    <s v="film &amp; video/science fiction"/>
    <x v="4"/>
    <x v="22"/>
  </r>
  <r>
    <x v="218"/>
    <x v="218"/>
    <s v="Adaptive logistical initiative"/>
    <x v="57"/>
    <x v="215"/>
    <x v="216"/>
    <x v="1"/>
    <x v="185"/>
    <n v="31.005037783375315"/>
    <x v="4"/>
    <x v="4"/>
    <n v="1320991200"/>
    <n v="1323928800"/>
    <x v="213"/>
    <x v="212"/>
    <b v="0"/>
    <b v="1"/>
    <s v="film &amp; video/shorts"/>
    <x v="4"/>
    <x v="12"/>
  </r>
  <r>
    <x v="219"/>
    <x v="219"/>
    <s v="Stand-alone mobile customer loyalty"/>
    <x v="157"/>
    <x v="216"/>
    <x v="217"/>
    <x v="1"/>
    <x v="186"/>
    <n v="89.991552956465242"/>
    <x v="1"/>
    <x v="1"/>
    <n v="1345093200"/>
    <n v="1346130000"/>
    <x v="214"/>
    <x v="213"/>
    <b v="0"/>
    <b v="0"/>
    <s v="film &amp; video/animation"/>
    <x v="4"/>
    <x v="10"/>
  </r>
  <r>
    <x v="220"/>
    <x v="220"/>
    <s v="Focused composite approach"/>
    <x v="58"/>
    <x v="217"/>
    <x v="218"/>
    <x v="0"/>
    <x v="68"/>
    <n v="39.235294117647058"/>
    <x v="1"/>
    <x v="1"/>
    <n v="1309496400"/>
    <n v="1311051600"/>
    <x v="215"/>
    <x v="214"/>
    <b v="1"/>
    <b v="0"/>
    <s v="theater/plays"/>
    <x v="3"/>
    <x v="3"/>
  </r>
  <r>
    <x v="221"/>
    <x v="221"/>
    <s v="Face-to-face clear-thinking Local Area Network"/>
    <x v="158"/>
    <x v="218"/>
    <x v="219"/>
    <x v="0"/>
    <x v="187"/>
    <n v="54.993116108306566"/>
    <x v="1"/>
    <x v="1"/>
    <n v="1340254800"/>
    <n v="1340427600"/>
    <x v="216"/>
    <x v="215"/>
    <b v="1"/>
    <b v="0"/>
    <s v="food/food trucks"/>
    <x v="0"/>
    <x v="0"/>
  </r>
  <r>
    <x v="222"/>
    <x v="222"/>
    <s v="Cross-group cohesive circuit"/>
    <x v="73"/>
    <x v="219"/>
    <x v="220"/>
    <x v="1"/>
    <x v="188"/>
    <n v="47.992753623188406"/>
    <x v="1"/>
    <x v="1"/>
    <n v="1412226000"/>
    <n v="1412312400"/>
    <x v="217"/>
    <x v="216"/>
    <b v="0"/>
    <b v="0"/>
    <s v="photography/photography books"/>
    <x v="7"/>
    <x v="14"/>
  </r>
  <r>
    <x v="223"/>
    <x v="223"/>
    <s v="Synergistic explicit capability"/>
    <x v="159"/>
    <x v="220"/>
    <x v="221"/>
    <x v="0"/>
    <x v="189"/>
    <n v="87.966702470461868"/>
    <x v="1"/>
    <x v="1"/>
    <n v="1458104400"/>
    <n v="1459314000"/>
    <x v="218"/>
    <x v="217"/>
    <b v="0"/>
    <b v="0"/>
    <s v="theater/plays"/>
    <x v="3"/>
    <x v="3"/>
  </r>
  <r>
    <x v="224"/>
    <x v="224"/>
    <s v="Diverse analyzing definition"/>
    <x v="160"/>
    <x v="221"/>
    <x v="222"/>
    <x v="1"/>
    <x v="190"/>
    <n v="51.999165275459099"/>
    <x v="1"/>
    <x v="1"/>
    <n v="1411534800"/>
    <n v="1415426400"/>
    <x v="219"/>
    <x v="218"/>
    <b v="0"/>
    <b v="0"/>
    <s v="film &amp; video/science fiction"/>
    <x v="4"/>
    <x v="22"/>
  </r>
  <r>
    <x v="225"/>
    <x v="225"/>
    <s v="Enterprise-wide reciprocal success"/>
    <x v="161"/>
    <x v="222"/>
    <x v="223"/>
    <x v="1"/>
    <x v="191"/>
    <n v="29.999659863945578"/>
    <x v="1"/>
    <x v="1"/>
    <n v="1399093200"/>
    <n v="1399093200"/>
    <x v="220"/>
    <x v="219"/>
    <b v="1"/>
    <b v="0"/>
    <s v="music/rock"/>
    <x v="1"/>
    <x v="1"/>
  </r>
  <r>
    <x v="226"/>
    <x v="102"/>
    <s v="Progressive neutral middleware"/>
    <x v="162"/>
    <x v="223"/>
    <x v="224"/>
    <x v="1"/>
    <x v="192"/>
    <n v="98.205357142857139"/>
    <x v="1"/>
    <x v="1"/>
    <n v="1270702800"/>
    <n v="1273899600"/>
    <x v="221"/>
    <x v="122"/>
    <b v="0"/>
    <b v="0"/>
    <s v="photography/photography books"/>
    <x v="7"/>
    <x v="14"/>
  </r>
  <r>
    <x v="227"/>
    <x v="226"/>
    <s v="Intuitive exuding process improvement"/>
    <x v="163"/>
    <x v="224"/>
    <x v="225"/>
    <x v="1"/>
    <x v="193"/>
    <n v="108.96182396606575"/>
    <x v="1"/>
    <x v="1"/>
    <n v="1431666000"/>
    <n v="1432184400"/>
    <x v="222"/>
    <x v="220"/>
    <b v="0"/>
    <b v="0"/>
    <s v="games/mobile games"/>
    <x v="6"/>
    <x v="20"/>
  </r>
  <r>
    <x v="228"/>
    <x v="227"/>
    <s v="Exclusive real-time protocol"/>
    <x v="164"/>
    <x v="225"/>
    <x v="226"/>
    <x v="1"/>
    <x v="194"/>
    <n v="66.998379254457049"/>
    <x v="1"/>
    <x v="1"/>
    <n v="1472619600"/>
    <n v="1474779600"/>
    <x v="172"/>
    <x v="221"/>
    <b v="0"/>
    <b v="0"/>
    <s v="film &amp; video/animation"/>
    <x v="4"/>
    <x v="10"/>
  </r>
  <r>
    <x v="229"/>
    <x v="228"/>
    <s v="Extended encompassing application"/>
    <x v="165"/>
    <x v="226"/>
    <x v="227"/>
    <x v="1"/>
    <x v="195"/>
    <n v="64.99333594668758"/>
    <x v="1"/>
    <x v="1"/>
    <n v="1496293200"/>
    <n v="1500440400"/>
    <x v="223"/>
    <x v="222"/>
    <b v="0"/>
    <b v="1"/>
    <s v="games/mobile games"/>
    <x v="6"/>
    <x v="20"/>
  </r>
  <r>
    <x v="230"/>
    <x v="229"/>
    <s v="Progressive value-added ability"/>
    <x v="166"/>
    <x v="227"/>
    <x v="228"/>
    <x v="1"/>
    <x v="196"/>
    <n v="99.841584158415841"/>
    <x v="1"/>
    <x v="1"/>
    <n v="1575612000"/>
    <n v="1575612000"/>
    <x v="224"/>
    <x v="223"/>
    <b v="0"/>
    <b v="0"/>
    <s v="games/video games"/>
    <x v="6"/>
    <x v="11"/>
  </r>
  <r>
    <x v="231"/>
    <x v="230"/>
    <s v="Cross-platform uniform hardware"/>
    <x v="44"/>
    <x v="228"/>
    <x v="229"/>
    <x v="3"/>
    <x v="109"/>
    <n v="82.432835820895519"/>
    <x v="1"/>
    <x v="1"/>
    <n v="1369112400"/>
    <n v="1374123600"/>
    <x v="225"/>
    <x v="224"/>
    <b v="0"/>
    <b v="0"/>
    <s v="theater/plays"/>
    <x v="3"/>
    <x v="3"/>
  </r>
  <r>
    <x v="232"/>
    <x v="231"/>
    <s v="Progressive secondary portal"/>
    <x v="74"/>
    <x v="229"/>
    <x v="230"/>
    <x v="1"/>
    <x v="45"/>
    <n v="63.293478260869563"/>
    <x v="1"/>
    <x v="1"/>
    <n v="1469422800"/>
    <n v="1469509200"/>
    <x v="226"/>
    <x v="225"/>
    <b v="0"/>
    <b v="0"/>
    <s v="theater/plays"/>
    <x v="3"/>
    <x v="3"/>
  </r>
  <r>
    <x v="233"/>
    <x v="232"/>
    <s v="Multi-lateral national adapter"/>
    <x v="167"/>
    <x v="230"/>
    <x v="231"/>
    <x v="1"/>
    <x v="197"/>
    <n v="96.774193548387103"/>
    <x v="1"/>
    <x v="1"/>
    <n v="1307854800"/>
    <n v="1309237200"/>
    <x v="227"/>
    <x v="226"/>
    <b v="0"/>
    <b v="0"/>
    <s v="film &amp; video/animation"/>
    <x v="4"/>
    <x v="10"/>
  </r>
  <r>
    <x v="234"/>
    <x v="233"/>
    <s v="Enterprise-wide motivating matrices"/>
    <x v="168"/>
    <x v="231"/>
    <x v="232"/>
    <x v="1"/>
    <x v="46"/>
    <n v="54.906040268456373"/>
    <x v="6"/>
    <x v="6"/>
    <n v="1503378000"/>
    <n v="1503982800"/>
    <x v="228"/>
    <x v="227"/>
    <b v="0"/>
    <b v="1"/>
    <s v="games/video games"/>
    <x v="6"/>
    <x v="11"/>
  </r>
  <r>
    <x v="235"/>
    <x v="234"/>
    <s v="Polarized upward-trending Local Area Network"/>
    <x v="133"/>
    <x v="232"/>
    <x v="233"/>
    <x v="0"/>
    <x v="45"/>
    <n v="39.010869565217391"/>
    <x v="1"/>
    <x v="1"/>
    <n v="1486965600"/>
    <n v="1487397600"/>
    <x v="229"/>
    <x v="228"/>
    <b v="0"/>
    <b v="0"/>
    <s v="film &amp; video/animation"/>
    <x v="4"/>
    <x v="10"/>
  </r>
  <r>
    <x v="236"/>
    <x v="235"/>
    <s v="Object-based directional function"/>
    <x v="169"/>
    <x v="233"/>
    <x v="234"/>
    <x v="0"/>
    <x v="176"/>
    <n v="75.84210526315789"/>
    <x v="2"/>
    <x v="2"/>
    <n v="1561438800"/>
    <n v="1562043600"/>
    <x v="230"/>
    <x v="229"/>
    <b v="0"/>
    <b v="1"/>
    <s v="music/rock"/>
    <x v="1"/>
    <x v="1"/>
  </r>
  <r>
    <x v="237"/>
    <x v="236"/>
    <s v="Re-contextualized tangible open architecture"/>
    <x v="29"/>
    <x v="234"/>
    <x v="235"/>
    <x v="1"/>
    <x v="198"/>
    <n v="45.051671732522799"/>
    <x v="1"/>
    <x v="1"/>
    <n v="1398402000"/>
    <n v="1398574800"/>
    <x v="231"/>
    <x v="230"/>
    <b v="0"/>
    <b v="0"/>
    <s v="film &amp; video/animation"/>
    <x v="4"/>
    <x v="10"/>
  </r>
  <r>
    <x v="238"/>
    <x v="237"/>
    <s v="Distributed systemic adapter"/>
    <x v="166"/>
    <x v="235"/>
    <x v="236"/>
    <x v="1"/>
    <x v="199"/>
    <n v="104.51546391752578"/>
    <x v="3"/>
    <x v="3"/>
    <n v="1513231200"/>
    <n v="1515391200"/>
    <x v="232"/>
    <x v="231"/>
    <b v="0"/>
    <b v="1"/>
    <s v="theater/plays"/>
    <x v="3"/>
    <x v="3"/>
  </r>
  <r>
    <x v="239"/>
    <x v="238"/>
    <s v="Networked web-enabled instruction set"/>
    <x v="170"/>
    <x v="236"/>
    <x v="237"/>
    <x v="0"/>
    <x v="142"/>
    <n v="76.268292682926827"/>
    <x v="1"/>
    <x v="1"/>
    <n v="1440824400"/>
    <n v="1441170000"/>
    <x v="233"/>
    <x v="232"/>
    <b v="0"/>
    <b v="0"/>
    <s v="technology/wearables"/>
    <x v="2"/>
    <x v="8"/>
  </r>
  <r>
    <x v="240"/>
    <x v="239"/>
    <s v="Vision-oriented dynamic service-desk"/>
    <x v="171"/>
    <x v="237"/>
    <x v="238"/>
    <x v="1"/>
    <x v="200"/>
    <n v="69.015695067264573"/>
    <x v="1"/>
    <x v="1"/>
    <n v="1281070800"/>
    <n v="1281157200"/>
    <x v="194"/>
    <x v="233"/>
    <b v="0"/>
    <b v="0"/>
    <s v="theater/plays"/>
    <x v="3"/>
    <x v="3"/>
  </r>
  <r>
    <x v="241"/>
    <x v="240"/>
    <s v="Vision-oriented actuating open system"/>
    <x v="172"/>
    <x v="238"/>
    <x v="239"/>
    <x v="1"/>
    <x v="74"/>
    <n v="101.97684085510689"/>
    <x v="2"/>
    <x v="2"/>
    <n v="1397365200"/>
    <n v="1398229200"/>
    <x v="234"/>
    <x v="234"/>
    <b v="0"/>
    <b v="1"/>
    <s v="publishing/nonfiction"/>
    <x v="5"/>
    <x v="9"/>
  </r>
  <r>
    <x v="242"/>
    <x v="241"/>
    <s v="Sharable scalable core"/>
    <x v="141"/>
    <x v="239"/>
    <x v="240"/>
    <x v="1"/>
    <x v="201"/>
    <n v="42.915999999999997"/>
    <x v="1"/>
    <x v="1"/>
    <n v="1494392400"/>
    <n v="1495256400"/>
    <x v="235"/>
    <x v="235"/>
    <b v="0"/>
    <b v="1"/>
    <s v="music/rock"/>
    <x v="1"/>
    <x v="1"/>
  </r>
  <r>
    <x v="243"/>
    <x v="242"/>
    <s v="Customer-focused attitude-oriented function"/>
    <x v="173"/>
    <x v="240"/>
    <x v="241"/>
    <x v="1"/>
    <x v="202"/>
    <n v="43.025210084033617"/>
    <x v="1"/>
    <x v="1"/>
    <n v="1520143200"/>
    <n v="1520402400"/>
    <x v="236"/>
    <x v="236"/>
    <b v="0"/>
    <b v="0"/>
    <s v="theater/plays"/>
    <x v="3"/>
    <x v="3"/>
  </r>
  <r>
    <x v="244"/>
    <x v="243"/>
    <s v="Reverse-engineered system-worthy extranet"/>
    <x v="31"/>
    <x v="241"/>
    <x v="242"/>
    <x v="1"/>
    <x v="4"/>
    <n v="75.245283018867923"/>
    <x v="1"/>
    <x v="1"/>
    <n v="1405314000"/>
    <n v="1409806800"/>
    <x v="237"/>
    <x v="237"/>
    <b v="0"/>
    <b v="0"/>
    <s v="theater/plays"/>
    <x v="3"/>
    <x v="3"/>
  </r>
  <r>
    <x v="245"/>
    <x v="244"/>
    <s v="Re-engineered systematic monitoring"/>
    <x v="49"/>
    <x v="242"/>
    <x v="243"/>
    <x v="1"/>
    <x v="203"/>
    <n v="69.023364485981304"/>
    <x v="1"/>
    <x v="1"/>
    <n v="1396846800"/>
    <n v="1396933200"/>
    <x v="238"/>
    <x v="238"/>
    <b v="0"/>
    <b v="0"/>
    <s v="theater/plays"/>
    <x v="3"/>
    <x v="3"/>
  </r>
  <r>
    <x v="246"/>
    <x v="245"/>
    <s v="Seamless value-added standardization"/>
    <x v="6"/>
    <x v="243"/>
    <x v="244"/>
    <x v="1"/>
    <x v="42"/>
    <n v="65.986486486486484"/>
    <x v="1"/>
    <x v="1"/>
    <n v="1375678800"/>
    <n v="1376024400"/>
    <x v="239"/>
    <x v="239"/>
    <b v="0"/>
    <b v="0"/>
    <s v="technology/web"/>
    <x v="2"/>
    <x v="2"/>
  </r>
  <r>
    <x v="247"/>
    <x v="246"/>
    <s v="Triple-buffered fresh-thinking frame"/>
    <x v="174"/>
    <x v="244"/>
    <x v="245"/>
    <x v="1"/>
    <x v="204"/>
    <n v="98.013800424628457"/>
    <x v="1"/>
    <x v="1"/>
    <n v="1482386400"/>
    <n v="1483682400"/>
    <x v="240"/>
    <x v="240"/>
    <b v="0"/>
    <b v="1"/>
    <s v="publishing/fiction"/>
    <x v="5"/>
    <x v="13"/>
  </r>
  <r>
    <x v="248"/>
    <x v="247"/>
    <s v="Streamlined holistic knowledgebase"/>
    <x v="8"/>
    <x v="245"/>
    <x v="246"/>
    <x v="1"/>
    <x v="205"/>
    <n v="60.105504587155963"/>
    <x v="2"/>
    <x v="2"/>
    <n v="1420005600"/>
    <n v="1420437600"/>
    <x v="241"/>
    <x v="241"/>
    <b v="0"/>
    <b v="0"/>
    <s v="games/mobile games"/>
    <x v="6"/>
    <x v="20"/>
  </r>
  <r>
    <x v="249"/>
    <x v="248"/>
    <s v="Up-sized intermediate website"/>
    <x v="175"/>
    <x v="246"/>
    <x v="247"/>
    <x v="1"/>
    <x v="206"/>
    <n v="26.000773395204948"/>
    <x v="1"/>
    <x v="1"/>
    <n v="1420178400"/>
    <n v="1420783200"/>
    <x v="242"/>
    <x v="242"/>
    <b v="0"/>
    <b v="0"/>
    <s v="publishing/translations"/>
    <x v="5"/>
    <x v="18"/>
  </r>
  <r>
    <x v="250"/>
    <x v="249"/>
    <s v="Future-proofed directional synergy"/>
    <x v="0"/>
    <x v="247"/>
    <x v="248"/>
    <x v="0"/>
    <x v="49"/>
    <n v="3"/>
    <x v="1"/>
    <x v="1"/>
    <n v="1264399200"/>
    <n v="1267423200"/>
    <x v="67"/>
    <x v="243"/>
    <b v="0"/>
    <b v="0"/>
    <s v="music/rock"/>
    <x v="1"/>
    <x v="1"/>
  </r>
  <r>
    <x v="251"/>
    <x v="250"/>
    <s v="Enhanced user-facing function"/>
    <x v="143"/>
    <x v="248"/>
    <x v="249"/>
    <x v="0"/>
    <x v="196"/>
    <n v="38.019801980198018"/>
    <x v="1"/>
    <x v="1"/>
    <n v="1355032800"/>
    <n v="1355205600"/>
    <x v="243"/>
    <x v="244"/>
    <b v="0"/>
    <b v="0"/>
    <s v="theater/plays"/>
    <x v="3"/>
    <x v="3"/>
  </r>
  <r>
    <x v="252"/>
    <x v="251"/>
    <s v="Operative bandwidth-monitored interface"/>
    <x v="67"/>
    <x v="249"/>
    <x v="250"/>
    <x v="1"/>
    <x v="207"/>
    <n v="106.15254237288136"/>
    <x v="1"/>
    <x v="1"/>
    <n v="1382677200"/>
    <n v="1383109200"/>
    <x v="244"/>
    <x v="245"/>
    <b v="0"/>
    <b v="0"/>
    <s v="theater/plays"/>
    <x v="3"/>
    <x v="3"/>
  </r>
  <r>
    <x v="253"/>
    <x v="252"/>
    <s v="Upgradable multi-state instruction set"/>
    <x v="158"/>
    <x v="250"/>
    <x v="251"/>
    <x v="0"/>
    <x v="208"/>
    <n v="81.019475655430711"/>
    <x v="0"/>
    <x v="0"/>
    <n v="1302238800"/>
    <n v="1303275600"/>
    <x v="245"/>
    <x v="246"/>
    <b v="0"/>
    <b v="0"/>
    <s v="film &amp; video/drama"/>
    <x v="4"/>
    <x v="6"/>
  </r>
  <r>
    <x v="254"/>
    <x v="253"/>
    <s v="De-engineered static Local Area Network"/>
    <x v="176"/>
    <x v="251"/>
    <x v="252"/>
    <x v="1"/>
    <x v="39"/>
    <n v="96.647727272727266"/>
    <x v="1"/>
    <x v="1"/>
    <n v="1487656800"/>
    <n v="1487829600"/>
    <x v="246"/>
    <x v="247"/>
    <b v="0"/>
    <b v="0"/>
    <s v="publishing/nonfiction"/>
    <x v="5"/>
    <x v="9"/>
  </r>
  <r>
    <x v="255"/>
    <x v="254"/>
    <s v="Upgradable grid-enabled superstructure"/>
    <x v="177"/>
    <x v="252"/>
    <x v="253"/>
    <x v="1"/>
    <x v="209"/>
    <n v="57.003535651149086"/>
    <x v="1"/>
    <x v="1"/>
    <n v="1297836000"/>
    <n v="1298268000"/>
    <x v="247"/>
    <x v="248"/>
    <b v="0"/>
    <b v="1"/>
    <s v="music/rock"/>
    <x v="1"/>
    <x v="1"/>
  </r>
  <r>
    <x v="256"/>
    <x v="255"/>
    <s v="Optimized actuating toolset"/>
    <x v="178"/>
    <x v="253"/>
    <x v="254"/>
    <x v="0"/>
    <x v="27"/>
    <n v="63.93333333333333"/>
    <x v="4"/>
    <x v="4"/>
    <n v="1453615200"/>
    <n v="1456812000"/>
    <x v="248"/>
    <x v="249"/>
    <b v="0"/>
    <b v="0"/>
    <s v="music/rock"/>
    <x v="1"/>
    <x v="1"/>
  </r>
  <r>
    <x v="257"/>
    <x v="256"/>
    <s v="Decentralized exuding strategy"/>
    <x v="57"/>
    <x v="254"/>
    <x v="255"/>
    <x v="1"/>
    <x v="45"/>
    <n v="90.456521739130437"/>
    <x v="1"/>
    <x v="1"/>
    <n v="1362463200"/>
    <n v="1363669200"/>
    <x v="249"/>
    <x v="250"/>
    <b v="0"/>
    <b v="0"/>
    <s v="theater/plays"/>
    <x v="3"/>
    <x v="3"/>
  </r>
  <r>
    <x v="258"/>
    <x v="257"/>
    <s v="Assimilated coherent hardware"/>
    <x v="92"/>
    <x v="255"/>
    <x v="256"/>
    <x v="1"/>
    <x v="129"/>
    <n v="72.172043010752688"/>
    <x v="1"/>
    <x v="1"/>
    <n v="1481176800"/>
    <n v="1482904800"/>
    <x v="250"/>
    <x v="251"/>
    <b v="0"/>
    <b v="1"/>
    <s v="theater/plays"/>
    <x v="3"/>
    <x v="3"/>
  </r>
  <r>
    <x v="259"/>
    <x v="258"/>
    <s v="Multi-channeled responsive implementation"/>
    <x v="37"/>
    <x v="256"/>
    <x v="257"/>
    <x v="1"/>
    <x v="188"/>
    <n v="77.934782608695656"/>
    <x v="1"/>
    <x v="1"/>
    <n v="1354946400"/>
    <n v="1356588000"/>
    <x v="251"/>
    <x v="252"/>
    <b v="1"/>
    <b v="0"/>
    <s v="photography/photography books"/>
    <x v="7"/>
    <x v="14"/>
  </r>
  <r>
    <x v="260"/>
    <x v="259"/>
    <s v="Centralized modular initiative"/>
    <x v="9"/>
    <x v="257"/>
    <x v="258"/>
    <x v="1"/>
    <x v="210"/>
    <n v="38.065134099616856"/>
    <x v="1"/>
    <x v="1"/>
    <n v="1348808400"/>
    <n v="1349845200"/>
    <x v="136"/>
    <x v="253"/>
    <b v="0"/>
    <b v="0"/>
    <s v="music/rock"/>
    <x v="1"/>
    <x v="1"/>
  </r>
  <r>
    <x v="261"/>
    <x v="260"/>
    <s v="Reverse-engineered cohesive migration"/>
    <x v="179"/>
    <x v="258"/>
    <x v="259"/>
    <x v="0"/>
    <x v="211"/>
    <n v="57.936123348017624"/>
    <x v="1"/>
    <x v="1"/>
    <n v="1282712400"/>
    <n v="1283058000"/>
    <x v="252"/>
    <x v="254"/>
    <b v="0"/>
    <b v="1"/>
    <s v="music/rock"/>
    <x v="1"/>
    <x v="1"/>
  </r>
  <r>
    <x v="262"/>
    <x v="261"/>
    <s v="Compatible multimedia hub"/>
    <x v="12"/>
    <x v="259"/>
    <x v="260"/>
    <x v="1"/>
    <x v="37"/>
    <n v="49.794392523364486"/>
    <x v="1"/>
    <x v="1"/>
    <n v="1301979600"/>
    <n v="1304226000"/>
    <x v="253"/>
    <x v="255"/>
    <b v="0"/>
    <b v="1"/>
    <s v="music/indie rock"/>
    <x v="1"/>
    <x v="7"/>
  </r>
  <r>
    <x v="263"/>
    <x v="262"/>
    <s v="Organic eco-centric success"/>
    <x v="49"/>
    <x v="260"/>
    <x v="261"/>
    <x v="1"/>
    <x v="134"/>
    <n v="54.050251256281406"/>
    <x v="1"/>
    <x v="1"/>
    <n v="1263016800"/>
    <n v="1263016800"/>
    <x v="254"/>
    <x v="256"/>
    <b v="0"/>
    <b v="0"/>
    <s v="photography/photography books"/>
    <x v="7"/>
    <x v="14"/>
  </r>
  <r>
    <x v="264"/>
    <x v="263"/>
    <s v="Virtual reciprocal policy"/>
    <x v="180"/>
    <x v="261"/>
    <x v="262"/>
    <x v="1"/>
    <x v="212"/>
    <n v="30.002721335268504"/>
    <x v="1"/>
    <x v="1"/>
    <n v="1360648800"/>
    <n v="1362031200"/>
    <x v="255"/>
    <x v="257"/>
    <b v="0"/>
    <b v="0"/>
    <s v="theater/plays"/>
    <x v="3"/>
    <x v="3"/>
  </r>
  <r>
    <x v="265"/>
    <x v="264"/>
    <s v="Persevering interactive emulation"/>
    <x v="70"/>
    <x v="262"/>
    <x v="263"/>
    <x v="1"/>
    <x v="99"/>
    <n v="70.127906976744185"/>
    <x v="1"/>
    <x v="1"/>
    <n v="1451800800"/>
    <n v="1455602400"/>
    <x v="256"/>
    <x v="258"/>
    <b v="0"/>
    <b v="0"/>
    <s v="theater/plays"/>
    <x v="3"/>
    <x v="3"/>
  </r>
  <r>
    <x v="266"/>
    <x v="265"/>
    <s v="Proactive responsive emulation"/>
    <x v="181"/>
    <x v="263"/>
    <x v="264"/>
    <x v="0"/>
    <x v="213"/>
    <n v="26.996228786926462"/>
    <x v="6"/>
    <x v="6"/>
    <n v="1415340000"/>
    <n v="1418191200"/>
    <x v="257"/>
    <x v="259"/>
    <b v="0"/>
    <b v="1"/>
    <s v="music/jazz"/>
    <x v="1"/>
    <x v="17"/>
  </r>
  <r>
    <x v="267"/>
    <x v="266"/>
    <s v="Extended eco-centric function"/>
    <x v="182"/>
    <x v="264"/>
    <x v="265"/>
    <x v="1"/>
    <x v="214"/>
    <n v="51.990606936416185"/>
    <x v="2"/>
    <x v="2"/>
    <n v="1351054800"/>
    <n v="1352440800"/>
    <x v="258"/>
    <x v="260"/>
    <b v="0"/>
    <b v="0"/>
    <s v="theater/plays"/>
    <x v="3"/>
    <x v="3"/>
  </r>
  <r>
    <x v="268"/>
    <x v="267"/>
    <s v="Networked optimal productivity"/>
    <x v="42"/>
    <x v="265"/>
    <x v="266"/>
    <x v="1"/>
    <x v="44"/>
    <n v="56.416666666666664"/>
    <x v="1"/>
    <x v="1"/>
    <n v="1349326800"/>
    <n v="1353304800"/>
    <x v="259"/>
    <x v="261"/>
    <b v="0"/>
    <b v="0"/>
    <s v="film &amp; video/documentary"/>
    <x v="4"/>
    <x v="4"/>
  </r>
  <r>
    <x v="269"/>
    <x v="268"/>
    <s v="Persistent attitude-oriented approach"/>
    <x v="26"/>
    <x v="266"/>
    <x v="267"/>
    <x v="1"/>
    <x v="215"/>
    <n v="101.63218390804597"/>
    <x v="1"/>
    <x v="1"/>
    <n v="1548914400"/>
    <n v="1550728800"/>
    <x v="260"/>
    <x v="262"/>
    <b v="0"/>
    <b v="0"/>
    <s v="film &amp; video/television"/>
    <x v="4"/>
    <x v="19"/>
  </r>
  <r>
    <x v="270"/>
    <x v="269"/>
    <s v="Triple-buffered 4thgeneration toolset"/>
    <x v="183"/>
    <x v="267"/>
    <x v="268"/>
    <x v="3"/>
    <x v="216"/>
    <n v="25.005291005291006"/>
    <x v="1"/>
    <x v="1"/>
    <n v="1291269600"/>
    <n v="1291442400"/>
    <x v="261"/>
    <x v="263"/>
    <b v="0"/>
    <b v="0"/>
    <s v="games/video games"/>
    <x v="6"/>
    <x v="11"/>
  </r>
  <r>
    <x v="271"/>
    <x v="270"/>
    <s v="Progressive zero administration leverage"/>
    <x v="184"/>
    <x v="268"/>
    <x v="269"/>
    <x v="2"/>
    <x v="217"/>
    <n v="32.016393442622949"/>
    <x v="1"/>
    <x v="1"/>
    <n v="1449468000"/>
    <n v="1452146400"/>
    <x v="262"/>
    <x v="264"/>
    <b v="0"/>
    <b v="0"/>
    <s v="photography/photography books"/>
    <x v="7"/>
    <x v="14"/>
  </r>
  <r>
    <x v="272"/>
    <x v="271"/>
    <s v="Networked radical neural-net"/>
    <x v="185"/>
    <x v="269"/>
    <x v="270"/>
    <x v="1"/>
    <x v="218"/>
    <n v="82.021647307286173"/>
    <x v="1"/>
    <x v="1"/>
    <n v="1562734800"/>
    <n v="1564894800"/>
    <x v="263"/>
    <x v="265"/>
    <b v="0"/>
    <b v="1"/>
    <s v="theater/plays"/>
    <x v="3"/>
    <x v="3"/>
  </r>
  <r>
    <x v="273"/>
    <x v="272"/>
    <s v="Re-engineered heuristic forecast"/>
    <x v="75"/>
    <x v="270"/>
    <x v="271"/>
    <x v="1"/>
    <x v="219"/>
    <n v="37.957446808510639"/>
    <x v="0"/>
    <x v="0"/>
    <n v="1505624400"/>
    <n v="1505883600"/>
    <x v="264"/>
    <x v="266"/>
    <b v="0"/>
    <b v="0"/>
    <s v="theater/plays"/>
    <x v="3"/>
    <x v="3"/>
  </r>
  <r>
    <x v="274"/>
    <x v="273"/>
    <s v="Fully-configurable background algorithm"/>
    <x v="166"/>
    <x v="271"/>
    <x v="272"/>
    <x v="0"/>
    <x v="27"/>
    <n v="51.533333333333331"/>
    <x v="1"/>
    <x v="1"/>
    <n v="1509948000"/>
    <n v="1510380000"/>
    <x v="265"/>
    <x v="267"/>
    <b v="0"/>
    <b v="0"/>
    <s v="theater/plays"/>
    <x v="3"/>
    <x v="3"/>
  </r>
  <r>
    <x v="275"/>
    <x v="274"/>
    <s v="Stand-alone discrete Graphical User Interface"/>
    <x v="61"/>
    <x v="272"/>
    <x v="273"/>
    <x v="1"/>
    <x v="220"/>
    <n v="81.198275862068968"/>
    <x v="1"/>
    <x v="1"/>
    <n v="1554526800"/>
    <n v="1555218000"/>
    <x v="266"/>
    <x v="153"/>
    <b v="0"/>
    <b v="0"/>
    <s v="publishing/translations"/>
    <x v="5"/>
    <x v="18"/>
  </r>
  <r>
    <x v="276"/>
    <x v="275"/>
    <s v="Front-line foreground project"/>
    <x v="20"/>
    <x v="273"/>
    <x v="274"/>
    <x v="0"/>
    <x v="221"/>
    <n v="40.030075187969928"/>
    <x v="1"/>
    <x v="1"/>
    <n v="1334811600"/>
    <n v="1335243600"/>
    <x v="267"/>
    <x v="268"/>
    <b v="0"/>
    <b v="1"/>
    <s v="games/video games"/>
    <x v="6"/>
    <x v="11"/>
  </r>
  <r>
    <x v="277"/>
    <x v="276"/>
    <s v="Persevering system-worthy info-mediaries"/>
    <x v="31"/>
    <x v="274"/>
    <x v="275"/>
    <x v="1"/>
    <x v="100"/>
    <n v="89.939759036144579"/>
    <x v="1"/>
    <x v="1"/>
    <n v="1279515600"/>
    <n v="1279688400"/>
    <x v="268"/>
    <x v="269"/>
    <b v="0"/>
    <b v="0"/>
    <s v="theater/plays"/>
    <x v="3"/>
    <x v="3"/>
  </r>
  <r>
    <x v="278"/>
    <x v="277"/>
    <s v="Distributed multi-tasking strategy"/>
    <x v="50"/>
    <x v="275"/>
    <x v="276"/>
    <x v="1"/>
    <x v="222"/>
    <n v="96.692307692307693"/>
    <x v="1"/>
    <x v="1"/>
    <n v="1353909600"/>
    <n v="1356069600"/>
    <x v="269"/>
    <x v="270"/>
    <b v="0"/>
    <b v="0"/>
    <s v="technology/web"/>
    <x v="2"/>
    <x v="2"/>
  </r>
  <r>
    <x v="279"/>
    <x v="278"/>
    <s v="Vision-oriented methodical application"/>
    <x v="48"/>
    <x v="276"/>
    <x v="277"/>
    <x v="1"/>
    <x v="223"/>
    <n v="25.010989010989011"/>
    <x v="1"/>
    <x v="1"/>
    <n v="1535950800"/>
    <n v="1536210000"/>
    <x v="270"/>
    <x v="271"/>
    <b v="0"/>
    <b v="0"/>
    <s v="theater/plays"/>
    <x v="3"/>
    <x v="3"/>
  </r>
  <r>
    <x v="280"/>
    <x v="279"/>
    <s v="Function-based high-level infrastructure"/>
    <x v="186"/>
    <x v="277"/>
    <x v="278"/>
    <x v="1"/>
    <x v="224"/>
    <n v="36.987277353689571"/>
    <x v="1"/>
    <x v="1"/>
    <n v="1511244000"/>
    <n v="1511762400"/>
    <x v="271"/>
    <x v="272"/>
    <b v="0"/>
    <b v="0"/>
    <s v="film &amp; video/animation"/>
    <x v="4"/>
    <x v="10"/>
  </r>
  <r>
    <x v="281"/>
    <x v="280"/>
    <s v="Profound object-oriented paradigm"/>
    <x v="187"/>
    <x v="278"/>
    <x v="279"/>
    <x v="0"/>
    <x v="225"/>
    <n v="73.012609117361791"/>
    <x v="1"/>
    <x v="1"/>
    <n v="1331445600"/>
    <n v="1333256400"/>
    <x v="272"/>
    <x v="273"/>
    <b v="0"/>
    <b v="1"/>
    <s v="theater/plays"/>
    <x v="3"/>
    <x v="3"/>
  </r>
  <r>
    <x v="282"/>
    <x v="281"/>
    <s v="Virtual contextually-based circuit"/>
    <x v="141"/>
    <x v="279"/>
    <x v="280"/>
    <x v="1"/>
    <x v="221"/>
    <n v="68.240601503759393"/>
    <x v="1"/>
    <x v="1"/>
    <n v="1480226400"/>
    <n v="1480744800"/>
    <x v="73"/>
    <x v="274"/>
    <b v="0"/>
    <b v="1"/>
    <s v="film &amp; video/television"/>
    <x v="4"/>
    <x v="19"/>
  </r>
  <r>
    <x v="283"/>
    <x v="282"/>
    <s v="Business-focused dynamic instruction set"/>
    <x v="32"/>
    <x v="280"/>
    <x v="281"/>
    <x v="0"/>
    <x v="226"/>
    <n v="52.310344827586206"/>
    <x v="3"/>
    <x v="3"/>
    <n v="1464584400"/>
    <n v="1465016400"/>
    <x v="273"/>
    <x v="148"/>
    <b v="0"/>
    <b v="0"/>
    <s v="music/rock"/>
    <x v="1"/>
    <x v="1"/>
  </r>
  <r>
    <x v="284"/>
    <x v="283"/>
    <s v="Ameliorated fresh-thinking protocol"/>
    <x v="122"/>
    <x v="281"/>
    <x v="282"/>
    <x v="0"/>
    <x v="227"/>
    <n v="61.765151515151516"/>
    <x v="1"/>
    <x v="1"/>
    <n v="1335848400"/>
    <n v="1336280400"/>
    <x v="274"/>
    <x v="275"/>
    <b v="0"/>
    <b v="0"/>
    <s v="technology/web"/>
    <x v="2"/>
    <x v="2"/>
  </r>
  <r>
    <x v="285"/>
    <x v="284"/>
    <s v="Front-line optimizing emulation"/>
    <x v="79"/>
    <x v="282"/>
    <x v="283"/>
    <x v="1"/>
    <x v="228"/>
    <n v="25.027559055118111"/>
    <x v="1"/>
    <x v="1"/>
    <n v="1473483600"/>
    <n v="1476766800"/>
    <x v="275"/>
    <x v="276"/>
    <b v="0"/>
    <b v="0"/>
    <s v="theater/plays"/>
    <x v="3"/>
    <x v="3"/>
  </r>
  <r>
    <x v="286"/>
    <x v="285"/>
    <s v="Devolved uniform complexity"/>
    <x v="188"/>
    <x v="283"/>
    <x v="284"/>
    <x v="3"/>
    <x v="229"/>
    <n v="106.28804347826087"/>
    <x v="1"/>
    <x v="1"/>
    <n v="1479880800"/>
    <n v="1480485600"/>
    <x v="276"/>
    <x v="72"/>
    <b v="0"/>
    <b v="0"/>
    <s v="theater/plays"/>
    <x v="3"/>
    <x v="3"/>
  </r>
  <r>
    <x v="287"/>
    <x v="286"/>
    <s v="Public-key intangible superstructure"/>
    <x v="9"/>
    <x v="284"/>
    <x v="285"/>
    <x v="1"/>
    <x v="230"/>
    <n v="75.07386363636364"/>
    <x v="1"/>
    <x v="1"/>
    <n v="1430197200"/>
    <n v="1430197200"/>
    <x v="277"/>
    <x v="277"/>
    <b v="0"/>
    <b v="0"/>
    <s v="music/electric music"/>
    <x v="1"/>
    <x v="5"/>
  </r>
  <r>
    <x v="288"/>
    <x v="287"/>
    <s v="Secured global success"/>
    <x v="36"/>
    <x v="285"/>
    <x v="286"/>
    <x v="0"/>
    <x v="231"/>
    <n v="39.970802919708028"/>
    <x v="3"/>
    <x v="3"/>
    <n v="1331701200"/>
    <n v="1331787600"/>
    <x v="278"/>
    <x v="278"/>
    <b v="0"/>
    <b v="1"/>
    <s v="music/metal"/>
    <x v="1"/>
    <x v="16"/>
  </r>
  <r>
    <x v="289"/>
    <x v="288"/>
    <s v="Grass-roots mission-critical capability"/>
    <x v="126"/>
    <x v="286"/>
    <x v="287"/>
    <x v="1"/>
    <x v="232"/>
    <n v="39.982195845697326"/>
    <x v="0"/>
    <x v="0"/>
    <n v="1438578000"/>
    <n v="1438837200"/>
    <x v="279"/>
    <x v="71"/>
    <b v="0"/>
    <b v="0"/>
    <s v="theater/plays"/>
    <x v="3"/>
    <x v="3"/>
  </r>
  <r>
    <x v="290"/>
    <x v="289"/>
    <s v="Advanced global data-warehouse"/>
    <x v="189"/>
    <x v="287"/>
    <x v="288"/>
    <x v="0"/>
    <x v="233"/>
    <n v="101.01541850220265"/>
    <x v="1"/>
    <x v="1"/>
    <n v="1368162000"/>
    <n v="1370926800"/>
    <x v="280"/>
    <x v="279"/>
    <b v="0"/>
    <b v="1"/>
    <s v="film &amp; video/documentary"/>
    <x v="4"/>
    <x v="4"/>
  </r>
  <r>
    <x v="291"/>
    <x v="290"/>
    <s v="Self-enabling uniform complexity"/>
    <x v="37"/>
    <x v="288"/>
    <x v="289"/>
    <x v="1"/>
    <x v="37"/>
    <n v="76.813084112149539"/>
    <x v="1"/>
    <x v="1"/>
    <n v="1318654800"/>
    <n v="1319000400"/>
    <x v="281"/>
    <x v="280"/>
    <b v="1"/>
    <b v="0"/>
    <s v="technology/web"/>
    <x v="2"/>
    <x v="2"/>
  </r>
  <r>
    <x v="292"/>
    <x v="291"/>
    <s v="Versatile cohesive encoding"/>
    <x v="190"/>
    <x v="289"/>
    <x v="290"/>
    <x v="0"/>
    <x v="234"/>
    <n v="71.7"/>
    <x v="1"/>
    <x v="1"/>
    <n v="1331874000"/>
    <n v="1333429200"/>
    <x v="282"/>
    <x v="281"/>
    <b v="0"/>
    <b v="0"/>
    <s v="food/food trucks"/>
    <x v="0"/>
    <x v="0"/>
  </r>
  <r>
    <x v="293"/>
    <x v="292"/>
    <s v="Organized executive solution"/>
    <x v="191"/>
    <x v="290"/>
    <x v="291"/>
    <x v="3"/>
    <x v="235"/>
    <n v="33.28125"/>
    <x v="6"/>
    <x v="6"/>
    <n v="1286254800"/>
    <n v="1287032400"/>
    <x v="283"/>
    <x v="282"/>
    <b v="0"/>
    <b v="0"/>
    <s v="theater/plays"/>
    <x v="3"/>
    <x v="3"/>
  </r>
  <r>
    <x v="294"/>
    <x v="293"/>
    <s v="Automated local emulation"/>
    <x v="60"/>
    <x v="291"/>
    <x v="292"/>
    <x v="1"/>
    <x v="236"/>
    <n v="43.923497267759565"/>
    <x v="1"/>
    <x v="1"/>
    <n v="1540530000"/>
    <n v="1541570400"/>
    <x v="284"/>
    <x v="283"/>
    <b v="0"/>
    <b v="0"/>
    <s v="theater/plays"/>
    <x v="3"/>
    <x v="3"/>
  </r>
  <r>
    <x v="295"/>
    <x v="294"/>
    <s v="Enterprise-wide intermediate middleware"/>
    <x v="192"/>
    <x v="292"/>
    <x v="293"/>
    <x v="0"/>
    <x v="237"/>
    <n v="36.004712041884815"/>
    <x v="5"/>
    <x v="5"/>
    <n v="1381813200"/>
    <n v="1383976800"/>
    <x v="285"/>
    <x v="284"/>
    <b v="0"/>
    <b v="0"/>
    <s v="theater/plays"/>
    <x v="3"/>
    <x v="3"/>
  </r>
  <r>
    <x v="296"/>
    <x v="295"/>
    <s v="Grass-roots real-time Local Area Network"/>
    <x v="55"/>
    <x v="293"/>
    <x v="294"/>
    <x v="0"/>
    <x v="63"/>
    <n v="88.21052631578948"/>
    <x v="2"/>
    <x v="2"/>
    <n v="1548655200"/>
    <n v="1550556000"/>
    <x v="286"/>
    <x v="285"/>
    <b v="0"/>
    <b v="0"/>
    <s v="theater/plays"/>
    <x v="3"/>
    <x v="3"/>
  </r>
  <r>
    <x v="297"/>
    <x v="296"/>
    <s v="Organized client-driven capacity"/>
    <x v="44"/>
    <x v="294"/>
    <x v="295"/>
    <x v="0"/>
    <x v="238"/>
    <n v="65.240384615384613"/>
    <x v="2"/>
    <x v="2"/>
    <n v="1389679200"/>
    <n v="1390456800"/>
    <x v="287"/>
    <x v="286"/>
    <b v="0"/>
    <b v="1"/>
    <s v="theater/plays"/>
    <x v="3"/>
    <x v="3"/>
  </r>
  <r>
    <x v="298"/>
    <x v="297"/>
    <s v="Adaptive intangible database"/>
    <x v="26"/>
    <x v="295"/>
    <x v="296"/>
    <x v="1"/>
    <x v="239"/>
    <n v="69.958333333333329"/>
    <x v="1"/>
    <x v="1"/>
    <n v="1456466400"/>
    <n v="1458018000"/>
    <x v="288"/>
    <x v="287"/>
    <b v="0"/>
    <b v="1"/>
    <s v="music/rock"/>
    <x v="1"/>
    <x v="1"/>
  </r>
  <r>
    <x v="299"/>
    <x v="298"/>
    <s v="Grass-roots contextually-based algorithm"/>
    <x v="167"/>
    <x v="296"/>
    <x v="297"/>
    <x v="0"/>
    <x v="240"/>
    <n v="39.877551020408163"/>
    <x v="1"/>
    <x v="1"/>
    <n v="1456984800"/>
    <n v="1461819600"/>
    <x v="289"/>
    <x v="288"/>
    <b v="0"/>
    <b v="0"/>
    <s v="food/food trucks"/>
    <x v="0"/>
    <x v="0"/>
  </r>
  <r>
    <x v="300"/>
    <x v="299"/>
    <s v="Focused executive core"/>
    <x v="0"/>
    <x v="297"/>
    <x v="298"/>
    <x v="0"/>
    <x v="49"/>
    <n v="5"/>
    <x v="3"/>
    <x v="3"/>
    <n v="1504069200"/>
    <n v="1504155600"/>
    <x v="290"/>
    <x v="289"/>
    <b v="0"/>
    <b v="1"/>
    <s v="publishing/nonfiction"/>
    <x v="5"/>
    <x v="9"/>
  </r>
  <r>
    <x v="301"/>
    <x v="300"/>
    <s v="Multi-channeled disintermediate policy"/>
    <x v="79"/>
    <x v="298"/>
    <x v="299"/>
    <x v="1"/>
    <x v="241"/>
    <n v="41.023728813559323"/>
    <x v="1"/>
    <x v="1"/>
    <n v="1424930400"/>
    <n v="1426395600"/>
    <x v="291"/>
    <x v="290"/>
    <b v="0"/>
    <b v="0"/>
    <s v="film &amp; video/documentary"/>
    <x v="4"/>
    <x v="4"/>
  </r>
  <r>
    <x v="302"/>
    <x v="301"/>
    <s v="Customizable bi-directional hardware"/>
    <x v="193"/>
    <x v="299"/>
    <x v="300"/>
    <x v="0"/>
    <x v="242"/>
    <n v="98.914285714285711"/>
    <x v="1"/>
    <x v="1"/>
    <n v="1535864400"/>
    <n v="1537074000"/>
    <x v="292"/>
    <x v="18"/>
    <b v="0"/>
    <b v="0"/>
    <s v="theater/plays"/>
    <x v="3"/>
    <x v="3"/>
  </r>
  <r>
    <x v="303"/>
    <x v="302"/>
    <s v="Networked optimal architecture"/>
    <x v="74"/>
    <x v="300"/>
    <x v="301"/>
    <x v="0"/>
    <x v="235"/>
    <n v="87.78125"/>
    <x v="1"/>
    <x v="1"/>
    <n v="1452146400"/>
    <n v="1452578400"/>
    <x v="293"/>
    <x v="291"/>
    <b v="0"/>
    <b v="0"/>
    <s v="music/indie rock"/>
    <x v="1"/>
    <x v="7"/>
  </r>
  <r>
    <x v="304"/>
    <x v="303"/>
    <s v="User-friendly discrete benchmark"/>
    <x v="118"/>
    <x v="301"/>
    <x v="302"/>
    <x v="1"/>
    <x v="23"/>
    <n v="80.767605633802816"/>
    <x v="1"/>
    <x v="1"/>
    <n v="1470546000"/>
    <n v="1474088400"/>
    <x v="294"/>
    <x v="292"/>
    <b v="0"/>
    <b v="0"/>
    <s v="film &amp; video/documentary"/>
    <x v="4"/>
    <x v="4"/>
  </r>
  <r>
    <x v="305"/>
    <x v="304"/>
    <s v="Grass-roots actuating policy"/>
    <x v="54"/>
    <x v="302"/>
    <x v="303"/>
    <x v="1"/>
    <x v="72"/>
    <n v="94.28235294117647"/>
    <x v="1"/>
    <x v="1"/>
    <n v="1458363600"/>
    <n v="1461906000"/>
    <x v="295"/>
    <x v="293"/>
    <b v="0"/>
    <b v="0"/>
    <s v="theater/plays"/>
    <x v="3"/>
    <x v="3"/>
  </r>
  <r>
    <x v="306"/>
    <x v="305"/>
    <s v="Enterprise-wide 3rdgeneration knowledge user"/>
    <x v="191"/>
    <x v="303"/>
    <x v="304"/>
    <x v="0"/>
    <x v="243"/>
    <n v="73.428571428571431"/>
    <x v="1"/>
    <x v="1"/>
    <n v="1500008400"/>
    <n v="1500267600"/>
    <x v="296"/>
    <x v="294"/>
    <b v="0"/>
    <b v="1"/>
    <s v="theater/plays"/>
    <x v="3"/>
    <x v="3"/>
  </r>
  <r>
    <x v="307"/>
    <x v="306"/>
    <s v="Face-to-face zero tolerance moderator"/>
    <x v="194"/>
    <x v="304"/>
    <x v="305"/>
    <x v="1"/>
    <x v="244"/>
    <n v="65.968133535660087"/>
    <x v="3"/>
    <x v="3"/>
    <n v="1338958800"/>
    <n v="1340686800"/>
    <x v="297"/>
    <x v="295"/>
    <b v="0"/>
    <b v="1"/>
    <s v="publishing/fiction"/>
    <x v="5"/>
    <x v="13"/>
  </r>
  <r>
    <x v="308"/>
    <x v="307"/>
    <s v="Grass-roots optimizing projection"/>
    <x v="195"/>
    <x v="305"/>
    <x v="306"/>
    <x v="0"/>
    <x v="245"/>
    <n v="109.04109589041096"/>
    <x v="1"/>
    <x v="1"/>
    <n v="1303102800"/>
    <n v="1303189200"/>
    <x v="298"/>
    <x v="296"/>
    <b v="0"/>
    <b v="0"/>
    <s v="theater/plays"/>
    <x v="3"/>
    <x v="3"/>
  </r>
  <r>
    <x v="309"/>
    <x v="308"/>
    <s v="User-centric 6thgeneration attitude"/>
    <x v="178"/>
    <x v="306"/>
    <x v="307"/>
    <x v="3"/>
    <x v="51"/>
    <n v="41.16"/>
    <x v="1"/>
    <x v="1"/>
    <n v="1316581200"/>
    <n v="1318309200"/>
    <x v="299"/>
    <x v="297"/>
    <b v="0"/>
    <b v="1"/>
    <s v="music/indie rock"/>
    <x v="1"/>
    <x v="7"/>
  </r>
  <r>
    <x v="310"/>
    <x v="309"/>
    <s v="Switchable zero tolerance website"/>
    <x v="75"/>
    <x v="307"/>
    <x v="308"/>
    <x v="0"/>
    <x v="36"/>
    <n v="99.125"/>
    <x v="1"/>
    <x v="1"/>
    <n v="1270789200"/>
    <n v="1272171600"/>
    <x v="300"/>
    <x v="298"/>
    <b v="0"/>
    <b v="0"/>
    <s v="games/video games"/>
    <x v="6"/>
    <x v="11"/>
  </r>
  <r>
    <x v="311"/>
    <x v="310"/>
    <s v="Focused real-time help-desk"/>
    <x v="9"/>
    <x v="308"/>
    <x v="309"/>
    <x v="1"/>
    <x v="246"/>
    <n v="105.88429752066116"/>
    <x v="1"/>
    <x v="1"/>
    <n v="1297836000"/>
    <n v="1298872800"/>
    <x v="247"/>
    <x v="299"/>
    <b v="0"/>
    <b v="0"/>
    <s v="theater/plays"/>
    <x v="3"/>
    <x v="3"/>
  </r>
  <r>
    <x v="312"/>
    <x v="311"/>
    <s v="Robust impactful approach"/>
    <x v="18"/>
    <x v="309"/>
    <x v="310"/>
    <x v="1"/>
    <x v="247"/>
    <n v="48.996525921966864"/>
    <x v="1"/>
    <x v="1"/>
    <n v="1382677200"/>
    <n v="1383282000"/>
    <x v="244"/>
    <x v="300"/>
    <b v="0"/>
    <b v="0"/>
    <s v="theater/plays"/>
    <x v="3"/>
    <x v="3"/>
  </r>
  <r>
    <x v="313"/>
    <x v="312"/>
    <s v="Secured maximized policy"/>
    <x v="196"/>
    <x v="310"/>
    <x v="311"/>
    <x v="1"/>
    <x v="248"/>
    <n v="39"/>
    <x v="1"/>
    <x v="1"/>
    <n v="1330322400"/>
    <n v="1330495200"/>
    <x v="301"/>
    <x v="301"/>
    <b v="0"/>
    <b v="0"/>
    <s v="music/rock"/>
    <x v="1"/>
    <x v="1"/>
  </r>
  <r>
    <x v="314"/>
    <x v="313"/>
    <s v="Realigned upward-trending strategy"/>
    <x v="1"/>
    <x v="311"/>
    <x v="312"/>
    <x v="1"/>
    <x v="221"/>
    <n v="31.022556390977442"/>
    <x v="1"/>
    <x v="1"/>
    <n v="1552366800"/>
    <n v="1552798800"/>
    <x v="188"/>
    <x v="162"/>
    <b v="0"/>
    <b v="1"/>
    <s v="film &amp; video/documentary"/>
    <x v="4"/>
    <x v="4"/>
  </r>
  <r>
    <x v="315"/>
    <x v="314"/>
    <s v="Open-source interactive knowledge user"/>
    <x v="40"/>
    <x v="312"/>
    <x v="313"/>
    <x v="0"/>
    <x v="249"/>
    <n v="103.87096774193549"/>
    <x v="1"/>
    <x v="1"/>
    <n v="1400907600"/>
    <n v="1403413200"/>
    <x v="302"/>
    <x v="302"/>
    <b v="0"/>
    <b v="0"/>
    <s v="theater/plays"/>
    <x v="3"/>
    <x v="3"/>
  </r>
  <r>
    <x v="316"/>
    <x v="315"/>
    <s v="Configurable demand-driven matrix"/>
    <x v="103"/>
    <x v="313"/>
    <x v="314"/>
    <x v="0"/>
    <x v="250"/>
    <n v="59.268518518518519"/>
    <x v="6"/>
    <x v="6"/>
    <n v="1574143200"/>
    <n v="1574229600"/>
    <x v="303"/>
    <x v="303"/>
    <b v="0"/>
    <b v="1"/>
    <s v="food/food trucks"/>
    <x v="0"/>
    <x v="0"/>
  </r>
  <r>
    <x v="317"/>
    <x v="316"/>
    <s v="Cross-group coherent hierarchy"/>
    <x v="47"/>
    <x v="314"/>
    <x v="315"/>
    <x v="0"/>
    <x v="141"/>
    <n v="42.3"/>
    <x v="1"/>
    <x v="1"/>
    <n v="1494738000"/>
    <n v="1495861200"/>
    <x v="304"/>
    <x v="304"/>
    <b v="0"/>
    <b v="0"/>
    <s v="theater/plays"/>
    <x v="3"/>
    <x v="3"/>
  </r>
  <r>
    <x v="318"/>
    <x v="317"/>
    <s v="Decentralized demand-driven open system"/>
    <x v="57"/>
    <x v="315"/>
    <x v="316"/>
    <x v="0"/>
    <x v="68"/>
    <n v="53.117647058823529"/>
    <x v="1"/>
    <x v="1"/>
    <n v="1392357600"/>
    <n v="1392530400"/>
    <x v="305"/>
    <x v="305"/>
    <b v="0"/>
    <b v="0"/>
    <s v="music/rock"/>
    <x v="1"/>
    <x v="1"/>
  </r>
  <r>
    <x v="319"/>
    <x v="318"/>
    <s v="Advanced empowering matrix"/>
    <x v="141"/>
    <x v="316"/>
    <x v="317"/>
    <x v="3"/>
    <x v="251"/>
    <n v="50.796875"/>
    <x v="1"/>
    <x v="1"/>
    <n v="1281589200"/>
    <n v="1283662800"/>
    <x v="306"/>
    <x v="306"/>
    <b v="0"/>
    <b v="0"/>
    <s v="technology/web"/>
    <x v="2"/>
    <x v="2"/>
  </r>
  <r>
    <x v="320"/>
    <x v="319"/>
    <s v="Phased holistic implementation"/>
    <x v="197"/>
    <x v="317"/>
    <x v="318"/>
    <x v="0"/>
    <x v="175"/>
    <n v="101.15"/>
    <x v="1"/>
    <x v="1"/>
    <n v="1305003600"/>
    <n v="1305781200"/>
    <x v="307"/>
    <x v="307"/>
    <b v="0"/>
    <b v="0"/>
    <s v="publishing/fiction"/>
    <x v="5"/>
    <x v="13"/>
  </r>
  <r>
    <x v="321"/>
    <x v="320"/>
    <s v="Proactive attitude-oriented knowledge user"/>
    <x v="198"/>
    <x v="318"/>
    <x v="319"/>
    <x v="0"/>
    <x v="194"/>
    <n v="65.000810372771468"/>
    <x v="1"/>
    <x v="1"/>
    <n v="1301634000"/>
    <n v="1302325200"/>
    <x v="308"/>
    <x v="308"/>
    <b v="0"/>
    <b v="0"/>
    <s v="film &amp; video/shorts"/>
    <x v="4"/>
    <x v="12"/>
  </r>
  <r>
    <x v="322"/>
    <x v="321"/>
    <s v="Visionary asymmetric Graphical User Interface"/>
    <x v="199"/>
    <x v="319"/>
    <x v="320"/>
    <x v="1"/>
    <x v="252"/>
    <n v="37.998645510835914"/>
    <x v="1"/>
    <x v="1"/>
    <n v="1290664800"/>
    <n v="1291788000"/>
    <x v="309"/>
    <x v="309"/>
    <b v="0"/>
    <b v="0"/>
    <s v="theater/plays"/>
    <x v="3"/>
    <x v="3"/>
  </r>
  <r>
    <x v="323"/>
    <x v="322"/>
    <s v="Integrated zero-defect help-desk"/>
    <x v="200"/>
    <x v="320"/>
    <x v="321"/>
    <x v="0"/>
    <x v="150"/>
    <n v="82.615384615384613"/>
    <x v="4"/>
    <x v="4"/>
    <n v="1395896400"/>
    <n v="1396069200"/>
    <x v="310"/>
    <x v="310"/>
    <b v="0"/>
    <b v="0"/>
    <s v="film &amp; video/documentary"/>
    <x v="4"/>
    <x v="4"/>
  </r>
  <r>
    <x v="324"/>
    <x v="323"/>
    <s v="Inverse analyzing matrices"/>
    <x v="143"/>
    <x v="321"/>
    <x v="322"/>
    <x v="1"/>
    <x v="253"/>
    <n v="37.941368078175898"/>
    <x v="1"/>
    <x v="1"/>
    <n v="1434862800"/>
    <n v="1435899600"/>
    <x v="311"/>
    <x v="311"/>
    <b v="0"/>
    <b v="1"/>
    <s v="theater/plays"/>
    <x v="3"/>
    <x v="3"/>
  </r>
  <r>
    <x v="325"/>
    <x v="324"/>
    <s v="Programmable systemic implementation"/>
    <x v="191"/>
    <x v="322"/>
    <x v="323"/>
    <x v="0"/>
    <x v="107"/>
    <n v="80.780821917808225"/>
    <x v="1"/>
    <x v="1"/>
    <n v="1529125200"/>
    <n v="1531112400"/>
    <x v="79"/>
    <x v="312"/>
    <b v="0"/>
    <b v="1"/>
    <s v="theater/plays"/>
    <x v="3"/>
    <x v="3"/>
  </r>
  <r>
    <x v="326"/>
    <x v="325"/>
    <s v="Multi-channeled next generation architecture"/>
    <x v="44"/>
    <x v="323"/>
    <x v="324"/>
    <x v="0"/>
    <x v="58"/>
    <n v="25.984375"/>
    <x v="1"/>
    <x v="1"/>
    <n v="1451109600"/>
    <n v="1451628000"/>
    <x v="312"/>
    <x v="313"/>
    <b v="0"/>
    <b v="0"/>
    <s v="film &amp; video/animation"/>
    <x v="4"/>
    <x v="10"/>
  </r>
  <r>
    <x v="327"/>
    <x v="326"/>
    <s v="Digitized 3rdgeneration encoding"/>
    <x v="97"/>
    <x v="324"/>
    <x v="325"/>
    <x v="0"/>
    <x v="254"/>
    <n v="30.363636363636363"/>
    <x v="1"/>
    <x v="1"/>
    <n v="1566968400"/>
    <n v="1567314000"/>
    <x v="313"/>
    <x v="314"/>
    <b v="0"/>
    <b v="1"/>
    <s v="theater/plays"/>
    <x v="3"/>
    <x v="3"/>
  </r>
  <r>
    <x v="328"/>
    <x v="327"/>
    <s v="Innovative well-modulated functionalities"/>
    <x v="201"/>
    <x v="325"/>
    <x v="326"/>
    <x v="1"/>
    <x v="255"/>
    <n v="54.004916018025398"/>
    <x v="1"/>
    <x v="1"/>
    <n v="1543557600"/>
    <n v="1544508000"/>
    <x v="314"/>
    <x v="315"/>
    <b v="0"/>
    <b v="0"/>
    <s v="music/rock"/>
    <x v="1"/>
    <x v="1"/>
  </r>
  <r>
    <x v="329"/>
    <x v="328"/>
    <s v="Fundamental incremental database"/>
    <x v="202"/>
    <x v="326"/>
    <x v="327"/>
    <x v="2"/>
    <x v="57"/>
    <n v="101.78672985781991"/>
    <x v="1"/>
    <x v="1"/>
    <n v="1481522400"/>
    <n v="1482472800"/>
    <x v="315"/>
    <x v="316"/>
    <b v="0"/>
    <b v="0"/>
    <s v="games/video games"/>
    <x v="6"/>
    <x v="11"/>
  </r>
  <r>
    <x v="330"/>
    <x v="329"/>
    <s v="Expanded encompassing open architecture"/>
    <x v="203"/>
    <x v="327"/>
    <x v="328"/>
    <x v="1"/>
    <x v="256"/>
    <n v="45.003610108303249"/>
    <x v="4"/>
    <x v="4"/>
    <n v="1512712800"/>
    <n v="1512799200"/>
    <x v="316"/>
    <x v="317"/>
    <b v="0"/>
    <b v="0"/>
    <s v="film &amp; video/documentary"/>
    <x v="4"/>
    <x v="4"/>
  </r>
  <r>
    <x v="331"/>
    <x v="330"/>
    <s v="Intuitive static portal"/>
    <x v="88"/>
    <x v="328"/>
    <x v="329"/>
    <x v="1"/>
    <x v="257"/>
    <n v="77.068421052631578"/>
    <x v="1"/>
    <x v="1"/>
    <n v="1324274400"/>
    <n v="1324360800"/>
    <x v="317"/>
    <x v="318"/>
    <b v="0"/>
    <b v="0"/>
    <s v="food/food trucks"/>
    <x v="0"/>
    <x v="0"/>
  </r>
  <r>
    <x v="332"/>
    <x v="331"/>
    <s v="Optional bandwidth-monitored definition"/>
    <x v="204"/>
    <x v="329"/>
    <x v="330"/>
    <x v="1"/>
    <x v="258"/>
    <n v="88.076595744680844"/>
    <x v="1"/>
    <x v="1"/>
    <n v="1364446800"/>
    <n v="1364533200"/>
    <x v="318"/>
    <x v="319"/>
    <b v="0"/>
    <b v="0"/>
    <s v="technology/wearables"/>
    <x v="2"/>
    <x v="8"/>
  </r>
  <r>
    <x v="333"/>
    <x v="332"/>
    <s v="Persistent well-modulated synergy"/>
    <x v="103"/>
    <x v="330"/>
    <x v="331"/>
    <x v="1"/>
    <x v="259"/>
    <n v="47.035573122529641"/>
    <x v="1"/>
    <x v="1"/>
    <n v="1542693600"/>
    <n v="1545112800"/>
    <x v="319"/>
    <x v="320"/>
    <b v="0"/>
    <b v="0"/>
    <s v="theater/plays"/>
    <x v="3"/>
    <x v="3"/>
  </r>
  <r>
    <x v="334"/>
    <x v="333"/>
    <s v="Assimilated discrete algorithm"/>
    <x v="205"/>
    <x v="331"/>
    <x v="332"/>
    <x v="1"/>
    <x v="260"/>
    <n v="110.99550763701707"/>
    <x v="1"/>
    <x v="1"/>
    <n v="1515564000"/>
    <n v="1516168800"/>
    <x v="32"/>
    <x v="321"/>
    <b v="0"/>
    <b v="0"/>
    <s v="music/rock"/>
    <x v="1"/>
    <x v="1"/>
  </r>
  <r>
    <x v="335"/>
    <x v="334"/>
    <s v="Operative uniform hub"/>
    <x v="206"/>
    <x v="332"/>
    <x v="333"/>
    <x v="1"/>
    <x v="261"/>
    <n v="87.003066141042481"/>
    <x v="1"/>
    <x v="1"/>
    <n v="1573797600"/>
    <n v="1574920800"/>
    <x v="320"/>
    <x v="322"/>
    <b v="0"/>
    <b v="0"/>
    <s v="music/rock"/>
    <x v="1"/>
    <x v="1"/>
  </r>
  <r>
    <x v="336"/>
    <x v="335"/>
    <s v="Customizable intangible capability"/>
    <x v="207"/>
    <x v="333"/>
    <x v="334"/>
    <x v="0"/>
    <x v="262"/>
    <n v="63.994402985074629"/>
    <x v="1"/>
    <x v="1"/>
    <n v="1292392800"/>
    <n v="1292479200"/>
    <x v="321"/>
    <x v="323"/>
    <b v="0"/>
    <b v="1"/>
    <s v="music/rock"/>
    <x v="1"/>
    <x v="1"/>
  </r>
  <r>
    <x v="337"/>
    <x v="336"/>
    <s v="Innovative didactic analyzer"/>
    <x v="208"/>
    <x v="334"/>
    <x v="335"/>
    <x v="1"/>
    <x v="263"/>
    <n v="105.9945205479452"/>
    <x v="1"/>
    <x v="1"/>
    <n v="1573452000"/>
    <n v="1573538400"/>
    <x v="322"/>
    <x v="324"/>
    <b v="0"/>
    <b v="0"/>
    <s v="theater/plays"/>
    <x v="3"/>
    <x v="3"/>
  </r>
  <r>
    <x v="338"/>
    <x v="337"/>
    <s v="Decentralized intangible encoding"/>
    <x v="209"/>
    <x v="335"/>
    <x v="336"/>
    <x v="1"/>
    <x v="264"/>
    <n v="73.989349112426041"/>
    <x v="1"/>
    <x v="1"/>
    <n v="1317790800"/>
    <n v="1320382800"/>
    <x v="323"/>
    <x v="325"/>
    <b v="0"/>
    <b v="0"/>
    <s v="theater/plays"/>
    <x v="3"/>
    <x v="3"/>
  </r>
  <r>
    <x v="339"/>
    <x v="338"/>
    <s v="Front-line transitional algorithm"/>
    <x v="210"/>
    <x v="336"/>
    <x v="337"/>
    <x v="3"/>
    <x v="265"/>
    <n v="84.02004626060139"/>
    <x v="0"/>
    <x v="0"/>
    <n v="1501650000"/>
    <n v="1502859600"/>
    <x v="324"/>
    <x v="326"/>
    <b v="0"/>
    <b v="0"/>
    <s v="theater/plays"/>
    <x v="3"/>
    <x v="3"/>
  </r>
  <r>
    <x v="340"/>
    <x v="339"/>
    <s v="Switchable didactic matrices"/>
    <x v="211"/>
    <x v="337"/>
    <x v="338"/>
    <x v="0"/>
    <x v="224"/>
    <n v="88.966921119592882"/>
    <x v="1"/>
    <x v="1"/>
    <n v="1323669600"/>
    <n v="1323756000"/>
    <x v="325"/>
    <x v="327"/>
    <b v="0"/>
    <b v="0"/>
    <s v="photography/photography books"/>
    <x v="7"/>
    <x v="14"/>
  </r>
  <r>
    <x v="341"/>
    <x v="340"/>
    <s v="Ameliorated disintermediate utilization"/>
    <x v="212"/>
    <x v="338"/>
    <x v="339"/>
    <x v="0"/>
    <x v="266"/>
    <n v="76.990453460620529"/>
    <x v="1"/>
    <x v="1"/>
    <n v="1440738000"/>
    <n v="1441342800"/>
    <x v="326"/>
    <x v="328"/>
    <b v="0"/>
    <b v="0"/>
    <s v="music/indie rock"/>
    <x v="1"/>
    <x v="7"/>
  </r>
  <r>
    <x v="342"/>
    <x v="341"/>
    <s v="Visionary foreground middleware"/>
    <x v="213"/>
    <x v="339"/>
    <x v="340"/>
    <x v="0"/>
    <x v="267"/>
    <n v="97.146341463414629"/>
    <x v="1"/>
    <x v="1"/>
    <n v="1374296400"/>
    <n v="1375333200"/>
    <x v="327"/>
    <x v="329"/>
    <b v="0"/>
    <b v="0"/>
    <s v="theater/plays"/>
    <x v="3"/>
    <x v="3"/>
  </r>
  <r>
    <x v="343"/>
    <x v="342"/>
    <s v="Optional zero-defect task-force"/>
    <x v="25"/>
    <x v="340"/>
    <x v="341"/>
    <x v="0"/>
    <x v="98"/>
    <n v="33.013605442176868"/>
    <x v="1"/>
    <x v="1"/>
    <n v="1384840800"/>
    <n v="1389420000"/>
    <x v="328"/>
    <x v="151"/>
    <b v="0"/>
    <b v="0"/>
    <s v="theater/plays"/>
    <x v="3"/>
    <x v="3"/>
  </r>
  <r>
    <x v="344"/>
    <x v="343"/>
    <s v="Devolved exuding emulation"/>
    <x v="214"/>
    <x v="341"/>
    <x v="342"/>
    <x v="0"/>
    <x v="268"/>
    <n v="99.950602409638549"/>
    <x v="1"/>
    <x v="1"/>
    <n v="1516600800"/>
    <n v="1520056800"/>
    <x v="329"/>
    <x v="330"/>
    <b v="0"/>
    <b v="0"/>
    <s v="games/video games"/>
    <x v="6"/>
    <x v="11"/>
  </r>
  <r>
    <x v="345"/>
    <x v="344"/>
    <s v="Open-source neutral task-force"/>
    <x v="215"/>
    <x v="342"/>
    <x v="343"/>
    <x v="0"/>
    <x v="269"/>
    <n v="69.966767371601208"/>
    <x v="4"/>
    <x v="4"/>
    <n v="1436418000"/>
    <n v="1436504400"/>
    <x v="330"/>
    <x v="331"/>
    <b v="0"/>
    <b v="0"/>
    <s v="film &amp; video/drama"/>
    <x v="4"/>
    <x v="6"/>
  </r>
  <r>
    <x v="346"/>
    <x v="345"/>
    <s v="Virtual attitude-oriented migration"/>
    <x v="48"/>
    <x v="343"/>
    <x v="344"/>
    <x v="0"/>
    <x v="270"/>
    <n v="110.32"/>
    <x v="1"/>
    <x v="1"/>
    <n v="1503550800"/>
    <n v="1508302800"/>
    <x v="331"/>
    <x v="332"/>
    <b v="0"/>
    <b v="1"/>
    <s v="music/indie rock"/>
    <x v="1"/>
    <x v="7"/>
  </r>
  <r>
    <x v="347"/>
    <x v="346"/>
    <s v="Open-source full-range portal"/>
    <x v="79"/>
    <x v="344"/>
    <x v="345"/>
    <x v="1"/>
    <x v="271"/>
    <n v="66.005235602094245"/>
    <x v="1"/>
    <x v="1"/>
    <n v="1423634400"/>
    <n v="1425708000"/>
    <x v="332"/>
    <x v="333"/>
    <b v="0"/>
    <b v="0"/>
    <s v="technology/web"/>
    <x v="2"/>
    <x v="2"/>
  </r>
  <r>
    <x v="348"/>
    <x v="347"/>
    <s v="Versatile cohesive open system"/>
    <x v="216"/>
    <x v="345"/>
    <x v="346"/>
    <x v="0"/>
    <x v="272"/>
    <n v="41.005742176284812"/>
    <x v="1"/>
    <x v="1"/>
    <n v="1487224800"/>
    <n v="1488348000"/>
    <x v="333"/>
    <x v="334"/>
    <b v="0"/>
    <b v="0"/>
    <s v="food/food trucks"/>
    <x v="0"/>
    <x v="0"/>
  </r>
  <r>
    <x v="349"/>
    <x v="348"/>
    <s v="Multi-layered bottom-line frame"/>
    <x v="217"/>
    <x v="346"/>
    <x v="347"/>
    <x v="0"/>
    <x v="273"/>
    <n v="103.96316359696641"/>
    <x v="1"/>
    <x v="1"/>
    <n v="1500008400"/>
    <n v="1502600400"/>
    <x v="296"/>
    <x v="335"/>
    <b v="0"/>
    <b v="0"/>
    <s v="theater/plays"/>
    <x v="3"/>
    <x v="3"/>
  </r>
  <r>
    <x v="350"/>
    <x v="349"/>
    <s v="Pre-emptive neutral capacity"/>
    <x v="0"/>
    <x v="297"/>
    <x v="298"/>
    <x v="0"/>
    <x v="49"/>
    <n v="5"/>
    <x v="1"/>
    <x v="1"/>
    <n v="1432098000"/>
    <n v="1433653200"/>
    <x v="334"/>
    <x v="336"/>
    <b v="0"/>
    <b v="1"/>
    <s v="music/jazz"/>
    <x v="1"/>
    <x v="17"/>
  </r>
  <r>
    <x v="351"/>
    <x v="350"/>
    <s v="Universal maximized methodology"/>
    <x v="218"/>
    <x v="347"/>
    <x v="348"/>
    <x v="1"/>
    <x v="274"/>
    <n v="47.009935419771487"/>
    <x v="1"/>
    <x v="1"/>
    <n v="1440392400"/>
    <n v="1441602000"/>
    <x v="335"/>
    <x v="337"/>
    <b v="0"/>
    <b v="0"/>
    <s v="music/rock"/>
    <x v="1"/>
    <x v="1"/>
  </r>
  <r>
    <x v="352"/>
    <x v="351"/>
    <s v="Expanded hybrid hardware"/>
    <x v="54"/>
    <x v="348"/>
    <x v="349"/>
    <x v="0"/>
    <x v="254"/>
    <n v="29.606060606060606"/>
    <x v="0"/>
    <x v="0"/>
    <n v="1446876000"/>
    <n v="1447567200"/>
    <x v="336"/>
    <x v="338"/>
    <b v="0"/>
    <b v="0"/>
    <s v="theater/plays"/>
    <x v="3"/>
    <x v="3"/>
  </r>
  <r>
    <x v="353"/>
    <x v="352"/>
    <s v="Profit-focused multi-tasking access"/>
    <x v="219"/>
    <x v="349"/>
    <x v="350"/>
    <x v="1"/>
    <x v="275"/>
    <n v="81.010569583088667"/>
    <x v="1"/>
    <x v="1"/>
    <n v="1562302800"/>
    <n v="1562389200"/>
    <x v="337"/>
    <x v="339"/>
    <b v="0"/>
    <b v="0"/>
    <s v="theater/plays"/>
    <x v="3"/>
    <x v="3"/>
  </r>
  <r>
    <x v="354"/>
    <x v="353"/>
    <s v="Profit-focused transitional capability"/>
    <x v="55"/>
    <x v="350"/>
    <x v="351"/>
    <x v="1"/>
    <x v="175"/>
    <n v="94.35"/>
    <x v="3"/>
    <x v="3"/>
    <n v="1378184400"/>
    <n v="1378789200"/>
    <x v="338"/>
    <x v="340"/>
    <b v="0"/>
    <b v="0"/>
    <s v="film &amp; video/documentary"/>
    <x v="4"/>
    <x v="4"/>
  </r>
  <r>
    <x v="355"/>
    <x v="354"/>
    <s v="Front-line scalable definition"/>
    <x v="167"/>
    <x v="351"/>
    <x v="352"/>
    <x v="2"/>
    <x v="99"/>
    <n v="26.058139534883722"/>
    <x v="1"/>
    <x v="1"/>
    <n v="1485064800"/>
    <n v="1488520800"/>
    <x v="339"/>
    <x v="341"/>
    <b v="0"/>
    <b v="0"/>
    <s v="technology/wearables"/>
    <x v="2"/>
    <x v="8"/>
  </r>
  <r>
    <x v="356"/>
    <x v="355"/>
    <s v="Open-source systematic protocol"/>
    <x v="29"/>
    <x v="352"/>
    <x v="353"/>
    <x v="0"/>
    <x v="174"/>
    <n v="85.775000000000006"/>
    <x v="6"/>
    <x v="6"/>
    <n v="1326520800"/>
    <n v="1327298400"/>
    <x v="340"/>
    <x v="342"/>
    <b v="0"/>
    <b v="0"/>
    <s v="theater/plays"/>
    <x v="3"/>
    <x v="3"/>
  </r>
  <r>
    <x v="357"/>
    <x v="356"/>
    <s v="Implemented tangible algorithm"/>
    <x v="173"/>
    <x v="353"/>
    <x v="354"/>
    <x v="1"/>
    <x v="142"/>
    <n v="103.73170731707317"/>
    <x v="1"/>
    <x v="1"/>
    <n v="1441256400"/>
    <n v="1443416400"/>
    <x v="341"/>
    <x v="343"/>
    <b v="0"/>
    <b v="0"/>
    <s v="games/video games"/>
    <x v="6"/>
    <x v="11"/>
  </r>
  <r>
    <x v="358"/>
    <x v="357"/>
    <s v="Profit-focused 3rdgeneration circuit"/>
    <x v="62"/>
    <x v="354"/>
    <x v="355"/>
    <x v="0"/>
    <x v="276"/>
    <n v="49.826086956521742"/>
    <x v="0"/>
    <x v="0"/>
    <n v="1533877200"/>
    <n v="1534136400"/>
    <x v="342"/>
    <x v="344"/>
    <b v="1"/>
    <b v="0"/>
    <s v="photography/photography books"/>
    <x v="7"/>
    <x v="14"/>
  </r>
  <r>
    <x v="359"/>
    <x v="358"/>
    <s v="Compatible needs-based architecture"/>
    <x v="220"/>
    <x v="355"/>
    <x v="356"/>
    <x v="1"/>
    <x v="277"/>
    <n v="63.893048128342244"/>
    <x v="1"/>
    <x v="1"/>
    <n v="1314421200"/>
    <n v="1315026000"/>
    <x v="343"/>
    <x v="127"/>
    <b v="0"/>
    <b v="0"/>
    <s v="film &amp; video/animation"/>
    <x v="4"/>
    <x v="10"/>
  </r>
  <r>
    <x v="360"/>
    <x v="359"/>
    <s v="Right-sized zero tolerance migration"/>
    <x v="221"/>
    <x v="356"/>
    <x v="357"/>
    <x v="1"/>
    <x v="278"/>
    <n v="47.002434782608695"/>
    <x v="4"/>
    <x v="4"/>
    <n v="1293861600"/>
    <n v="1295071200"/>
    <x v="344"/>
    <x v="345"/>
    <b v="0"/>
    <b v="1"/>
    <s v="theater/plays"/>
    <x v="3"/>
    <x v="3"/>
  </r>
  <r>
    <x v="361"/>
    <x v="360"/>
    <s v="Quality-focused reciprocal structure"/>
    <x v="20"/>
    <x v="357"/>
    <x v="358"/>
    <x v="1"/>
    <x v="39"/>
    <n v="108.47727272727273"/>
    <x v="1"/>
    <x v="1"/>
    <n v="1507352400"/>
    <n v="1509426000"/>
    <x v="345"/>
    <x v="346"/>
    <b v="0"/>
    <b v="0"/>
    <s v="theater/plays"/>
    <x v="3"/>
    <x v="3"/>
  </r>
  <r>
    <x v="362"/>
    <x v="361"/>
    <s v="Automated actuating conglomeration"/>
    <x v="41"/>
    <x v="358"/>
    <x v="359"/>
    <x v="1"/>
    <x v="271"/>
    <n v="72.015706806282722"/>
    <x v="1"/>
    <x v="1"/>
    <n v="1296108000"/>
    <n v="1299391200"/>
    <x v="65"/>
    <x v="347"/>
    <b v="0"/>
    <b v="0"/>
    <s v="music/rock"/>
    <x v="1"/>
    <x v="1"/>
  </r>
  <r>
    <x v="363"/>
    <x v="362"/>
    <s v="Re-contextualized local initiative"/>
    <x v="5"/>
    <x v="359"/>
    <x v="360"/>
    <x v="1"/>
    <x v="279"/>
    <n v="59.928057553956833"/>
    <x v="1"/>
    <x v="1"/>
    <n v="1324965600"/>
    <n v="1325052000"/>
    <x v="346"/>
    <x v="348"/>
    <b v="0"/>
    <b v="0"/>
    <s v="music/rock"/>
    <x v="1"/>
    <x v="1"/>
  </r>
  <r>
    <x v="364"/>
    <x v="363"/>
    <s v="Switchable intangible definition"/>
    <x v="79"/>
    <x v="360"/>
    <x v="361"/>
    <x v="1"/>
    <x v="129"/>
    <n v="78.209677419354833"/>
    <x v="1"/>
    <x v="1"/>
    <n v="1520229600"/>
    <n v="1522818000"/>
    <x v="347"/>
    <x v="349"/>
    <b v="0"/>
    <b v="0"/>
    <s v="music/indie rock"/>
    <x v="1"/>
    <x v="7"/>
  </r>
  <r>
    <x v="365"/>
    <x v="364"/>
    <s v="Networked bottom-line initiative"/>
    <x v="39"/>
    <x v="361"/>
    <x v="362"/>
    <x v="1"/>
    <x v="192"/>
    <n v="104.77678571428571"/>
    <x v="2"/>
    <x v="2"/>
    <n v="1482991200"/>
    <n v="1485324000"/>
    <x v="348"/>
    <x v="350"/>
    <b v="0"/>
    <b v="0"/>
    <s v="theater/plays"/>
    <x v="3"/>
    <x v="3"/>
  </r>
  <r>
    <x v="366"/>
    <x v="365"/>
    <s v="Robust directional system engine"/>
    <x v="37"/>
    <x v="362"/>
    <x v="363"/>
    <x v="1"/>
    <x v="196"/>
    <n v="105.52475247524752"/>
    <x v="1"/>
    <x v="1"/>
    <n v="1294034400"/>
    <n v="1294120800"/>
    <x v="349"/>
    <x v="351"/>
    <b v="0"/>
    <b v="1"/>
    <s v="theater/plays"/>
    <x v="3"/>
    <x v="3"/>
  </r>
  <r>
    <x v="367"/>
    <x v="366"/>
    <s v="Triple-buffered explicit methodology"/>
    <x v="34"/>
    <x v="363"/>
    <x v="364"/>
    <x v="0"/>
    <x v="51"/>
    <n v="24.933333333333334"/>
    <x v="1"/>
    <x v="1"/>
    <n v="1413608400"/>
    <n v="1415685600"/>
    <x v="350"/>
    <x v="33"/>
    <b v="0"/>
    <b v="1"/>
    <s v="theater/plays"/>
    <x v="3"/>
    <x v="3"/>
  </r>
  <r>
    <x v="368"/>
    <x v="367"/>
    <s v="Reactive directional capacity"/>
    <x v="5"/>
    <x v="364"/>
    <x v="365"/>
    <x v="1"/>
    <x v="280"/>
    <n v="69.873786407766985"/>
    <x v="4"/>
    <x v="4"/>
    <n v="1286946000"/>
    <n v="1288933200"/>
    <x v="351"/>
    <x v="352"/>
    <b v="0"/>
    <b v="1"/>
    <s v="film &amp; video/documentary"/>
    <x v="4"/>
    <x v="4"/>
  </r>
  <r>
    <x v="369"/>
    <x v="368"/>
    <s v="Polarized needs-based approach"/>
    <x v="91"/>
    <x v="365"/>
    <x v="366"/>
    <x v="1"/>
    <x v="110"/>
    <n v="95.733766233766232"/>
    <x v="1"/>
    <x v="1"/>
    <n v="1359871200"/>
    <n v="1363237200"/>
    <x v="352"/>
    <x v="353"/>
    <b v="0"/>
    <b v="1"/>
    <s v="film &amp; video/television"/>
    <x v="4"/>
    <x v="19"/>
  </r>
  <r>
    <x v="370"/>
    <x v="369"/>
    <s v="Intuitive well-modulated middleware"/>
    <x v="222"/>
    <x v="366"/>
    <x v="367"/>
    <x v="1"/>
    <x v="281"/>
    <n v="29.997485752598056"/>
    <x v="1"/>
    <x v="1"/>
    <n v="1555304400"/>
    <n v="1555822800"/>
    <x v="353"/>
    <x v="354"/>
    <b v="0"/>
    <b v="0"/>
    <s v="theater/plays"/>
    <x v="3"/>
    <x v="3"/>
  </r>
  <r>
    <x v="371"/>
    <x v="370"/>
    <s v="Multi-channeled logistical matrices"/>
    <x v="223"/>
    <x v="367"/>
    <x v="368"/>
    <x v="0"/>
    <x v="282"/>
    <n v="59.011948529411768"/>
    <x v="1"/>
    <x v="1"/>
    <n v="1423375200"/>
    <n v="1427778000"/>
    <x v="354"/>
    <x v="355"/>
    <b v="0"/>
    <b v="0"/>
    <s v="theater/plays"/>
    <x v="3"/>
    <x v="3"/>
  </r>
  <r>
    <x v="372"/>
    <x v="371"/>
    <s v="Pre-emptive bifurcated artificial intelligence"/>
    <x v="79"/>
    <x v="211"/>
    <x v="369"/>
    <x v="1"/>
    <x v="283"/>
    <n v="84.757396449704146"/>
    <x v="1"/>
    <x v="1"/>
    <n v="1420696800"/>
    <n v="1422424800"/>
    <x v="355"/>
    <x v="356"/>
    <b v="0"/>
    <b v="1"/>
    <s v="film &amp; video/documentary"/>
    <x v="4"/>
    <x v="4"/>
  </r>
  <r>
    <x v="373"/>
    <x v="372"/>
    <s v="Down-sized coherent toolset"/>
    <x v="224"/>
    <x v="368"/>
    <x v="370"/>
    <x v="1"/>
    <x v="284"/>
    <n v="78.010921177587846"/>
    <x v="1"/>
    <x v="1"/>
    <n v="1502946000"/>
    <n v="1503637200"/>
    <x v="356"/>
    <x v="357"/>
    <b v="0"/>
    <b v="0"/>
    <s v="theater/plays"/>
    <x v="3"/>
    <x v="3"/>
  </r>
  <r>
    <x v="374"/>
    <x v="373"/>
    <s v="Open-source multi-tasking data-warehouse"/>
    <x v="225"/>
    <x v="369"/>
    <x v="371"/>
    <x v="0"/>
    <x v="165"/>
    <n v="50.05215419501134"/>
    <x v="1"/>
    <x v="1"/>
    <n v="1547186400"/>
    <n v="1547618400"/>
    <x v="357"/>
    <x v="358"/>
    <b v="0"/>
    <b v="1"/>
    <s v="film &amp; video/documentary"/>
    <x v="4"/>
    <x v="4"/>
  </r>
  <r>
    <x v="375"/>
    <x v="374"/>
    <s v="Future-proofed upward-trending contingency"/>
    <x v="50"/>
    <x v="370"/>
    <x v="372"/>
    <x v="0"/>
    <x v="270"/>
    <n v="59.16"/>
    <x v="1"/>
    <x v="1"/>
    <n v="1444971600"/>
    <n v="1449900000"/>
    <x v="358"/>
    <x v="359"/>
    <b v="0"/>
    <b v="0"/>
    <s v="music/indie rock"/>
    <x v="1"/>
    <x v="7"/>
  </r>
  <r>
    <x v="376"/>
    <x v="375"/>
    <s v="Mandatory uniform matrix"/>
    <x v="74"/>
    <x v="371"/>
    <x v="373"/>
    <x v="1"/>
    <x v="54"/>
    <n v="93.702290076335885"/>
    <x v="1"/>
    <x v="1"/>
    <n v="1404622800"/>
    <n v="1405141200"/>
    <x v="359"/>
    <x v="360"/>
    <b v="0"/>
    <b v="0"/>
    <s v="music/rock"/>
    <x v="1"/>
    <x v="1"/>
  </r>
  <r>
    <x v="377"/>
    <x v="376"/>
    <s v="Phased methodical initiative"/>
    <x v="226"/>
    <x v="372"/>
    <x v="374"/>
    <x v="0"/>
    <x v="78"/>
    <n v="40.14173228346457"/>
    <x v="1"/>
    <x v="1"/>
    <n v="1571720400"/>
    <n v="1572933600"/>
    <x v="12"/>
    <x v="361"/>
    <b v="0"/>
    <b v="0"/>
    <s v="theater/plays"/>
    <x v="3"/>
    <x v="3"/>
  </r>
  <r>
    <x v="378"/>
    <x v="377"/>
    <s v="Managed stable function"/>
    <x v="227"/>
    <x v="373"/>
    <x v="375"/>
    <x v="0"/>
    <x v="285"/>
    <n v="70.090140845070422"/>
    <x v="1"/>
    <x v="1"/>
    <n v="1526878800"/>
    <n v="1530162000"/>
    <x v="360"/>
    <x v="362"/>
    <b v="0"/>
    <b v="0"/>
    <s v="film &amp; video/documentary"/>
    <x v="4"/>
    <x v="4"/>
  </r>
  <r>
    <x v="379"/>
    <x v="378"/>
    <s v="Realigned clear-thinking migration"/>
    <x v="44"/>
    <x v="374"/>
    <x v="376"/>
    <x v="0"/>
    <x v="9"/>
    <n v="66.181818181818187"/>
    <x v="4"/>
    <x v="4"/>
    <n v="1319691600"/>
    <n v="1320904800"/>
    <x v="361"/>
    <x v="363"/>
    <b v="0"/>
    <b v="0"/>
    <s v="theater/plays"/>
    <x v="3"/>
    <x v="3"/>
  </r>
  <r>
    <x v="380"/>
    <x v="379"/>
    <s v="Optional clear-thinking process improvement"/>
    <x v="186"/>
    <x v="375"/>
    <x v="377"/>
    <x v="1"/>
    <x v="286"/>
    <n v="47.714285714285715"/>
    <x v="1"/>
    <x v="1"/>
    <n v="1371963600"/>
    <n v="1372395600"/>
    <x v="362"/>
    <x v="364"/>
    <b v="0"/>
    <b v="0"/>
    <s v="theater/plays"/>
    <x v="3"/>
    <x v="3"/>
  </r>
  <r>
    <x v="381"/>
    <x v="380"/>
    <s v="Cross-group global moratorium"/>
    <x v="98"/>
    <x v="376"/>
    <x v="378"/>
    <x v="1"/>
    <x v="287"/>
    <n v="62.896774193548389"/>
    <x v="1"/>
    <x v="1"/>
    <n v="1433739600"/>
    <n v="1437714000"/>
    <x v="363"/>
    <x v="365"/>
    <b v="0"/>
    <b v="0"/>
    <s v="theater/plays"/>
    <x v="3"/>
    <x v="3"/>
  </r>
  <r>
    <x v="382"/>
    <x v="381"/>
    <s v="Visionary systemic process improvement"/>
    <x v="14"/>
    <x v="377"/>
    <x v="379"/>
    <x v="0"/>
    <x v="109"/>
    <n v="86.611940298507463"/>
    <x v="1"/>
    <x v="1"/>
    <n v="1508130000"/>
    <n v="1509771600"/>
    <x v="364"/>
    <x v="366"/>
    <b v="0"/>
    <b v="0"/>
    <s v="photography/photography books"/>
    <x v="7"/>
    <x v="14"/>
  </r>
  <r>
    <x v="383"/>
    <x v="382"/>
    <s v="Progressive intangible flexibility"/>
    <x v="9"/>
    <x v="378"/>
    <x v="380"/>
    <x v="1"/>
    <x v="288"/>
    <n v="75.126984126984127"/>
    <x v="1"/>
    <x v="1"/>
    <n v="1550037600"/>
    <n v="1550556000"/>
    <x v="210"/>
    <x v="285"/>
    <b v="0"/>
    <b v="1"/>
    <s v="food/food trucks"/>
    <x v="0"/>
    <x v="0"/>
  </r>
  <r>
    <x v="384"/>
    <x v="383"/>
    <s v="Reactive real-time software"/>
    <x v="228"/>
    <x v="379"/>
    <x v="381"/>
    <x v="1"/>
    <x v="289"/>
    <n v="41.004167534903104"/>
    <x v="1"/>
    <x v="1"/>
    <n v="1486706400"/>
    <n v="1489039200"/>
    <x v="365"/>
    <x v="367"/>
    <b v="1"/>
    <b v="1"/>
    <s v="film &amp; video/documentary"/>
    <x v="4"/>
    <x v="4"/>
  </r>
  <r>
    <x v="385"/>
    <x v="384"/>
    <s v="Programmable incremental knowledge user"/>
    <x v="229"/>
    <x v="380"/>
    <x v="382"/>
    <x v="1"/>
    <x v="290"/>
    <n v="50.007915567282325"/>
    <x v="1"/>
    <x v="1"/>
    <n v="1553835600"/>
    <n v="1556600400"/>
    <x v="366"/>
    <x v="368"/>
    <b v="0"/>
    <b v="0"/>
    <s v="publishing/nonfiction"/>
    <x v="5"/>
    <x v="9"/>
  </r>
  <r>
    <x v="386"/>
    <x v="385"/>
    <s v="Progressive 5thgeneration customer loyalty"/>
    <x v="230"/>
    <x v="381"/>
    <x v="383"/>
    <x v="0"/>
    <x v="291"/>
    <n v="96.960674157303373"/>
    <x v="1"/>
    <x v="1"/>
    <n v="1277528400"/>
    <n v="1278565200"/>
    <x v="367"/>
    <x v="369"/>
    <b v="0"/>
    <b v="0"/>
    <s v="theater/plays"/>
    <x v="3"/>
    <x v="3"/>
  </r>
  <r>
    <x v="387"/>
    <x v="386"/>
    <s v="Triple-buffered logistical frame"/>
    <x v="231"/>
    <x v="382"/>
    <x v="384"/>
    <x v="0"/>
    <x v="292"/>
    <n v="100.93160377358491"/>
    <x v="1"/>
    <x v="1"/>
    <n v="1339477200"/>
    <n v="1339909200"/>
    <x v="368"/>
    <x v="370"/>
    <b v="0"/>
    <b v="0"/>
    <s v="technology/wearables"/>
    <x v="2"/>
    <x v="8"/>
  </r>
  <r>
    <x v="388"/>
    <x v="387"/>
    <s v="Exclusive dynamic adapter"/>
    <x v="232"/>
    <x v="383"/>
    <x v="385"/>
    <x v="3"/>
    <x v="293"/>
    <n v="89.227586206896547"/>
    <x v="5"/>
    <x v="5"/>
    <n v="1325656800"/>
    <n v="1325829600"/>
    <x v="369"/>
    <x v="371"/>
    <b v="0"/>
    <b v="0"/>
    <s v="music/indie rock"/>
    <x v="1"/>
    <x v="7"/>
  </r>
  <r>
    <x v="389"/>
    <x v="388"/>
    <s v="Automated systemic hierarchy"/>
    <x v="233"/>
    <x v="384"/>
    <x v="386"/>
    <x v="1"/>
    <x v="294"/>
    <n v="87.979166666666671"/>
    <x v="1"/>
    <x v="1"/>
    <n v="1288242000"/>
    <n v="1290578400"/>
    <x v="370"/>
    <x v="372"/>
    <b v="0"/>
    <b v="0"/>
    <s v="theater/plays"/>
    <x v="3"/>
    <x v="3"/>
  </r>
  <r>
    <x v="390"/>
    <x v="389"/>
    <s v="Digitized eco-centric core"/>
    <x v="166"/>
    <x v="385"/>
    <x v="387"/>
    <x v="1"/>
    <x v="126"/>
    <n v="89.54"/>
    <x v="1"/>
    <x v="1"/>
    <n v="1379048400"/>
    <n v="1380344400"/>
    <x v="371"/>
    <x v="373"/>
    <b v="0"/>
    <b v="0"/>
    <s v="photography/photography books"/>
    <x v="7"/>
    <x v="14"/>
  </r>
  <r>
    <x v="391"/>
    <x v="390"/>
    <s v="Mandatory uniform strategy"/>
    <x v="234"/>
    <x v="386"/>
    <x v="388"/>
    <x v="0"/>
    <x v="295"/>
    <n v="29.09271523178808"/>
    <x v="1"/>
    <x v="1"/>
    <n v="1389679200"/>
    <n v="1389852000"/>
    <x v="287"/>
    <x v="374"/>
    <b v="0"/>
    <b v="0"/>
    <s v="publishing/nonfiction"/>
    <x v="5"/>
    <x v="9"/>
  </r>
  <r>
    <x v="392"/>
    <x v="391"/>
    <s v="Profit-focused zero administration forecast"/>
    <x v="235"/>
    <x v="387"/>
    <x v="389"/>
    <x v="0"/>
    <x v="296"/>
    <n v="42.006218905472636"/>
    <x v="1"/>
    <x v="1"/>
    <n v="1294293600"/>
    <n v="1294466400"/>
    <x v="372"/>
    <x v="375"/>
    <b v="0"/>
    <b v="0"/>
    <s v="technology/wearables"/>
    <x v="2"/>
    <x v="8"/>
  </r>
  <r>
    <x v="393"/>
    <x v="392"/>
    <s v="De-engineered static orchestration"/>
    <x v="236"/>
    <x v="388"/>
    <x v="390"/>
    <x v="1"/>
    <x v="297"/>
    <n v="47.004903563255965"/>
    <x v="0"/>
    <x v="0"/>
    <n v="1500267600"/>
    <n v="1500354000"/>
    <x v="373"/>
    <x v="376"/>
    <b v="0"/>
    <b v="0"/>
    <s v="music/jazz"/>
    <x v="1"/>
    <x v="17"/>
  </r>
  <r>
    <x v="394"/>
    <x v="393"/>
    <s v="Customizable dynamic info-mediaries"/>
    <x v="126"/>
    <x v="389"/>
    <x v="391"/>
    <x v="1"/>
    <x v="298"/>
    <n v="110.44117647058823"/>
    <x v="1"/>
    <x v="1"/>
    <n v="1375074000"/>
    <n v="1375938000"/>
    <x v="374"/>
    <x v="377"/>
    <b v="0"/>
    <b v="1"/>
    <s v="film &amp; video/documentary"/>
    <x v="4"/>
    <x v="4"/>
  </r>
  <r>
    <x v="395"/>
    <x v="122"/>
    <s v="Enhanced incremental budgetary management"/>
    <x v="143"/>
    <x v="390"/>
    <x v="392"/>
    <x v="1"/>
    <x v="10"/>
    <n v="41.990909090909092"/>
    <x v="1"/>
    <x v="1"/>
    <n v="1323324000"/>
    <n v="1323410400"/>
    <x v="375"/>
    <x v="378"/>
    <b v="1"/>
    <b v="0"/>
    <s v="theater/plays"/>
    <x v="3"/>
    <x v="3"/>
  </r>
  <r>
    <x v="396"/>
    <x v="394"/>
    <s v="Digitized local info-mediaries"/>
    <x v="237"/>
    <x v="391"/>
    <x v="393"/>
    <x v="1"/>
    <x v="299"/>
    <n v="48.012468827930178"/>
    <x v="2"/>
    <x v="2"/>
    <n v="1538715600"/>
    <n v="1539406800"/>
    <x v="376"/>
    <x v="379"/>
    <b v="0"/>
    <b v="0"/>
    <s v="film &amp; video/drama"/>
    <x v="4"/>
    <x v="6"/>
  </r>
  <r>
    <x v="397"/>
    <x v="395"/>
    <s v="Virtual systematic monitoring"/>
    <x v="32"/>
    <x v="392"/>
    <x v="394"/>
    <x v="1"/>
    <x v="211"/>
    <n v="31.019823788546255"/>
    <x v="1"/>
    <x v="1"/>
    <n v="1369285200"/>
    <n v="1369803600"/>
    <x v="377"/>
    <x v="380"/>
    <b v="0"/>
    <b v="0"/>
    <s v="music/rock"/>
    <x v="1"/>
    <x v="1"/>
  </r>
  <r>
    <x v="398"/>
    <x v="396"/>
    <s v="Reactive bottom-line open architecture"/>
    <x v="12"/>
    <x v="393"/>
    <x v="395"/>
    <x v="1"/>
    <x v="300"/>
    <n v="99.203252032520325"/>
    <x v="6"/>
    <x v="6"/>
    <n v="1525755600"/>
    <n v="1525928400"/>
    <x v="378"/>
    <x v="103"/>
    <b v="0"/>
    <b v="1"/>
    <s v="film &amp; video/animation"/>
    <x v="4"/>
    <x v="10"/>
  </r>
  <r>
    <x v="399"/>
    <x v="397"/>
    <s v="Pre-emptive interactive model"/>
    <x v="238"/>
    <x v="394"/>
    <x v="396"/>
    <x v="0"/>
    <x v="301"/>
    <n v="66.022316684378325"/>
    <x v="1"/>
    <x v="1"/>
    <n v="1296626400"/>
    <n v="1297231200"/>
    <x v="379"/>
    <x v="381"/>
    <b v="0"/>
    <b v="0"/>
    <s v="music/indie rock"/>
    <x v="1"/>
    <x v="7"/>
  </r>
  <r>
    <x v="400"/>
    <x v="398"/>
    <s v="Ergonomic eco-centric open architecture"/>
    <x v="0"/>
    <x v="50"/>
    <x v="50"/>
    <x v="0"/>
    <x v="49"/>
    <n v="2"/>
    <x v="1"/>
    <x v="1"/>
    <n v="1376629200"/>
    <n v="1378530000"/>
    <x v="380"/>
    <x v="382"/>
    <b v="0"/>
    <b v="1"/>
    <s v="photography/photography books"/>
    <x v="7"/>
    <x v="14"/>
  </r>
  <r>
    <x v="401"/>
    <x v="399"/>
    <s v="Inverse radical hierarchy"/>
    <x v="79"/>
    <x v="395"/>
    <x v="397"/>
    <x v="1"/>
    <x v="302"/>
    <n v="46.060200668896321"/>
    <x v="1"/>
    <x v="1"/>
    <n v="1572152400"/>
    <n v="1572152400"/>
    <x v="381"/>
    <x v="383"/>
    <b v="0"/>
    <b v="0"/>
    <s v="theater/plays"/>
    <x v="3"/>
    <x v="3"/>
  </r>
  <r>
    <x v="402"/>
    <x v="400"/>
    <s v="Team-oriented static interface"/>
    <x v="190"/>
    <x v="396"/>
    <x v="398"/>
    <x v="0"/>
    <x v="174"/>
    <n v="73.650000000000006"/>
    <x v="1"/>
    <x v="1"/>
    <n v="1325829600"/>
    <n v="1329890400"/>
    <x v="382"/>
    <x v="384"/>
    <b v="0"/>
    <b v="1"/>
    <s v="film &amp; video/shorts"/>
    <x v="4"/>
    <x v="12"/>
  </r>
  <r>
    <x v="403"/>
    <x v="401"/>
    <s v="Virtual foreground throughput"/>
    <x v="239"/>
    <x v="397"/>
    <x v="399"/>
    <x v="0"/>
    <x v="303"/>
    <n v="55.99336650082919"/>
    <x v="0"/>
    <x v="0"/>
    <n v="1273640400"/>
    <n v="1276750800"/>
    <x v="125"/>
    <x v="385"/>
    <b v="0"/>
    <b v="1"/>
    <s v="theater/plays"/>
    <x v="3"/>
    <x v="3"/>
  </r>
  <r>
    <x v="404"/>
    <x v="402"/>
    <s v="Visionary exuding Internet solution"/>
    <x v="240"/>
    <x v="398"/>
    <x v="400"/>
    <x v="1"/>
    <x v="304"/>
    <n v="68.985695127402778"/>
    <x v="1"/>
    <x v="1"/>
    <n v="1510639200"/>
    <n v="1510898400"/>
    <x v="383"/>
    <x v="386"/>
    <b v="0"/>
    <b v="0"/>
    <s v="theater/plays"/>
    <x v="3"/>
    <x v="3"/>
  </r>
  <r>
    <x v="405"/>
    <x v="403"/>
    <s v="Synchronized secondary analyzer"/>
    <x v="241"/>
    <x v="399"/>
    <x v="401"/>
    <x v="0"/>
    <x v="305"/>
    <n v="60.981609195402299"/>
    <x v="1"/>
    <x v="1"/>
    <n v="1528088400"/>
    <n v="1532408400"/>
    <x v="384"/>
    <x v="387"/>
    <b v="0"/>
    <b v="0"/>
    <s v="theater/plays"/>
    <x v="3"/>
    <x v="3"/>
  </r>
  <r>
    <x v="406"/>
    <x v="404"/>
    <s v="Balanced attitude-oriented parallelism"/>
    <x v="242"/>
    <x v="400"/>
    <x v="402"/>
    <x v="1"/>
    <x v="306"/>
    <n v="110.98139534883721"/>
    <x v="1"/>
    <x v="1"/>
    <n v="1359525600"/>
    <n v="1360562400"/>
    <x v="385"/>
    <x v="388"/>
    <b v="1"/>
    <b v="0"/>
    <s v="film &amp; video/documentary"/>
    <x v="4"/>
    <x v="4"/>
  </r>
  <r>
    <x v="407"/>
    <x v="405"/>
    <s v="Organized bandwidth-monitored core"/>
    <x v="74"/>
    <x v="401"/>
    <x v="403"/>
    <x v="1"/>
    <x v="307"/>
    <n v="25"/>
    <x v="3"/>
    <x v="3"/>
    <n v="1570942800"/>
    <n v="1571547600"/>
    <x v="386"/>
    <x v="389"/>
    <b v="0"/>
    <b v="0"/>
    <s v="theater/plays"/>
    <x v="3"/>
    <x v="3"/>
  </r>
  <r>
    <x v="408"/>
    <x v="406"/>
    <s v="Cloned leadingedge utilization"/>
    <x v="243"/>
    <x v="402"/>
    <x v="404"/>
    <x v="1"/>
    <x v="110"/>
    <n v="78.759740259740255"/>
    <x v="0"/>
    <x v="0"/>
    <n v="1466398800"/>
    <n v="1468126800"/>
    <x v="387"/>
    <x v="390"/>
    <b v="0"/>
    <b v="0"/>
    <s v="film &amp; video/documentary"/>
    <x v="4"/>
    <x v="4"/>
  </r>
  <r>
    <x v="409"/>
    <x v="97"/>
    <s v="Secured asymmetric projection"/>
    <x v="244"/>
    <x v="403"/>
    <x v="405"/>
    <x v="0"/>
    <x v="308"/>
    <n v="87.960784313725483"/>
    <x v="1"/>
    <x v="1"/>
    <n v="1492491600"/>
    <n v="1492837200"/>
    <x v="388"/>
    <x v="391"/>
    <b v="0"/>
    <b v="0"/>
    <s v="music/rock"/>
    <x v="1"/>
    <x v="1"/>
  </r>
  <r>
    <x v="410"/>
    <x v="407"/>
    <s v="Advanced cohesive Graphic Interface"/>
    <x v="184"/>
    <x v="404"/>
    <x v="406"/>
    <x v="2"/>
    <x v="309"/>
    <n v="49.987398739873989"/>
    <x v="1"/>
    <x v="1"/>
    <n v="1430197200"/>
    <n v="1430197200"/>
    <x v="277"/>
    <x v="277"/>
    <b v="0"/>
    <b v="0"/>
    <s v="games/mobile games"/>
    <x v="6"/>
    <x v="20"/>
  </r>
  <r>
    <x v="411"/>
    <x v="408"/>
    <s v="Down-sized maximized function"/>
    <x v="75"/>
    <x v="405"/>
    <x v="407"/>
    <x v="1"/>
    <x v="172"/>
    <n v="99.524390243902445"/>
    <x v="1"/>
    <x v="1"/>
    <n v="1496034000"/>
    <n v="1496206800"/>
    <x v="389"/>
    <x v="392"/>
    <b v="0"/>
    <b v="0"/>
    <s v="theater/plays"/>
    <x v="3"/>
    <x v="3"/>
  </r>
  <r>
    <x v="412"/>
    <x v="409"/>
    <s v="Realigned zero tolerance software"/>
    <x v="118"/>
    <x v="406"/>
    <x v="408"/>
    <x v="1"/>
    <x v="38"/>
    <n v="104.82089552238806"/>
    <x v="1"/>
    <x v="1"/>
    <n v="1388728800"/>
    <n v="1389592800"/>
    <x v="390"/>
    <x v="393"/>
    <b v="0"/>
    <b v="0"/>
    <s v="publishing/fiction"/>
    <x v="5"/>
    <x v="13"/>
  </r>
  <r>
    <x v="413"/>
    <x v="410"/>
    <s v="Persevering analyzing extranet"/>
    <x v="245"/>
    <x v="407"/>
    <x v="409"/>
    <x v="2"/>
    <x v="310"/>
    <n v="108.01469237832875"/>
    <x v="1"/>
    <x v="1"/>
    <n v="1543298400"/>
    <n v="1545631200"/>
    <x v="391"/>
    <x v="394"/>
    <b v="0"/>
    <b v="0"/>
    <s v="film &amp; video/animation"/>
    <x v="4"/>
    <x v="10"/>
  </r>
  <r>
    <x v="414"/>
    <x v="411"/>
    <s v="Innovative human-resource migration"/>
    <x v="246"/>
    <x v="408"/>
    <x v="410"/>
    <x v="0"/>
    <x v="311"/>
    <n v="28.998544660724033"/>
    <x v="1"/>
    <x v="1"/>
    <n v="1271739600"/>
    <n v="1272430800"/>
    <x v="392"/>
    <x v="395"/>
    <b v="0"/>
    <b v="1"/>
    <s v="food/food trucks"/>
    <x v="0"/>
    <x v="0"/>
  </r>
  <r>
    <x v="415"/>
    <x v="412"/>
    <s v="Intuitive needs-based monitoring"/>
    <x v="247"/>
    <x v="409"/>
    <x v="411"/>
    <x v="0"/>
    <x v="312"/>
    <n v="30.028708133971293"/>
    <x v="1"/>
    <x v="1"/>
    <n v="1326434400"/>
    <n v="1327903200"/>
    <x v="393"/>
    <x v="396"/>
    <b v="0"/>
    <b v="0"/>
    <s v="theater/plays"/>
    <x v="3"/>
    <x v="3"/>
  </r>
  <r>
    <x v="416"/>
    <x v="413"/>
    <s v="Customer-focused disintermediate toolset"/>
    <x v="248"/>
    <x v="410"/>
    <x v="412"/>
    <x v="0"/>
    <x v="313"/>
    <n v="41.005559416261292"/>
    <x v="1"/>
    <x v="1"/>
    <n v="1295244000"/>
    <n v="1296021600"/>
    <x v="394"/>
    <x v="397"/>
    <b v="0"/>
    <b v="1"/>
    <s v="film &amp; video/documentary"/>
    <x v="4"/>
    <x v="4"/>
  </r>
  <r>
    <x v="417"/>
    <x v="414"/>
    <s v="Upgradable 24/7 emulation"/>
    <x v="12"/>
    <x v="411"/>
    <x v="413"/>
    <x v="0"/>
    <x v="27"/>
    <n v="62.866666666666667"/>
    <x v="1"/>
    <x v="1"/>
    <n v="1541221200"/>
    <n v="1543298400"/>
    <x v="395"/>
    <x v="398"/>
    <b v="0"/>
    <b v="0"/>
    <s v="theater/plays"/>
    <x v="3"/>
    <x v="3"/>
  </r>
  <r>
    <x v="418"/>
    <x v="32"/>
    <s v="Quality-focused client-server core"/>
    <x v="249"/>
    <x v="412"/>
    <x v="414"/>
    <x v="0"/>
    <x v="314"/>
    <n v="47.005002501250623"/>
    <x v="0"/>
    <x v="0"/>
    <n v="1336280400"/>
    <n v="1336366800"/>
    <x v="396"/>
    <x v="399"/>
    <b v="0"/>
    <b v="0"/>
    <s v="film &amp; video/documentary"/>
    <x v="4"/>
    <x v="4"/>
  </r>
  <r>
    <x v="419"/>
    <x v="415"/>
    <s v="Upgradable maximized protocol"/>
    <x v="250"/>
    <x v="413"/>
    <x v="415"/>
    <x v="1"/>
    <x v="315"/>
    <n v="26.997693638285604"/>
    <x v="1"/>
    <x v="1"/>
    <n v="1324533600"/>
    <n v="1325052000"/>
    <x v="397"/>
    <x v="348"/>
    <b v="0"/>
    <b v="0"/>
    <s v="technology/web"/>
    <x v="2"/>
    <x v="2"/>
  </r>
  <r>
    <x v="420"/>
    <x v="416"/>
    <s v="Cross-platform interactive synergy"/>
    <x v="92"/>
    <x v="414"/>
    <x v="416"/>
    <x v="1"/>
    <x v="115"/>
    <n v="68.329787234042556"/>
    <x v="1"/>
    <x v="1"/>
    <n v="1498366800"/>
    <n v="1499576400"/>
    <x v="398"/>
    <x v="400"/>
    <b v="0"/>
    <b v="0"/>
    <s v="theater/plays"/>
    <x v="3"/>
    <x v="3"/>
  </r>
  <r>
    <x v="421"/>
    <x v="417"/>
    <s v="User-centric fault-tolerant archive"/>
    <x v="151"/>
    <x v="415"/>
    <x v="417"/>
    <x v="0"/>
    <x v="316"/>
    <n v="50.974576271186443"/>
    <x v="1"/>
    <x v="1"/>
    <n v="1498712400"/>
    <n v="1501304400"/>
    <x v="399"/>
    <x v="401"/>
    <b v="0"/>
    <b v="1"/>
    <s v="technology/wearables"/>
    <x v="2"/>
    <x v="8"/>
  </r>
  <r>
    <x v="422"/>
    <x v="418"/>
    <s v="Reverse-engineered regional knowledge user"/>
    <x v="251"/>
    <x v="416"/>
    <x v="418"/>
    <x v="1"/>
    <x v="317"/>
    <n v="54.024390243902438"/>
    <x v="1"/>
    <x v="1"/>
    <n v="1271480400"/>
    <n v="1273208400"/>
    <x v="400"/>
    <x v="402"/>
    <b v="0"/>
    <b v="1"/>
    <s v="theater/plays"/>
    <x v="3"/>
    <x v="3"/>
  </r>
  <r>
    <x v="423"/>
    <x v="419"/>
    <s v="Self-enabling real-time definition"/>
    <x v="252"/>
    <x v="417"/>
    <x v="419"/>
    <x v="0"/>
    <x v="318"/>
    <n v="97.055555555555557"/>
    <x v="1"/>
    <x v="1"/>
    <n v="1316667600"/>
    <n v="1316840400"/>
    <x v="116"/>
    <x v="403"/>
    <b v="0"/>
    <b v="1"/>
    <s v="food/food trucks"/>
    <x v="0"/>
    <x v="0"/>
  </r>
  <r>
    <x v="424"/>
    <x v="420"/>
    <s v="User-centric impactful projection"/>
    <x v="135"/>
    <x v="418"/>
    <x v="420"/>
    <x v="0"/>
    <x v="100"/>
    <n v="24.867469879518072"/>
    <x v="1"/>
    <x v="1"/>
    <n v="1524027600"/>
    <n v="1524546000"/>
    <x v="401"/>
    <x v="404"/>
    <b v="0"/>
    <b v="0"/>
    <s v="music/indie rock"/>
    <x v="1"/>
    <x v="7"/>
  </r>
  <r>
    <x v="425"/>
    <x v="421"/>
    <s v="Vision-oriented actuating hardware"/>
    <x v="50"/>
    <x v="419"/>
    <x v="421"/>
    <x v="1"/>
    <x v="45"/>
    <n v="84.423913043478265"/>
    <x v="1"/>
    <x v="1"/>
    <n v="1438059600"/>
    <n v="1438578000"/>
    <x v="402"/>
    <x v="405"/>
    <b v="0"/>
    <b v="0"/>
    <s v="photography/photography books"/>
    <x v="7"/>
    <x v="14"/>
  </r>
  <r>
    <x v="426"/>
    <x v="422"/>
    <s v="Virtual leadingedge framework"/>
    <x v="37"/>
    <x v="420"/>
    <x v="422"/>
    <x v="1"/>
    <x v="319"/>
    <n v="47.091324200913242"/>
    <x v="1"/>
    <x v="1"/>
    <n v="1361944800"/>
    <n v="1362549600"/>
    <x v="403"/>
    <x v="406"/>
    <b v="0"/>
    <b v="0"/>
    <s v="theater/plays"/>
    <x v="3"/>
    <x v="3"/>
  </r>
  <r>
    <x v="427"/>
    <x v="423"/>
    <s v="Managed discrete framework"/>
    <x v="253"/>
    <x v="421"/>
    <x v="423"/>
    <x v="1"/>
    <x v="320"/>
    <n v="77.996041171813147"/>
    <x v="1"/>
    <x v="1"/>
    <n v="1410584400"/>
    <n v="1413349200"/>
    <x v="404"/>
    <x v="407"/>
    <b v="0"/>
    <b v="1"/>
    <s v="theater/plays"/>
    <x v="3"/>
    <x v="3"/>
  </r>
  <r>
    <x v="428"/>
    <x v="424"/>
    <s v="Progressive zero-defect capability"/>
    <x v="254"/>
    <x v="422"/>
    <x v="424"/>
    <x v="0"/>
    <x v="321"/>
    <n v="62.967871485943775"/>
    <x v="1"/>
    <x v="1"/>
    <n v="1297404000"/>
    <n v="1298008800"/>
    <x v="405"/>
    <x v="408"/>
    <b v="0"/>
    <b v="0"/>
    <s v="film &amp; video/animation"/>
    <x v="4"/>
    <x v="10"/>
  </r>
  <r>
    <x v="429"/>
    <x v="425"/>
    <s v="Right-sized demand-driven adapter"/>
    <x v="255"/>
    <x v="423"/>
    <x v="425"/>
    <x v="3"/>
    <x v="322"/>
    <n v="81.006080449017773"/>
    <x v="1"/>
    <x v="1"/>
    <n v="1392012000"/>
    <n v="1394427600"/>
    <x v="406"/>
    <x v="409"/>
    <b v="0"/>
    <b v="1"/>
    <s v="photography/photography books"/>
    <x v="7"/>
    <x v="14"/>
  </r>
  <r>
    <x v="430"/>
    <x v="426"/>
    <s v="Re-engineered attitude-oriented frame"/>
    <x v="32"/>
    <x v="424"/>
    <x v="426"/>
    <x v="0"/>
    <x v="286"/>
    <n v="65.321428571428569"/>
    <x v="1"/>
    <x v="1"/>
    <n v="1569733200"/>
    <n v="1572670800"/>
    <x v="407"/>
    <x v="410"/>
    <b v="0"/>
    <b v="0"/>
    <s v="theater/plays"/>
    <x v="3"/>
    <x v="3"/>
  </r>
  <r>
    <x v="431"/>
    <x v="427"/>
    <s v="Compatible multimedia utilization"/>
    <x v="135"/>
    <x v="425"/>
    <x v="427"/>
    <x v="1"/>
    <x v="115"/>
    <n v="104.43617021276596"/>
    <x v="1"/>
    <x v="1"/>
    <n v="1529643600"/>
    <n v="1531112400"/>
    <x v="408"/>
    <x v="312"/>
    <b v="1"/>
    <b v="0"/>
    <s v="theater/plays"/>
    <x v="3"/>
    <x v="3"/>
  </r>
  <r>
    <x v="432"/>
    <x v="428"/>
    <s v="Re-contextualized dedicated hardware"/>
    <x v="106"/>
    <x v="426"/>
    <x v="428"/>
    <x v="0"/>
    <x v="222"/>
    <n v="69.989010989010993"/>
    <x v="1"/>
    <x v="1"/>
    <n v="1399006800"/>
    <n v="1400734800"/>
    <x v="409"/>
    <x v="411"/>
    <b v="0"/>
    <b v="0"/>
    <s v="theater/plays"/>
    <x v="3"/>
    <x v="3"/>
  </r>
  <r>
    <x v="433"/>
    <x v="429"/>
    <s v="Decentralized composite paradigm"/>
    <x v="256"/>
    <x v="427"/>
    <x v="429"/>
    <x v="0"/>
    <x v="323"/>
    <n v="83.023989898989896"/>
    <x v="1"/>
    <x v="1"/>
    <n v="1385359200"/>
    <n v="1386741600"/>
    <x v="410"/>
    <x v="412"/>
    <b v="0"/>
    <b v="1"/>
    <s v="film &amp; video/documentary"/>
    <x v="4"/>
    <x v="4"/>
  </r>
  <r>
    <x v="434"/>
    <x v="430"/>
    <s v="Cloned transitional hierarchy"/>
    <x v="91"/>
    <x v="315"/>
    <x v="430"/>
    <x v="3"/>
    <x v="234"/>
    <n v="90.3"/>
    <x v="0"/>
    <x v="0"/>
    <n v="1480572000"/>
    <n v="1481781600"/>
    <x v="411"/>
    <x v="413"/>
    <b v="1"/>
    <b v="0"/>
    <s v="theater/plays"/>
    <x v="3"/>
    <x v="3"/>
  </r>
  <r>
    <x v="435"/>
    <x v="431"/>
    <s v="Advanced discrete leverage"/>
    <x v="257"/>
    <x v="428"/>
    <x v="431"/>
    <x v="1"/>
    <x v="324"/>
    <n v="103.98131932282546"/>
    <x v="6"/>
    <x v="6"/>
    <n v="1418623200"/>
    <n v="1419660000"/>
    <x v="412"/>
    <x v="414"/>
    <b v="0"/>
    <b v="1"/>
    <s v="theater/plays"/>
    <x v="3"/>
    <x v="3"/>
  </r>
  <r>
    <x v="436"/>
    <x v="432"/>
    <s v="Open-source incremental throughput"/>
    <x v="81"/>
    <x v="429"/>
    <x v="432"/>
    <x v="1"/>
    <x v="61"/>
    <n v="54.931726907630519"/>
    <x v="1"/>
    <x v="1"/>
    <n v="1555736400"/>
    <n v="1555822800"/>
    <x v="413"/>
    <x v="354"/>
    <b v="0"/>
    <b v="0"/>
    <s v="music/jazz"/>
    <x v="1"/>
    <x v="17"/>
  </r>
  <r>
    <x v="437"/>
    <x v="433"/>
    <s v="Centralized regional interface"/>
    <x v="32"/>
    <x v="430"/>
    <x v="433"/>
    <x v="1"/>
    <x v="325"/>
    <n v="51.921875"/>
    <x v="1"/>
    <x v="1"/>
    <n v="1442120400"/>
    <n v="1442379600"/>
    <x v="414"/>
    <x v="415"/>
    <b v="0"/>
    <b v="1"/>
    <s v="film &amp; video/animation"/>
    <x v="4"/>
    <x v="10"/>
  </r>
  <r>
    <x v="438"/>
    <x v="434"/>
    <s v="Streamlined web-enabled knowledgebase"/>
    <x v="111"/>
    <x v="431"/>
    <x v="434"/>
    <x v="1"/>
    <x v="326"/>
    <n v="60.02834008097166"/>
    <x v="1"/>
    <x v="1"/>
    <n v="1362376800"/>
    <n v="1364965200"/>
    <x v="415"/>
    <x v="416"/>
    <b v="0"/>
    <b v="0"/>
    <s v="theater/plays"/>
    <x v="3"/>
    <x v="3"/>
  </r>
  <r>
    <x v="439"/>
    <x v="435"/>
    <s v="Digitized transitional monitoring"/>
    <x v="258"/>
    <x v="432"/>
    <x v="435"/>
    <x v="1"/>
    <x v="327"/>
    <n v="44.003488879197555"/>
    <x v="1"/>
    <x v="1"/>
    <n v="1478408400"/>
    <n v="1479016800"/>
    <x v="416"/>
    <x v="417"/>
    <b v="0"/>
    <b v="0"/>
    <s v="film &amp; video/science fiction"/>
    <x v="4"/>
    <x v="22"/>
  </r>
  <r>
    <x v="440"/>
    <x v="436"/>
    <s v="Networked optimal adapter"/>
    <x v="259"/>
    <x v="433"/>
    <x v="436"/>
    <x v="1"/>
    <x v="328"/>
    <n v="53.003513254551258"/>
    <x v="1"/>
    <x v="1"/>
    <n v="1498798800"/>
    <n v="1499662800"/>
    <x v="417"/>
    <x v="418"/>
    <b v="0"/>
    <b v="0"/>
    <s v="film &amp; video/television"/>
    <x v="4"/>
    <x v="19"/>
  </r>
  <r>
    <x v="441"/>
    <x v="437"/>
    <s v="Automated optimal function"/>
    <x v="260"/>
    <x v="434"/>
    <x v="437"/>
    <x v="0"/>
    <x v="235"/>
    <n v="54.5"/>
    <x v="1"/>
    <x v="1"/>
    <n v="1335416400"/>
    <n v="1337835600"/>
    <x v="418"/>
    <x v="419"/>
    <b v="0"/>
    <b v="0"/>
    <s v="technology/wearables"/>
    <x v="2"/>
    <x v="8"/>
  </r>
  <r>
    <x v="442"/>
    <x v="438"/>
    <s v="Devolved system-worthy framework"/>
    <x v="91"/>
    <x v="435"/>
    <x v="438"/>
    <x v="1"/>
    <x v="182"/>
    <n v="75.04195804195804"/>
    <x v="6"/>
    <x v="6"/>
    <n v="1504328400"/>
    <n v="1505710800"/>
    <x v="419"/>
    <x v="420"/>
    <b v="0"/>
    <b v="0"/>
    <s v="theater/plays"/>
    <x v="3"/>
    <x v="3"/>
  </r>
  <r>
    <x v="443"/>
    <x v="439"/>
    <s v="Stand-alone user-facing service-desk"/>
    <x v="29"/>
    <x v="436"/>
    <x v="439"/>
    <x v="3"/>
    <x v="329"/>
    <n v="35.911111111111111"/>
    <x v="1"/>
    <x v="1"/>
    <n v="1285822800"/>
    <n v="1287464400"/>
    <x v="420"/>
    <x v="421"/>
    <b v="0"/>
    <b v="0"/>
    <s v="theater/plays"/>
    <x v="3"/>
    <x v="3"/>
  </r>
  <r>
    <x v="444"/>
    <x v="347"/>
    <s v="Versatile global attitude"/>
    <x v="8"/>
    <x v="437"/>
    <x v="440"/>
    <x v="1"/>
    <x v="102"/>
    <n v="36.952702702702702"/>
    <x v="1"/>
    <x v="1"/>
    <n v="1311483600"/>
    <n v="1311656400"/>
    <x v="421"/>
    <x v="422"/>
    <b v="0"/>
    <b v="1"/>
    <s v="music/indie rock"/>
    <x v="1"/>
    <x v="7"/>
  </r>
  <r>
    <x v="445"/>
    <x v="440"/>
    <s v="Intuitive demand-driven Local Area Network"/>
    <x v="118"/>
    <x v="438"/>
    <x v="441"/>
    <x v="1"/>
    <x v="73"/>
    <n v="63.170588235294119"/>
    <x v="1"/>
    <x v="1"/>
    <n v="1291356000"/>
    <n v="1293170400"/>
    <x v="422"/>
    <x v="423"/>
    <b v="0"/>
    <b v="1"/>
    <s v="theater/plays"/>
    <x v="3"/>
    <x v="3"/>
  </r>
  <r>
    <x v="446"/>
    <x v="441"/>
    <s v="Assimilated uniform methodology"/>
    <x v="85"/>
    <x v="439"/>
    <x v="442"/>
    <x v="0"/>
    <x v="129"/>
    <n v="29.99462365591398"/>
    <x v="1"/>
    <x v="1"/>
    <n v="1355810400"/>
    <n v="1355983200"/>
    <x v="423"/>
    <x v="424"/>
    <b v="0"/>
    <b v="0"/>
    <s v="technology/wearables"/>
    <x v="2"/>
    <x v="8"/>
  </r>
  <r>
    <x v="447"/>
    <x v="442"/>
    <s v="Self-enabling next generation algorithm"/>
    <x v="261"/>
    <x v="440"/>
    <x v="443"/>
    <x v="3"/>
    <x v="330"/>
    <n v="86"/>
    <x v="4"/>
    <x v="4"/>
    <n v="1513663200"/>
    <n v="1515045600"/>
    <x v="424"/>
    <x v="425"/>
    <b v="0"/>
    <b v="0"/>
    <s v="film &amp; video/television"/>
    <x v="4"/>
    <x v="19"/>
  </r>
  <r>
    <x v="448"/>
    <x v="443"/>
    <s v="Object-based demand-driven strategy"/>
    <x v="262"/>
    <x v="441"/>
    <x v="444"/>
    <x v="0"/>
    <x v="331"/>
    <n v="75.014876033057845"/>
    <x v="1"/>
    <x v="1"/>
    <n v="1365915600"/>
    <n v="1366088400"/>
    <x v="425"/>
    <x v="426"/>
    <b v="0"/>
    <b v="1"/>
    <s v="games/video games"/>
    <x v="6"/>
    <x v="11"/>
  </r>
  <r>
    <x v="449"/>
    <x v="444"/>
    <s v="Public-key coherent ability"/>
    <x v="79"/>
    <x v="442"/>
    <x v="445"/>
    <x v="1"/>
    <x v="99"/>
    <n v="101.19767441860465"/>
    <x v="3"/>
    <x v="3"/>
    <n v="1551852000"/>
    <n v="1553317200"/>
    <x v="426"/>
    <x v="427"/>
    <b v="0"/>
    <b v="0"/>
    <s v="games/video games"/>
    <x v="6"/>
    <x v="11"/>
  </r>
  <r>
    <x v="450"/>
    <x v="445"/>
    <s v="Up-sized composite success"/>
    <x v="0"/>
    <x v="443"/>
    <x v="446"/>
    <x v="0"/>
    <x v="49"/>
    <n v="4"/>
    <x v="0"/>
    <x v="0"/>
    <n v="1540098000"/>
    <n v="1542088800"/>
    <x v="427"/>
    <x v="428"/>
    <b v="0"/>
    <b v="0"/>
    <s v="film &amp; video/animation"/>
    <x v="4"/>
    <x v="10"/>
  </r>
  <r>
    <x v="451"/>
    <x v="446"/>
    <s v="Innovative exuding matrix"/>
    <x v="263"/>
    <x v="444"/>
    <x v="447"/>
    <x v="1"/>
    <x v="332"/>
    <n v="29.001272669424118"/>
    <x v="1"/>
    <x v="1"/>
    <n v="1500440400"/>
    <n v="1503118800"/>
    <x v="428"/>
    <x v="429"/>
    <b v="0"/>
    <b v="0"/>
    <s v="music/rock"/>
    <x v="1"/>
    <x v="1"/>
  </r>
  <r>
    <x v="452"/>
    <x v="447"/>
    <s v="Realigned impactful artificial intelligence"/>
    <x v="73"/>
    <x v="445"/>
    <x v="448"/>
    <x v="0"/>
    <x v="249"/>
    <n v="98.225806451612897"/>
    <x v="1"/>
    <x v="1"/>
    <n v="1278392400"/>
    <n v="1278478800"/>
    <x v="429"/>
    <x v="430"/>
    <b v="0"/>
    <b v="0"/>
    <s v="film &amp; video/drama"/>
    <x v="4"/>
    <x v="6"/>
  </r>
  <r>
    <x v="453"/>
    <x v="448"/>
    <s v="Multi-layered multi-tasking secured line"/>
    <x v="264"/>
    <x v="446"/>
    <x v="449"/>
    <x v="0"/>
    <x v="333"/>
    <n v="87.001693480101608"/>
    <x v="1"/>
    <x v="1"/>
    <n v="1480572000"/>
    <n v="1484114400"/>
    <x v="411"/>
    <x v="431"/>
    <b v="0"/>
    <b v="0"/>
    <s v="film &amp; video/science fiction"/>
    <x v="4"/>
    <x v="22"/>
  </r>
  <r>
    <x v="454"/>
    <x v="449"/>
    <s v="Upgradable upward-trending portal"/>
    <x v="220"/>
    <x v="447"/>
    <x v="450"/>
    <x v="0"/>
    <x v="334"/>
    <n v="45.205128205128204"/>
    <x v="1"/>
    <x v="1"/>
    <n v="1382331600"/>
    <n v="1385445600"/>
    <x v="430"/>
    <x v="432"/>
    <b v="0"/>
    <b v="1"/>
    <s v="film &amp; video/drama"/>
    <x v="4"/>
    <x v="6"/>
  </r>
  <r>
    <x v="455"/>
    <x v="450"/>
    <s v="Profit-focused global product"/>
    <x v="265"/>
    <x v="448"/>
    <x v="451"/>
    <x v="1"/>
    <x v="335"/>
    <n v="37.001341561577675"/>
    <x v="1"/>
    <x v="1"/>
    <n v="1316754000"/>
    <n v="1318741200"/>
    <x v="431"/>
    <x v="433"/>
    <b v="0"/>
    <b v="0"/>
    <s v="theater/plays"/>
    <x v="3"/>
    <x v="3"/>
  </r>
  <r>
    <x v="456"/>
    <x v="451"/>
    <s v="Operative well-modulated data-warehouse"/>
    <x v="266"/>
    <x v="449"/>
    <x v="452"/>
    <x v="1"/>
    <x v="336"/>
    <n v="94.976947040498445"/>
    <x v="1"/>
    <x v="1"/>
    <n v="1518242400"/>
    <n v="1518242400"/>
    <x v="432"/>
    <x v="434"/>
    <b v="0"/>
    <b v="1"/>
    <s v="music/indie rock"/>
    <x v="1"/>
    <x v="7"/>
  </r>
  <r>
    <x v="457"/>
    <x v="452"/>
    <s v="Cloned asymmetric functionalities"/>
    <x v="92"/>
    <x v="450"/>
    <x v="453"/>
    <x v="0"/>
    <x v="337"/>
    <n v="28.956521739130434"/>
    <x v="1"/>
    <x v="1"/>
    <n v="1476421200"/>
    <n v="1476594000"/>
    <x v="433"/>
    <x v="435"/>
    <b v="0"/>
    <b v="0"/>
    <s v="theater/plays"/>
    <x v="3"/>
    <x v="3"/>
  </r>
  <r>
    <x v="458"/>
    <x v="453"/>
    <s v="Pre-emptive neutral portal"/>
    <x v="267"/>
    <x v="451"/>
    <x v="454"/>
    <x v="1"/>
    <x v="338"/>
    <n v="55.993396226415094"/>
    <x v="1"/>
    <x v="1"/>
    <n v="1269752400"/>
    <n v="1273554000"/>
    <x v="434"/>
    <x v="436"/>
    <b v="0"/>
    <b v="0"/>
    <s v="theater/plays"/>
    <x v="3"/>
    <x v="3"/>
  </r>
  <r>
    <x v="459"/>
    <x v="454"/>
    <s v="Switchable demand-driven help-desk"/>
    <x v="9"/>
    <x v="452"/>
    <x v="455"/>
    <x v="0"/>
    <x v="339"/>
    <n v="54.038095238095238"/>
    <x v="1"/>
    <x v="1"/>
    <n v="1419746400"/>
    <n v="1421906400"/>
    <x v="435"/>
    <x v="437"/>
    <b v="0"/>
    <b v="0"/>
    <s v="film &amp; video/documentary"/>
    <x v="4"/>
    <x v="4"/>
  </r>
  <r>
    <x v="460"/>
    <x v="455"/>
    <s v="Business-focused static ability"/>
    <x v="166"/>
    <x v="453"/>
    <x v="456"/>
    <x v="1"/>
    <x v="126"/>
    <n v="82.38"/>
    <x v="1"/>
    <x v="1"/>
    <n v="1281330000"/>
    <n v="1281589200"/>
    <x v="8"/>
    <x v="438"/>
    <b v="0"/>
    <b v="0"/>
    <s v="theater/plays"/>
    <x v="3"/>
    <x v="3"/>
  </r>
  <r>
    <x v="461"/>
    <x v="456"/>
    <s v="Networked secondary structure"/>
    <x v="268"/>
    <x v="454"/>
    <x v="457"/>
    <x v="1"/>
    <x v="340"/>
    <n v="66.997115384615384"/>
    <x v="1"/>
    <x v="1"/>
    <n v="1398661200"/>
    <n v="1400389200"/>
    <x v="436"/>
    <x v="439"/>
    <b v="0"/>
    <b v="0"/>
    <s v="film &amp; video/drama"/>
    <x v="4"/>
    <x v="6"/>
  </r>
  <r>
    <x v="462"/>
    <x v="457"/>
    <s v="Total multimedia website"/>
    <x v="269"/>
    <x v="455"/>
    <x v="458"/>
    <x v="0"/>
    <x v="341"/>
    <n v="107.91401869158878"/>
    <x v="1"/>
    <x v="1"/>
    <n v="1359525600"/>
    <n v="1362808800"/>
    <x v="385"/>
    <x v="440"/>
    <b v="0"/>
    <b v="0"/>
    <s v="games/mobile games"/>
    <x v="6"/>
    <x v="20"/>
  </r>
  <r>
    <x v="463"/>
    <x v="458"/>
    <s v="Cross-platform upward-trending parallelism"/>
    <x v="270"/>
    <x v="456"/>
    <x v="459"/>
    <x v="1"/>
    <x v="342"/>
    <n v="69.009501187648453"/>
    <x v="1"/>
    <x v="1"/>
    <n v="1388469600"/>
    <n v="1388815200"/>
    <x v="437"/>
    <x v="441"/>
    <b v="0"/>
    <b v="0"/>
    <s v="film &amp; video/animation"/>
    <x v="4"/>
    <x v="10"/>
  </r>
  <r>
    <x v="464"/>
    <x v="459"/>
    <s v="Pre-emptive mission-critical hardware"/>
    <x v="271"/>
    <x v="457"/>
    <x v="460"/>
    <x v="1"/>
    <x v="343"/>
    <n v="39.006568144499177"/>
    <x v="1"/>
    <x v="1"/>
    <n v="1518328800"/>
    <n v="1519538400"/>
    <x v="438"/>
    <x v="442"/>
    <b v="0"/>
    <b v="0"/>
    <s v="theater/plays"/>
    <x v="3"/>
    <x v="3"/>
  </r>
  <r>
    <x v="465"/>
    <x v="460"/>
    <s v="Up-sized responsive protocol"/>
    <x v="53"/>
    <x v="458"/>
    <x v="461"/>
    <x v="1"/>
    <x v="175"/>
    <n v="110.3625"/>
    <x v="1"/>
    <x v="1"/>
    <n v="1517032800"/>
    <n v="1517810400"/>
    <x v="439"/>
    <x v="443"/>
    <b v="0"/>
    <b v="0"/>
    <s v="publishing/translations"/>
    <x v="5"/>
    <x v="18"/>
  </r>
  <r>
    <x v="466"/>
    <x v="461"/>
    <s v="Pre-emptive transitional frame"/>
    <x v="272"/>
    <x v="459"/>
    <x v="462"/>
    <x v="1"/>
    <x v="344"/>
    <n v="94.857142857142861"/>
    <x v="1"/>
    <x v="1"/>
    <n v="1368594000"/>
    <n v="1370581200"/>
    <x v="440"/>
    <x v="444"/>
    <b v="0"/>
    <b v="1"/>
    <s v="technology/wearables"/>
    <x v="2"/>
    <x v="8"/>
  </r>
  <r>
    <x v="467"/>
    <x v="462"/>
    <s v="Profit-focused content-based application"/>
    <x v="1"/>
    <x v="460"/>
    <x v="463"/>
    <x v="1"/>
    <x v="279"/>
    <n v="57.935251798561154"/>
    <x v="0"/>
    <x v="0"/>
    <n v="1448258400"/>
    <n v="1448863200"/>
    <x v="441"/>
    <x v="445"/>
    <b v="0"/>
    <b v="1"/>
    <s v="technology/web"/>
    <x v="2"/>
    <x v="2"/>
  </r>
  <r>
    <x v="468"/>
    <x v="463"/>
    <s v="Streamlined neutral analyzer"/>
    <x v="220"/>
    <x v="461"/>
    <x v="464"/>
    <x v="0"/>
    <x v="36"/>
    <n v="101.25"/>
    <x v="1"/>
    <x v="1"/>
    <n v="1555218000"/>
    <n v="1556600400"/>
    <x v="442"/>
    <x v="368"/>
    <b v="0"/>
    <b v="0"/>
    <s v="theater/plays"/>
    <x v="3"/>
    <x v="3"/>
  </r>
  <r>
    <x v="469"/>
    <x v="464"/>
    <s v="Assimilated neutral utilization"/>
    <x v="36"/>
    <x v="462"/>
    <x v="465"/>
    <x v="1"/>
    <x v="122"/>
    <n v="64.95597484276729"/>
    <x v="1"/>
    <x v="1"/>
    <n v="1431925200"/>
    <n v="1432098000"/>
    <x v="443"/>
    <x v="446"/>
    <b v="0"/>
    <b v="0"/>
    <s v="film &amp; video/drama"/>
    <x v="4"/>
    <x v="6"/>
  </r>
  <r>
    <x v="470"/>
    <x v="465"/>
    <s v="Extended dedicated archive"/>
    <x v="136"/>
    <x v="463"/>
    <x v="466"/>
    <x v="1"/>
    <x v="345"/>
    <n v="27.00524934383202"/>
    <x v="1"/>
    <x v="1"/>
    <n v="1481522400"/>
    <n v="1482127200"/>
    <x v="315"/>
    <x v="447"/>
    <b v="0"/>
    <b v="0"/>
    <s v="technology/wearables"/>
    <x v="2"/>
    <x v="8"/>
  </r>
  <r>
    <x v="471"/>
    <x v="197"/>
    <s v="Configurable static help-desk"/>
    <x v="33"/>
    <x v="464"/>
    <x v="467"/>
    <x v="1"/>
    <x v="346"/>
    <n v="50.97422680412371"/>
    <x v="4"/>
    <x v="4"/>
    <n v="1335934800"/>
    <n v="1335934800"/>
    <x v="444"/>
    <x v="448"/>
    <b v="0"/>
    <b v="1"/>
    <s v="food/food trucks"/>
    <x v="0"/>
    <x v="0"/>
  </r>
  <r>
    <x v="472"/>
    <x v="466"/>
    <s v="Self-enabling clear-thinking framework"/>
    <x v="273"/>
    <x v="465"/>
    <x v="468"/>
    <x v="0"/>
    <x v="347"/>
    <n v="104.94260869565217"/>
    <x v="1"/>
    <x v="1"/>
    <n v="1552280400"/>
    <n v="1556946000"/>
    <x v="445"/>
    <x v="178"/>
    <b v="0"/>
    <b v="0"/>
    <s v="music/rock"/>
    <x v="1"/>
    <x v="1"/>
  </r>
  <r>
    <x v="473"/>
    <x v="467"/>
    <s v="Assimilated fault-tolerant capacity"/>
    <x v="92"/>
    <x v="466"/>
    <x v="469"/>
    <x v="1"/>
    <x v="88"/>
    <n v="84.028301886792448"/>
    <x v="1"/>
    <x v="1"/>
    <n v="1529989200"/>
    <n v="1530075600"/>
    <x v="446"/>
    <x v="449"/>
    <b v="0"/>
    <b v="0"/>
    <s v="music/electric music"/>
    <x v="1"/>
    <x v="5"/>
  </r>
  <r>
    <x v="474"/>
    <x v="468"/>
    <s v="Enhanced neutral ability"/>
    <x v="220"/>
    <x v="75"/>
    <x v="470"/>
    <x v="1"/>
    <x v="23"/>
    <n v="102.85915492957747"/>
    <x v="1"/>
    <x v="1"/>
    <n v="1418709600"/>
    <n v="1418796000"/>
    <x v="447"/>
    <x v="450"/>
    <b v="0"/>
    <b v="0"/>
    <s v="film &amp; video/television"/>
    <x v="4"/>
    <x v="19"/>
  </r>
  <r>
    <x v="475"/>
    <x v="469"/>
    <s v="Function-based attitude-oriented groupware"/>
    <x v="71"/>
    <x v="467"/>
    <x v="471"/>
    <x v="1"/>
    <x v="57"/>
    <n v="39.962085308056871"/>
    <x v="1"/>
    <x v="1"/>
    <n v="1372136400"/>
    <n v="1372482000"/>
    <x v="448"/>
    <x v="451"/>
    <b v="0"/>
    <b v="1"/>
    <s v="publishing/translations"/>
    <x v="5"/>
    <x v="18"/>
  </r>
  <r>
    <x v="476"/>
    <x v="470"/>
    <s v="Optional solution-oriented instruction set"/>
    <x v="274"/>
    <x v="468"/>
    <x v="472"/>
    <x v="0"/>
    <x v="348"/>
    <n v="51.001785714285717"/>
    <x v="1"/>
    <x v="1"/>
    <n v="1533877200"/>
    <n v="1534395600"/>
    <x v="342"/>
    <x v="452"/>
    <b v="0"/>
    <b v="0"/>
    <s v="publishing/fiction"/>
    <x v="5"/>
    <x v="13"/>
  </r>
  <r>
    <x v="477"/>
    <x v="471"/>
    <s v="Organic object-oriented core"/>
    <x v="275"/>
    <x v="469"/>
    <x v="473"/>
    <x v="0"/>
    <x v="86"/>
    <n v="40.823008849557525"/>
    <x v="1"/>
    <x v="1"/>
    <n v="1309064400"/>
    <n v="1311397200"/>
    <x v="449"/>
    <x v="453"/>
    <b v="0"/>
    <b v="0"/>
    <s v="film &amp; video/science fiction"/>
    <x v="4"/>
    <x v="22"/>
  </r>
  <r>
    <x v="478"/>
    <x v="472"/>
    <s v="Balanced impactful circuit"/>
    <x v="276"/>
    <x v="470"/>
    <x v="474"/>
    <x v="1"/>
    <x v="349"/>
    <n v="58.999637155297535"/>
    <x v="1"/>
    <x v="1"/>
    <n v="1425877200"/>
    <n v="1426914000"/>
    <x v="450"/>
    <x v="454"/>
    <b v="0"/>
    <b v="0"/>
    <s v="technology/wearables"/>
    <x v="2"/>
    <x v="8"/>
  </r>
  <r>
    <x v="479"/>
    <x v="473"/>
    <s v="Future-proofed heuristic encryption"/>
    <x v="166"/>
    <x v="471"/>
    <x v="475"/>
    <x v="1"/>
    <x v="350"/>
    <n v="71.156069364161851"/>
    <x v="4"/>
    <x v="4"/>
    <n v="1501304400"/>
    <n v="1501477200"/>
    <x v="451"/>
    <x v="455"/>
    <b v="0"/>
    <b v="0"/>
    <s v="food/food trucks"/>
    <x v="0"/>
    <x v="0"/>
  </r>
  <r>
    <x v="480"/>
    <x v="474"/>
    <s v="Balanced bifurcated leverage"/>
    <x v="133"/>
    <x v="472"/>
    <x v="476"/>
    <x v="1"/>
    <x v="215"/>
    <n v="99.494252873563212"/>
    <x v="1"/>
    <x v="1"/>
    <n v="1268287200"/>
    <n v="1269061200"/>
    <x v="452"/>
    <x v="456"/>
    <b v="0"/>
    <b v="1"/>
    <s v="photography/photography books"/>
    <x v="7"/>
    <x v="14"/>
  </r>
  <r>
    <x v="481"/>
    <x v="475"/>
    <s v="Sharable discrete budgetary management"/>
    <x v="277"/>
    <x v="473"/>
    <x v="477"/>
    <x v="0"/>
    <x v="351"/>
    <n v="103.98634590377114"/>
    <x v="1"/>
    <x v="1"/>
    <n v="1412139600"/>
    <n v="1415772000"/>
    <x v="453"/>
    <x v="457"/>
    <b v="0"/>
    <b v="1"/>
    <s v="theater/plays"/>
    <x v="3"/>
    <x v="3"/>
  </r>
  <r>
    <x v="482"/>
    <x v="476"/>
    <s v="Focused solution-oriented instruction set"/>
    <x v="3"/>
    <x v="474"/>
    <x v="478"/>
    <x v="0"/>
    <x v="352"/>
    <n v="76.555555555555557"/>
    <x v="1"/>
    <x v="1"/>
    <n v="1330063200"/>
    <n v="1331013600"/>
    <x v="454"/>
    <x v="458"/>
    <b v="0"/>
    <b v="1"/>
    <s v="publishing/fiction"/>
    <x v="5"/>
    <x v="13"/>
  </r>
  <r>
    <x v="483"/>
    <x v="477"/>
    <s v="Down-sized actuating infrastructure"/>
    <x v="278"/>
    <x v="475"/>
    <x v="479"/>
    <x v="0"/>
    <x v="353"/>
    <n v="87.068592057761734"/>
    <x v="1"/>
    <x v="1"/>
    <n v="1576130400"/>
    <n v="1576735200"/>
    <x v="455"/>
    <x v="459"/>
    <b v="0"/>
    <b v="0"/>
    <s v="theater/plays"/>
    <x v="3"/>
    <x v="3"/>
  </r>
  <r>
    <x v="484"/>
    <x v="478"/>
    <s v="Synergistic cohesive adapter"/>
    <x v="241"/>
    <x v="476"/>
    <x v="480"/>
    <x v="1"/>
    <x v="354"/>
    <n v="48.99554707379135"/>
    <x v="4"/>
    <x v="4"/>
    <n v="1407128400"/>
    <n v="1411362000"/>
    <x v="456"/>
    <x v="460"/>
    <b v="0"/>
    <b v="1"/>
    <s v="food/food trucks"/>
    <x v="0"/>
    <x v="0"/>
  </r>
  <r>
    <x v="485"/>
    <x v="479"/>
    <s v="Quality-focused mission-critical structure"/>
    <x v="279"/>
    <x v="477"/>
    <x v="481"/>
    <x v="0"/>
    <x v="355"/>
    <n v="42.969135802469133"/>
    <x v="4"/>
    <x v="4"/>
    <n v="1560142800"/>
    <n v="1563685200"/>
    <x v="457"/>
    <x v="461"/>
    <b v="0"/>
    <b v="0"/>
    <s v="theater/plays"/>
    <x v="3"/>
    <x v="3"/>
  </r>
  <r>
    <x v="486"/>
    <x v="480"/>
    <s v="Compatible exuding Graphical User Interface"/>
    <x v="5"/>
    <x v="478"/>
    <x v="482"/>
    <x v="0"/>
    <x v="356"/>
    <n v="33.428571428571431"/>
    <x v="4"/>
    <x v="4"/>
    <n v="1520575200"/>
    <n v="1521867600"/>
    <x v="458"/>
    <x v="462"/>
    <b v="0"/>
    <b v="1"/>
    <s v="publishing/translations"/>
    <x v="5"/>
    <x v="18"/>
  </r>
  <r>
    <x v="487"/>
    <x v="481"/>
    <s v="Monitored 24/7 time-frame"/>
    <x v="280"/>
    <x v="479"/>
    <x v="483"/>
    <x v="1"/>
    <x v="357"/>
    <n v="83.982949701619773"/>
    <x v="1"/>
    <x v="1"/>
    <n v="1492664400"/>
    <n v="1495515600"/>
    <x v="459"/>
    <x v="463"/>
    <b v="0"/>
    <b v="0"/>
    <s v="theater/plays"/>
    <x v="3"/>
    <x v="3"/>
  </r>
  <r>
    <x v="488"/>
    <x v="482"/>
    <s v="Virtual secondary open architecture"/>
    <x v="98"/>
    <x v="480"/>
    <x v="484"/>
    <x v="1"/>
    <x v="127"/>
    <n v="101.41739130434783"/>
    <x v="1"/>
    <x v="1"/>
    <n v="1454479200"/>
    <n v="1455948000"/>
    <x v="460"/>
    <x v="464"/>
    <b v="0"/>
    <b v="0"/>
    <s v="theater/plays"/>
    <x v="3"/>
    <x v="3"/>
  </r>
  <r>
    <x v="489"/>
    <x v="483"/>
    <s v="Down-sized mobile time-frame"/>
    <x v="243"/>
    <x v="481"/>
    <x v="485"/>
    <x v="1"/>
    <x v="72"/>
    <n v="109.87058823529412"/>
    <x v="6"/>
    <x v="6"/>
    <n v="1281934800"/>
    <n v="1282366800"/>
    <x v="461"/>
    <x v="465"/>
    <b v="0"/>
    <b v="0"/>
    <s v="technology/wearables"/>
    <x v="2"/>
    <x v="8"/>
  </r>
  <r>
    <x v="490"/>
    <x v="484"/>
    <s v="Innovative disintermediate encryption"/>
    <x v="166"/>
    <x v="482"/>
    <x v="486"/>
    <x v="1"/>
    <x v="358"/>
    <n v="31.916666666666668"/>
    <x v="1"/>
    <x v="1"/>
    <n v="1573970400"/>
    <n v="1574575200"/>
    <x v="462"/>
    <x v="466"/>
    <b v="0"/>
    <b v="0"/>
    <s v="journalism/audio"/>
    <x v="8"/>
    <x v="23"/>
  </r>
  <r>
    <x v="491"/>
    <x v="485"/>
    <s v="Universal contextually-based knowledgebase"/>
    <x v="281"/>
    <x v="483"/>
    <x v="487"/>
    <x v="1"/>
    <x v="120"/>
    <n v="70.993450675399103"/>
    <x v="1"/>
    <x v="1"/>
    <n v="1372654800"/>
    <n v="1374901200"/>
    <x v="463"/>
    <x v="467"/>
    <b v="0"/>
    <b v="1"/>
    <s v="food/food trucks"/>
    <x v="0"/>
    <x v="0"/>
  </r>
  <r>
    <x v="492"/>
    <x v="486"/>
    <s v="Persevering interactive matrix"/>
    <x v="255"/>
    <x v="484"/>
    <x v="488"/>
    <x v="3"/>
    <x v="359"/>
    <n v="77.026890756302521"/>
    <x v="1"/>
    <x v="1"/>
    <n v="1275886800"/>
    <n v="1278910800"/>
    <x v="464"/>
    <x v="468"/>
    <b v="1"/>
    <b v="1"/>
    <s v="film &amp; video/shorts"/>
    <x v="4"/>
    <x v="12"/>
  </r>
  <r>
    <x v="493"/>
    <x v="487"/>
    <s v="Seamless background framework"/>
    <x v="79"/>
    <x v="485"/>
    <x v="489"/>
    <x v="1"/>
    <x v="251"/>
    <n v="101.78125"/>
    <x v="1"/>
    <x v="1"/>
    <n v="1561784400"/>
    <n v="1562907600"/>
    <x v="465"/>
    <x v="469"/>
    <b v="0"/>
    <b v="0"/>
    <s v="photography/photography books"/>
    <x v="7"/>
    <x v="14"/>
  </r>
  <r>
    <x v="494"/>
    <x v="488"/>
    <s v="Balanced upward-trending productivity"/>
    <x v="186"/>
    <x v="486"/>
    <x v="490"/>
    <x v="1"/>
    <x v="360"/>
    <n v="51.059701492537314"/>
    <x v="1"/>
    <x v="1"/>
    <n v="1332392400"/>
    <n v="1332478800"/>
    <x v="466"/>
    <x v="470"/>
    <b v="0"/>
    <b v="0"/>
    <s v="technology/wearables"/>
    <x v="2"/>
    <x v="8"/>
  </r>
  <r>
    <x v="495"/>
    <x v="489"/>
    <s v="Centralized clear-thinking solution"/>
    <x v="170"/>
    <x v="487"/>
    <x v="491"/>
    <x v="1"/>
    <x v="135"/>
    <n v="68.02051282051282"/>
    <x v="3"/>
    <x v="3"/>
    <n v="1402376400"/>
    <n v="1402722000"/>
    <x v="467"/>
    <x v="471"/>
    <b v="0"/>
    <b v="0"/>
    <s v="theater/plays"/>
    <x v="3"/>
    <x v="3"/>
  </r>
  <r>
    <x v="496"/>
    <x v="490"/>
    <s v="Optimized bi-directional extranet"/>
    <x v="282"/>
    <x v="488"/>
    <x v="492"/>
    <x v="0"/>
    <x v="71"/>
    <n v="30.87037037037037"/>
    <x v="1"/>
    <x v="1"/>
    <n v="1495342800"/>
    <n v="1496811600"/>
    <x v="468"/>
    <x v="472"/>
    <b v="0"/>
    <b v="0"/>
    <s v="film &amp; video/animation"/>
    <x v="4"/>
    <x v="10"/>
  </r>
  <r>
    <x v="497"/>
    <x v="491"/>
    <s v="Intuitive actuating benchmark"/>
    <x v="122"/>
    <x v="489"/>
    <x v="493"/>
    <x v="0"/>
    <x v="53"/>
    <n v="27.908333333333335"/>
    <x v="1"/>
    <x v="1"/>
    <n v="1482213600"/>
    <n v="1482213600"/>
    <x v="469"/>
    <x v="473"/>
    <b v="0"/>
    <b v="1"/>
    <s v="technology/wearables"/>
    <x v="2"/>
    <x v="8"/>
  </r>
  <r>
    <x v="498"/>
    <x v="492"/>
    <s v="Devolved background project"/>
    <x v="283"/>
    <x v="490"/>
    <x v="494"/>
    <x v="0"/>
    <x v="361"/>
    <n v="79.994818652849744"/>
    <x v="3"/>
    <x v="3"/>
    <n v="1420092000"/>
    <n v="1420264800"/>
    <x v="470"/>
    <x v="474"/>
    <b v="0"/>
    <b v="0"/>
    <s v="technology/web"/>
    <x v="2"/>
    <x v="2"/>
  </r>
  <r>
    <x v="499"/>
    <x v="493"/>
    <s v="Reverse-engineered executive emulation"/>
    <x v="284"/>
    <x v="491"/>
    <x v="495"/>
    <x v="0"/>
    <x v="362"/>
    <n v="38.003378378378379"/>
    <x v="1"/>
    <x v="1"/>
    <n v="1458018000"/>
    <n v="1458450000"/>
    <x v="471"/>
    <x v="475"/>
    <b v="0"/>
    <b v="1"/>
    <s v="film &amp; video/documentary"/>
    <x v="4"/>
    <x v="4"/>
  </r>
  <r>
    <x v="500"/>
    <x v="494"/>
    <s v="Team-oriented clear-thinking matrix"/>
    <x v="0"/>
    <x v="0"/>
    <x v="0"/>
    <x v="0"/>
    <x v="0"/>
    <e v="#DIV/0!"/>
    <x v="1"/>
    <x v="1"/>
    <n v="1367384400"/>
    <n v="1369803600"/>
    <x v="472"/>
    <x v="380"/>
    <b v="0"/>
    <b v="1"/>
    <s v="theater/plays"/>
    <x v="3"/>
    <x v="3"/>
  </r>
  <r>
    <x v="501"/>
    <x v="495"/>
    <s v="Focused coherent methodology"/>
    <x v="285"/>
    <x v="492"/>
    <x v="496"/>
    <x v="0"/>
    <x v="363"/>
    <n v="59.990534521158132"/>
    <x v="1"/>
    <x v="1"/>
    <n v="1363064400"/>
    <n v="1363237200"/>
    <x v="473"/>
    <x v="353"/>
    <b v="0"/>
    <b v="0"/>
    <s v="film &amp; video/documentary"/>
    <x v="4"/>
    <x v="4"/>
  </r>
  <r>
    <x v="502"/>
    <x v="212"/>
    <s v="Reduced context-sensitive complexity"/>
    <x v="81"/>
    <x v="493"/>
    <x v="497"/>
    <x v="1"/>
    <x v="129"/>
    <n v="37.037634408602152"/>
    <x v="2"/>
    <x v="2"/>
    <n v="1343365200"/>
    <n v="1345870800"/>
    <x v="474"/>
    <x v="476"/>
    <b v="0"/>
    <b v="1"/>
    <s v="games/video games"/>
    <x v="6"/>
    <x v="11"/>
  </r>
  <r>
    <x v="503"/>
    <x v="496"/>
    <s v="Decentralized 4thgeneration time-frame"/>
    <x v="286"/>
    <x v="494"/>
    <x v="498"/>
    <x v="1"/>
    <x v="364"/>
    <n v="99.963043478260872"/>
    <x v="1"/>
    <x v="1"/>
    <n v="1435726800"/>
    <n v="1437454800"/>
    <x v="72"/>
    <x v="477"/>
    <b v="0"/>
    <b v="0"/>
    <s v="film &amp; video/drama"/>
    <x v="4"/>
    <x v="6"/>
  </r>
  <r>
    <x v="504"/>
    <x v="497"/>
    <s v="De-engineered cohesive moderator"/>
    <x v="168"/>
    <x v="495"/>
    <x v="499"/>
    <x v="0"/>
    <x v="197"/>
    <n v="111.6774193548387"/>
    <x v="6"/>
    <x v="6"/>
    <n v="1431925200"/>
    <n v="1432011600"/>
    <x v="443"/>
    <x v="478"/>
    <b v="0"/>
    <b v="0"/>
    <s v="music/rock"/>
    <x v="1"/>
    <x v="1"/>
  </r>
  <r>
    <x v="505"/>
    <x v="498"/>
    <s v="Ameliorated explicit parallelism"/>
    <x v="262"/>
    <x v="496"/>
    <x v="500"/>
    <x v="0"/>
    <x v="365"/>
    <n v="36.014409221902014"/>
    <x v="1"/>
    <x v="1"/>
    <n v="1362722400"/>
    <n v="1366347600"/>
    <x v="475"/>
    <x v="479"/>
    <b v="0"/>
    <b v="1"/>
    <s v="publishing/radio &amp; podcasts"/>
    <x v="5"/>
    <x v="15"/>
  </r>
  <r>
    <x v="506"/>
    <x v="499"/>
    <s v="Customizable background monitoring"/>
    <x v="287"/>
    <x v="497"/>
    <x v="501"/>
    <x v="1"/>
    <x v="366"/>
    <n v="66.010284810126578"/>
    <x v="1"/>
    <x v="1"/>
    <n v="1511416800"/>
    <n v="1512885600"/>
    <x v="81"/>
    <x v="480"/>
    <b v="0"/>
    <b v="1"/>
    <s v="theater/plays"/>
    <x v="3"/>
    <x v="3"/>
  </r>
  <r>
    <x v="507"/>
    <x v="500"/>
    <s v="Compatible well-modulated budgetary management"/>
    <x v="118"/>
    <x v="498"/>
    <x v="502"/>
    <x v="0"/>
    <x v="161"/>
    <n v="44.05263157894737"/>
    <x v="1"/>
    <x v="1"/>
    <n v="1365483600"/>
    <n v="1369717200"/>
    <x v="476"/>
    <x v="481"/>
    <b v="0"/>
    <b v="1"/>
    <s v="technology/web"/>
    <x v="2"/>
    <x v="2"/>
  </r>
  <r>
    <x v="508"/>
    <x v="501"/>
    <s v="Up-sized radical pricing structure"/>
    <x v="288"/>
    <x v="499"/>
    <x v="503"/>
    <x v="1"/>
    <x v="367"/>
    <n v="52.999726551818434"/>
    <x v="1"/>
    <x v="1"/>
    <n v="1532840400"/>
    <n v="1534654800"/>
    <x v="192"/>
    <x v="482"/>
    <b v="0"/>
    <b v="0"/>
    <s v="theater/plays"/>
    <x v="3"/>
    <x v="3"/>
  </r>
  <r>
    <x v="509"/>
    <x v="173"/>
    <s v="Robust zero-defect project"/>
    <x v="172"/>
    <x v="500"/>
    <x v="504"/>
    <x v="0"/>
    <x v="368"/>
    <n v="95"/>
    <x v="1"/>
    <x v="1"/>
    <n v="1336194000"/>
    <n v="1337058000"/>
    <x v="477"/>
    <x v="483"/>
    <b v="0"/>
    <b v="0"/>
    <s v="theater/plays"/>
    <x v="3"/>
    <x v="3"/>
  </r>
  <r>
    <x v="510"/>
    <x v="502"/>
    <s v="Re-engineered mobile task-force"/>
    <x v="75"/>
    <x v="501"/>
    <x v="505"/>
    <x v="1"/>
    <x v="54"/>
    <n v="70.908396946564892"/>
    <x v="2"/>
    <x v="2"/>
    <n v="1527742800"/>
    <n v="1529816400"/>
    <x v="478"/>
    <x v="484"/>
    <b v="0"/>
    <b v="0"/>
    <s v="film &amp; video/drama"/>
    <x v="4"/>
    <x v="6"/>
  </r>
  <r>
    <x v="511"/>
    <x v="503"/>
    <s v="User-centric intangible neural-net"/>
    <x v="252"/>
    <x v="502"/>
    <x v="506"/>
    <x v="0"/>
    <x v="369"/>
    <n v="98.060773480662988"/>
    <x v="1"/>
    <x v="1"/>
    <n v="1564030800"/>
    <n v="1564894800"/>
    <x v="479"/>
    <x v="265"/>
    <b v="0"/>
    <b v="0"/>
    <s v="theater/plays"/>
    <x v="3"/>
    <x v="3"/>
  </r>
  <r>
    <x v="512"/>
    <x v="504"/>
    <s v="Organized explicit core"/>
    <x v="14"/>
    <x v="503"/>
    <x v="507"/>
    <x v="1"/>
    <x v="370"/>
    <n v="53.046025104602514"/>
    <x v="1"/>
    <x v="1"/>
    <n v="1404536400"/>
    <n v="1404622800"/>
    <x v="480"/>
    <x v="485"/>
    <b v="0"/>
    <b v="1"/>
    <s v="games/video games"/>
    <x v="6"/>
    <x v="11"/>
  </r>
  <r>
    <x v="513"/>
    <x v="505"/>
    <s v="Synchronized 6thgeneration adapter"/>
    <x v="111"/>
    <x v="504"/>
    <x v="508"/>
    <x v="3"/>
    <x v="164"/>
    <n v="93.142857142857139"/>
    <x v="1"/>
    <x v="1"/>
    <n v="1284008400"/>
    <n v="1284181200"/>
    <x v="180"/>
    <x v="486"/>
    <b v="0"/>
    <b v="0"/>
    <s v="film &amp; video/television"/>
    <x v="4"/>
    <x v="19"/>
  </r>
  <r>
    <x v="514"/>
    <x v="506"/>
    <s v="Centralized motivating capacity"/>
    <x v="289"/>
    <x v="505"/>
    <x v="509"/>
    <x v="3"/>
    <x v="371"/>
    <n v="58.945075757575758"/>
    <x v="5"/>
    <x v="5"/>
    <n v="1386309600"/>
    <n v="1386741600"/>
    <x v="481"/>
    <x v="412"/>
    <b v="0"/>
    <b v="1"/>
    <s v="music/rock"/>
    <x v="1"/>
    <x v="1"/>
  </r>
  <r>
    <x v="515"/>
    <x v="507"/>
    <s v="Phased 24hour flexibility"/>
    <x v="133"/>
    <x v="506"/>
    <x v="510"/>
    <x v="0"/>
    <x v="221"/>
    <n v="36.067669172932334"/>
    <x v="0"/>
    <x v="0"/>
    <n v="1324620000"/>
    <n v="1324792800"/>
    <x v="482"/>
    <x v="487"/>
    <b v="0"/>
    <b v="1"/>
    <s v="theater/plays"/>
    <x v="3"/>
    <x v="3"/>
  </r>
  <r>
    <x v="516"/>
    <x v="508"/>
    <s v="Exclusive 5thgeneration structure"/>
    <x v="290"/>
    <x v="507"/>
    <x v="511"/>
    <x v="0"/>
    <x v="372"/>
    <n v="63.030732860520096"/>
    <x v="1"/>
    <x v="1"/>
    <n v="1281070800"/>
    <n v="1284354000"/>
    <x v="194"/>
    <x v="488"/>
    <b v="0"/>
    <b v="0"/>
    <s v="publishing/nonfiction"/>
    <x v="5"/>
    <x v="9"/>
  </r>
  <r>
    <x v="517"/>
    <x v="509"/>
    <s v="Multi-tiered maximized orchestration"/>
    <x v="291"/>
    <x v="508"/>
    <x v="512"/>
    <x v="1"/>
    <x v="373"/>
    <n v="84.717948717948715"/>
    <x v="1"/>
    <x v="1"/>
    <n v="1493960400"/>
    <n v="1494392400"/>
    <x v="483"/>
    <x v="489"/>
    <b v="0"/>
    <b v="0"/>
    <s v="food/food trucks"/>
    <x v="0"/>
    <x v="0"/>
  </r>
  <r>
    <x v="518"/>
    <x v="510"/>
    <s v="Open-architected uniform instruction set"/>
    <x v="35"/>
    <x v="509"/>
    <x v="513"/>
    <x v="0"/>
    <x v="234"/>
    <n v="62.2"/>
    <x v="1"/>
    <x v="1"/>
    <n v="1519365600"/>
    <n v="1519538400"/>
    <x v="484"/>
    <x v="442"/>
    <b v="0"/>
    <b v="1"/>
    <s v="film &amp; video/animation"/>
    <x v="4"/>
    <x v="10"/>
  </r>
  <r>
    <x v="519"/>
    <x v="511"/>
    <s v="Exclusive asymmetric analyzer"/>
    <x v="96"/>
    <x v="510"/>
    <x v="514"/>
    <x v="1"/>
    <x v="374"/>
    <n v="101.97518330513255"/>
    <x v="1"/>
    <x v="1"/>
    <n v="1420696800"/>
    <n v="1421906400"/>
    <x v="355"/>
    <x v="437"/>
    <b v="0"/>
    <b v="1"/>
    <s v="music/rock"/>
    <x v="1"/>
    <x v="1"/>
  </r>
  <r>
    <x v="520"/>
    <x v="512"/>
    <s v="Organic radical collaboration"/>
    <x v="126"/>
    <x v="511"/>
    <x v="515"/>
    <x v="1"/>
    <x v="235"/>
    <n v="106.4375"/>
    <x v="1"/>
    <x v="1"/>
    <n v="1555650000"/>
    <n v="1555909200"/>
    <x v="485"/>
    <x v="490"/>
    <b v="0"/>
    <b v="0"/>
    <s v="theater/plays"/>
    <x v="3"/>
    <x v="3"/>
  </r>
  <r>
    <x v="521"/>
    <x v="513"/>
    <s v="Function-based multi-state software"/>
    <x v="4"/>
    <x v="512"/>
    <x v="516"/>
    <x v="1"/>
    <x v="375"/>
    <n v="29.975609756097562"/>
    <x v="1"/>
    <x v="1"/>
    <n v="1471928400"/>
    <n v="1472446800"/>
    <x v="486"/>
    <x v="491"/>
    <b v="0"/>
    <b v="1"/>
    <s v="film &amp; video/drama"/>
    <x v="4"/>
    <x v="6"/>
  </r>
  <r>
    <x v="522"/>
    <x v="514"/>
    <s v="Innovative static budgetary management"/>
    <x v="292"/>
    <x v="513"/>
    <x v="517"/>
    <x v="0"/>
    <x v="271"/>
    <n v="85.806282722513089"/>
    <x v="1"/>
    <x v="1"/>
    <n v="1341291600"/>
    <n v="1342328400"/>
    <x v="487"/>
    <x v="163"/>
    <b v="0"/>
    <b v="0"/>
    <s v="film &amp; video/shorts"/>
    <x v="4"/>
    <x v="12"/>
  </r>
  <r>
    <x v="523"/>
    <x v="515"/>
    <s v="Triple-buffered holistic ability"/>
    <x v="79"/>
    <x v="514"/>
    <x v="518"/>
    <x v="1"/>
    <x v="121"/>
    <n v="70.82022471910112"/>
    <x v="1"/>
    <x v="1"/>
    <n v="1267682400"/>
    <n v="1268114400"/>
    <x v="488"/>
    <x v="492"/>
    <b v="0"/>
    <b v="0"/>
    <s v="film &amp; video/shorts"/>
    <x v="4"/>
    <x v="12"/>
  </r>
  <r>
    <x v="524"/>
    <x v="516"/>
    <s v="Diverse scalable superstructure"/>
    <x v="127"/>
    <x v="515"/>
    <x v="519"/>
    <x v="0"/>
    <x v="376"/>
    <n v="40.998484082870135"/>
    <x v="1"/>
    <x v="1"/>
    <n v="1272258000"/>
    <n v="1273381200"/>
    <x v="489"/>
    <x v="493"/>
    <b v="0"/>
    <b v="0"/>
    <s v="theater/plays"/>
    <x v="3"/>
    <x v="3"/>
  </r>
  <r>
    <x v="525"/>
    <x v="517"/>
    <s v="Balanced leadingedge data-warehouse"/>
    <x v="118"/>
    <x v="516"/>
    <x v="520"/>
    <x v="0"/>
    <x v="377"/>
    <n v="28.063492063492063"/>
    <x v="1"/>
    <x v="1"/>
    <n v="1290492000"/>
    <n v="1290837600"/>
    <x v="490"/>
    <x v="494"/>
    <b v="0"/>
    <b v="0"/>
    <s v="technology/wearables"/>
    <x v="2"/>
    <x v="8"/>
  </r>
  <r>
    <x v="526"/>
    <x v="518"/>
    <s v="Digitized bandwidth-monitored open architecture"/>
    <x v="111"/>
    <x v="517"/>
    <x v="521"/>
    <x v="1"/>
    <x v="98"/>
    <n v="88.054421768707485"/>
    <x v="1"/>
    <x v="1"/>
    <n v="1451109600"/>
    <n v="1454306400"/>
    <x v="312"/>
    <x v="495"/>
    <b v="0"/>
    <b v="1"/>
    <s v="theater/plays"/>
    <x v="3"/>
    <x v="3"/>
  </r>
  <r>
    <x v="527"/>
    <x v="519"/>
    <s v="Enterprise-wide intermediate portal"/>
    <x v="223"/>
    <x v="518"/>
    <x v="522"/>
    <x v="0"/>
    <x v="378"/>
    <n v="31"/>
    <x v="0"/>
    <x v="0"/>
    <n v="1454652000"/>
    <n v="1457762400"/>
    <x v="491"/>
    <x v="496"/>
    <b v="0"/>
    <b v="0"/>
    <s v="film &amp; video/animation"/>
    <x v="4"/>
    <x v="10"/>
  </r>
  <r>
    <x v="528"/>
    <x v="520"/>
    <s v="Focused leadingedge matrix"/>
    <x v="25"/>
    <x v="519"/>
    <x v="523"/>
    <x v="0"/>
    <x v="175"/>
    <n v="90.337500000000006"/>
    <x v="4"/>
    <x v="4"/>
    <n v="1385186400"/>
    <n v="1389074400"/>
    <x v="492"/>
    <x v="497"/>
    <b v="0"/>
    <b v="0"/>
    <s v="music/indie rock"/>
    <x v="1"/>
    <x v="7"/>
  </r>
  <r>
    <x v="529"/>
    <x v="521"/>
    <s v="Seamless logistical encryption"/>
    <x v="135"/>
    <x v="520"/>
    <x v="524"/>
    <x v="0"/>
    <x v="352"/>
    <n v="63.777777777777779"/>
    <x v="1"/>
    <x v="1"/>
    <n v="1399698000"/>
    <n v="1402117200"/>
    <x v="493"/>
    <x v="180"/>
    <b v="0"/>
    <b v="0"/>
    <s v="games/video games"/>
    <x v="6"/>
    <x v="11"/>
  </r>
  <r>
    <x v="530"/>
    <x v="522"/>
    <s v="Stand-alone human-resource workforce"/>
    <x v="293"/>
    <x v="521"/>
    <x v="525"/>
    <x v="0"/>
    <x v="200"/>
    <n v="53.995515695067262"/>
    <x v="1"/>
    <x v="1"/>
    <n v="1283230800"/>
    <n v="1284440400"/>
    <x v="494"/>
    <x v="498"/>
    <b v="0"/>
    <b v="1"/>
    <s v="publishing/fiction"/>
    <x v="5"/>
    <x v="13"/>
  </r>
  <r>
    <x v="531"/>
    <x v="523"/>
    <s v="Automated zero tolerance implementation"/>
    <x v="294"/>
    <x v="522"/>
    <x v="526"/>
    <x v="2"/>
    <x v="379"/>
    <n v="48.993956043956047"/>
    <x v="5"/>
    <x v="5"/>
    <n v="1384149600"/>
    <n v="1388988000"/>
    <x v="495"/>
    <x v="499"/>
    <b v="0"/>
    <b v="0"/>
    <s v="games/video games"/>
    <x v="6"/>
    <x v="11"/>
  </r>
  <r>
    <x v="532"/>
    <x v="524"/>
    <s v="Pre-emptive grid-enabled contingency"/>
    <x v="39"/>
    <x v="523"/>
    <x v="527"/>
    <x v="1"/>
    <x v="105"/>
    <n v="63.857142857142854"/>
    <x v="0"/>
    <x v="0"/>
    <n v="1516860000"/>
    <n v="1516946400"/>
    <x v="496"/>
    <x v="500"/>
    <b v="0"/>
    <b v="0"/>
    <s v="theater/plays"/>
    <x v="3"/>
    <x v="3"/>
  </r>
  <r>
    <x v="533"/>
    <x v="525"/>
    <s v="Multi-lateral didactic encoding"/>
    <x v="295"/>
    <x v="524"/>
    <x v="528"/>
    <x v="1"/>
    <x v="380"/>
    <n v="82.996393146979258"/>
    <x v="4"/>
    <x v="4"/>
    <n v="1374642000"/>
    <n v="1377752400"/>
    <x v="497"/>
    <x v="50"/>
    <b v="0"/>
    <b v="0"/>
    <s v="music/indie rock"/>
    <x v="1"/>
    <x v="7"/>
  </r>
  <r>
    <x v="534"/>
    <x v="526"/>
    <s v="Self-enabling didactic orchestration"/>
    <x v="296"/>
    <x v="525"/>
    <x v="529"/>
    <x v="0"/>
    <x v="166"/>
    <n v="55.08230452674897"/>
    <x v="1"/>
    <x v="1"/>
    <n v="1534482000"/>
    <n v="1534568400"/>
    <x v="498"/>
    <x v="501"/>
    <b v="0"/>
    <b v="1"/>
    <s v="film &amp; video/drama"/>
    <x v="4"/>
    <x v="6"/>
  </r>
  <r>
    <x v="535"/>
    <x v="527"/>
    <s v="Profit-focused 24/7 data-warehouse"/>
    <x v="97"/>
    <x v="526"/>
    <x v="530"/>
    <x v="1"/>
    <x v="381"/>
    <n v="62.044554455445542"/>
    <x v="6"/>
    <x v="6"/>
    <n v="1528434000"/>
    <n v="1528606800"/>
    <x v="499"/>
    <x v="502"/>
    <b v="0"/>
    <b v="1"/>
    <s v="theater/plays"/>
    <x v="3"/>
    <x v="3"/>
  </r>
  <r>
    <x v="536"/>
    <x v="528"/>
    <s v="Enhanced methodical middleware"/>
    <x v="122"/>
    <x v="527"/>
    <x v="531"/>
    <x v="1"/>
    <x v="382"/>
    <n v="104.97857142857143"/>
    <x v="6"/>
    <x v="6"/>
    <n v="1282626000"/>
    <n v="1284872400"/>
    <x v="500"/>
    <x v="52"/>
    <b v="0"/>
    <b v="0"/>
    <s v="publishing/fiction"/>
    <x v="5"/>
    <x v="13"/>
  </r>
  <r>
    <x v="537"/>
    <x v="529"/>
    <s v="Synchronized client-driven projection"/>
    <x v="197"/>
    <x v="528"/>
    <x v="532"/>
    <x v="1"/>
    <x v="383"/>
    <n v="94.044676806083643"/>
    <x v="3"/>
    <x v="3"/>
    <n v="1535605200"/>
    <n v="1537592400"/>
    <x v="501"/>
    <x v="503"/>
    <b v="1"/>
    <b v="1"/>
    <s v="film &amp; video/documentary"/>
    <x v="4"/>
    <x v="4"/>
  </r>
  <r>
    <x v="538"/>
    <x v="530"/>
    <s v="Networked didactic time-frame"/>
    <x v="297"/>
    <x v="529"/>
    <x v="533"/>
    <x v="0"/>
    <x v="384"/>
    <n v="44.007716049382715"/>
    <x v="1"/>
    <x v="1"/>
    <n v="1379826000"/>
    <n v="1381208400"/>
    <x v="502"/>
    <x v="504"/>
    <b v="0"/>
    <b v="0"/>
    <s v="games/mobile games"/>
    <x v="6"/>
    <x v="20"/>
  </r>
  <r>
    <x v="539"/>
    <x v="531"/>
    <s v="Assimilated exuding toolset"/>
    <x v="122"/>
    <x v="530"/>
    <x v="534"/>
    <x v="0"/>
    <x v="385"/>
    <n v="92.467532467532465"/>
    <x v="1"/>
    <x v="1"/>
    <n v="1561957200"/>
    <n v="1562475600"/>
    <x v="503"/>
    <x v="505"/>
    <b v="0"/>
    <b v="1"/>
    <s v="food/food trucks"/>
    <x v="0"/>
    <x v="0"/>
  </r>
  <r>
    <x v="540"/>
    <x v="532"/>
    <s v="Front-line client-server secured line"/>
    <x v="98"/>
    <x v="531"/>
    <x v="535"/>
    <x v="1"/>
    <x v="326"/>
    <n v="57.072874493927124"/>
    <x v="1"/>
    <x v="1"/>
    <n v="1525496400"/>
    <n v="1527397200"/>
    <x v="504"/>
    <x v="506"/>
    <b v="0"/>
    <b v="0"/>
    <s v="photography/photography books"/>
    <x v="7"/>
    <x v="14"/>
  </r>
  <r>
    <x v="541"/>
    <x v="533"/>
    <s v="Polarized systemic Internet solution"/>
    <x v="298"/>
    <x v="532"/>
    <x v="536"/>
    <x v="0"/>
    <x v="386"/>
    <n v="109.07848101265823"/>
    <x v="6"/>
    <x v="6"/>
    <n v="1433912400"/>
    <n v="1436158800"/>
    <x v="505"/>
    <x v="507"/>
    <b v="0"/>
    <b v="0"/>
    <s v="games/mobile games"/>
    <x v="6"/>
    <x v="20"/>
  </r>
  <r>
    <x v="542"/>
    <x v="534"/>
    <s v="Profit-focused exuding moderator"/>
    <x v="299"/>
    <x v="533"/>
    <x v="537"/>
    <x v="0"/>
    <x v="240"/>
    <n v="39.387755102040813"/>
    <x v="4"/>
    <x v="4"/>
    <n v="1453442400"/>
    <n v="1456034400"/>
    <x v="506"/>
    <x v="508"/>
    <b v="0"/>
    <b v="0"/>
    <s v="music/indie rock"/>
    <x v="1"/>
    <x v="7"/>
  </r>
  <r>
    <x v="543"/>
    <x v="535"/>
    <s v="Cross-group high-level moderator"/>
    <x v="300"/>
    <x v="534"/>
    <x v="538"/>
    <x v="0"/>
    <x v="80"/>
    <n v="77.022222222222226"/>
    <x v="1"/>
    <x v="1"/>
    <n v="1378875600"/>
    <n v="1380171600"/>
    <x v="507"/>
    <x v="509"/>
    <b v="0"/>
    <b v="0"/>
    <s v="games/video games"/>
    <x v="6"/>
    <x v="11"/>
  </r>
  <r>
    <x v="544"/>
    <x v="536"/>
    <s v="Public-key 3rdgeneration system engine"/>
    <x v="54"/>
    <x v="535"/>
    <x v="539"/>
    <x v="1"/>
    <x v="286"/>
    <n v="92.166666666666671"/>
    <x v="1"/>
    <x v="1"/>
    <n v="1452232800"/>
    <n v="1453356000"/>
    <x v="508"/>
    <x v="510"/>
    <b v="0"/>
    <b v="0"/>
    <s v="music/rock"/>
    <x v="1"/>
    <x v="1"/>
  </r>
  <r>
    <x v="545"/>
    <x v="537"/>
    <s v="Organized value-added access"/>
    <x v="301"/>
    <x v="536"/>
    <x v="540"/>
    <x v="0"/>
    <x v="387"/>
    <n v="61.007063197026021"/>
    <x v="1"/>
    <x v="1"/>
    <n v="1577253600"/>
    <n v="1578981600"/>
    <x v="509"/>
    <x v="511"/>
    <b v="0"/>
    <b v="0"/>
    <s v="theater/plays"/>
    <x v="3"/>
    <x v="3"/>
  </r>
  <r>
    <x v="546"/>
    <x v="538"/>
    <s v="Cloned global Graphical User Interface"/>
    <x v="3"/>
    <x v="537"/>
    <x v="541"/>
    <x v="1"/>
    <x v="39"/>
    <n v="78.068181818181813"/>
    <x v="1"/>
    <x v="1"/>
    <n v="1537160400"/>
    <n v="1537419600"/>
    <x v="510"/>
    <x v="512"/>
    <b v="0"/>
    <b v="1"/>
    <s v="theater/plays"/>
    <x v="3"/>
    <x v="3"/>
  </r>
  <r>
    <x v="547"/>
    <x v="539"/>
    <s v="Focused solution-oriented matrix"/>
    <x v="81"/>
    <x v="538"/>
    <x v="542"/>
    <x v="1"/>
    <x v="388"/>
    <n v="80.75"/>
    <x v="1"/>
    <x v="1"/>
    <n v="1422165600"/>
    <n v="1423202400"/>
    <x v="511"/>
    <x v="513"/>
    <b v="0"/>
    <b v="0"/>
    <s v="film &amp; video/drama"/>
    <x v="4"/>
    <x v="6"/>
  </r>
  <r>
    <x v="548"/>
    <x v="540"/>
    <s v="Monitored discrete toolset"/>
    <x v="302"/>
    <x v="539"/>
    <x v="543"/>
    <x v="1"/>
    <x v="389"/>
    <n v="59.991289782244557"/>
    <x v="1"/>
    <x v="1"/>
    <n v="1459486800"/>
    <n v="1460610000"/>
    <x v="512"/>
    <x v="514"/>
    <b v="0"/>
    <b v="0"/>
    <s v="theater/plays"/>
    <x v="3"/>
    <x v="3"/>
  </r>
  <r>
    <x v="549"/>
    <x v="541"/>
    <s v="Business-focused intermediate system engine"/>
    <x v="303"/>
    <x v="540"/>
    <x v="544"/>
    <x v="1"/>
    <x v="390"/>
    <n v="110.03018372703411"/>
    <x v="1"/>
    <x v="1"/>
    <n v="1369717200"/>
    <n v="1370494800"/>
    <x v="513"/>
    <x v="515"/>
    <b v="0"/>
    <b v="0"/>
    <s v="technology/wearables"/>
    <x v="2"/>
    <x v="8"/>
  </r>
  <r>
    <x v="550"/>
    <x v="542"/>
    <s v="De-engineered disintermediate encoding"/>
    <x v="0"/>
    <x v="443"/>
    <x v="446"/>
    <x v="3"/>
    <x v="49"/>
    <n v="4"/>
    <x v="5"/>
    <x v="5"/>
    <n v="1330495200"/>
    <n v="1332306000"/>
    <x v="514"/>
    <x v="516"/>
    <b v="0"/>
    <b v="0"/>
    <s v="music/indie rock"/>
    <x v="1"/>
    <x v="7"/>
  </r>
  <r>
    <x v="551"/>
    <x v="543"/>
    <s v="Streamlined upward-trending analyzer"/>
    <x v="304"/>
    <x v="541"/>
    <x v="545"/>
    <x v="0"/>
    <x v="391"/>
    <n v="37.99856063332134"/>
    <x v="2"/>
    <x v="2"/>
    <n v="1419055200"/>
    <n v="1422511200"/>
    <x v="515"/>
    <x v="517"/>
    <b v="0"/>
    <b v="1"/>
    <s v="technology/web"/>
    <x v="2"/>
    <x v="2"/>
  </r>
  <r>
    <x v="552"/>
    <x v="544"/>
    <s v="Distributed human-resource policy"/>
    <x v="25"/>
    <x v="542"/>
    <x v="546"/>
    <x v="0"/>
    <x v="45"/>
    <n v="96.369565217391298"/>
    <x v="1"/>
    <x v="1"/>
    <n v="1480140000"/>
    <n v="1480312800"/>
    <x v="516"/>
    <x v="518"/>
    <b v="0"/>
    <b v="0"/>
    <s v="theater/plays"/>
    <x v="3"/>
    <x v="3"/>
  </r>
  <r>
    <x v="553"/>
    <x v="545"/>
    <s v="De-engineered 5thgeneration contingency"/>
    <x v="305"/>
    <x v="543"/>
    <x v="547"/>
    <x v="0"/>
    <x v="392"/>
    <n v="72.978599221789878"/>
    <x v="1"/>
    <x v="1"/>
    <n v="1293948000"/>
    <n v="1294034400"/>
    <x v="517"/>
    <x v="519"/>
    <b v="0"/>
    <b v="0"/>
    <s v="music/rock"/>
    <x v="1"/>
    <x v="1"/>
  </r>
  <r>
    <x v="554"/>
    <x v="546"/>
    <s v="Multi-channeled upward-trending application"/>
    <x v="40"/>
    <x v="544"/>
    <x v="548"/>
    <x v="1"/>
    <x v="353"/>
    <n v="26.007220216606498"/>
    <x v="0"/>
    <x v="0"/>
    <n v="1482127200"/>
    <n v="1482645600"/>
    <x v="518"/>
    <x v="520"/>
    <b v="0"/>
    <b v="0"/>
    <s v="music/indie rock"/>
    <x v="1"/>
    <x v="7"/>
  </r>
  <r>
    <x v="555"/>
    <x v="547"/>
    <s v="Organic maximized database"/>
    <x v="9"/>
    <x v="545"/>
    <x v="549"/>
    <x v="1"/>
    <x v="18"/>
    <n v="104.36296296296297"/>
    <x v="3"/>
    <x v="3"/>
    <n v="1396414800"/>
    <n v="1399093200"/>
    <x v="519"/>
    <x v="219"/>
    <b v="0"/>
    <b v="0"/>
    <s v="music/rock"/>
    <x v="1"/>
    <x v="1"/>
  </r>
  <r>
    <x v="556"/>
    <x v="195"/>
    <s v="Grass-roots 24/7 attitude"/>
    <x v="5"/>
    <x v="546"/>
    <x v="550"/>
    <x v="1"/>
    <x v="393"/>
    <n v="102.18852459016394"/>
    <x v="1"/>
    <x v="1"/>
    <n v="1315285200"/>
    <n v="1315890000"/>
    <x v="520"/>
    <x v="521"/>
    <b v="0"/>
    <b v="1"/>
    <s v="publishing/translations"/>
    <x v="5"/>
    <x v="18"/>
  </r>
  <r>
    <x v="557"/>
    <x v="548"/>
    <s v="Team-oriented global strategy"/>
    <x v="46"/>
    <x v="547"/>
    <x v="551"/>
    <x v="1"/>
    <x v="394"/>
    <n v="54.117647058823529"/>
    <x v="1"/>
    <x v="1"/>
    <n v="1443762000"/>
    <n v="1444021200"/>
    <x v="521"/>
    <x v="522"/>
    <b v="0"/>
    <b v="1"/>
    <s v="film &amp; video/science fiction"/>
    <x v="4"/>
    <x v="22"/>
  </r>
  <r>
    <x v="558"/>
    <x v="549"/>
    <s v="Enhanced client-driven capacity"/>
    <x v="306"/>
    <x v="548"/>
    <x v="552"/>
    <x v="1"/>
    <x v="105"/>
    <n v="63.222222222222221"/>
    <x v="1"/>
    <x v="1"/>
    <n v="1456293600"/>
    <n v="1460005200"/>
    <x v="522"/>
    <x v="523"/>
    <b v="0"/>
    <b v="0"/>
    <s v="theater/plays"/>
    <x v="3"/>
    <x v="3"/>
  </r>
  <r>
    <x v="559"/>
    <x v="550"/>
    <s v="Exclusive systematic productivity"/>
    <x v="307"/>
    <x v="549"/>
    <x v="553"/>
    <x v="1"/>
    <x v="395"/>
    <n v="104.03228962818004"/>
    <x v="1"/>
    <x v="1"/>
    <n v="1470114000"/>
    <n v="1470718800"/>
    <x v="523"/>
    <x v="524"/>
    <b v="0"/>
    <b v="0"/>
    <s v="theater/plays"/>
    <x v="3"/>
    <x v="3"/>
  </r>
  <r>
    <x v="560"/>
    <x v="551"/>
    <s v="Re-engineered radical policy"/>
    <x v="77"/>
    <x v="550"/>
    <x v="554"/>
    <x v="1"/>
    <x v="396"/>
    <n v="49.994334277620396"/>
    <x v="1"/>
    <x v="1"/>
    <n v="1321596000"/>
    <n v="1325052000"/>
    <x v="524"/>
    <x v="348"/>
    <b v="0"/>
    <b v="0"/>
    <s v="film &amp; video/animation"/>
    <x v="4"/>
    <x v="10"/>
  </r>
  <r>
    <x v="561"/>
    <x v="552"/>
    <s v="Down-sized logistical adapter"/>
    <x v="162"/>
    <x v="551"/>
    <x v="555"/>
    <x v="1"/>
    <x v="40"/>
    <n v="56.015151515151516"/>
    <x v="5"/>
    <x v="5"/>
    <n v="1318827600"/>
    <n v="1319000400"/>
    <x v="525"/>
    <x v="280"/>
    <b v="0"/>
    <b v="0"/>
    <s v="theater/plays"/>
    <x v="3"/>
    <x v="3"/>
  </r>
  <r>
    <x v="562"/>
    <x v="553"/>
    <s v="Configurable bandwidth-monitored throughput"/>
    <x v="34"/>
    <x v="314"/>
    <x v="556"/>
    <x v="0"/>
    <x v="150"/>
    <n v="48.807692307692307"/>
    <x v="5"/>
    <x v="5"/>
    <n v="1552366800"/>
    <n v="1552539600"/>
    <x v="188"/>
    <x v="525"/>
    <b v="0"/>
    <b v="0"/>
    <s v="music/rock"/>
    <x v="1"/>
    <x v="1"/>
  </r>
  <r>
    <x v="563"/>
    <x v="554"/>
    <s v="Optional tangible pricing structure"/>
    <x v="41"/>
    <x v="552"/>
    <x v="557"/>
    <x v="1"/>
    <x v="72"/>
    <n v="60.082352941176474"/>
    <x v="2"/>
    <x v="2"/>
    <n v="1542088800"/>
    <n v="1543816800"/>
    <x v="526"/>
    <x v="526"/>
    <b v="0"/>
    <b v="0"/>
    <s v="film &amp; video/documentary"/>
    <x v="4"/>
    <x v="4"/>
  </r>
  <r>
    <x v="564"/>
    <x v="555"/>
    <s v="Organic high-level implementation"/>
    <x v="308"/>
    <x v="553"/>
    <x v="558"/>
    <x v="0"/>
    <x v="397"/>
    <n v="78.990502793296088"/>
    <x v="1"/>
    <x v="1"/>
    <n v="1426395600"/>
    <n v="1427086800"/>
    <x v="527"/>
    <x v="527"/>
    <b v="0"/>
    <b v="0"/>
    <s v="theater/plays"/>
    <x v="3"/>
    <x v="3"/>
  </r>
  <r>
    <x v="565"/>
    <x v="556"/>
    <s v="Decentralized logistical collaboration"/>
    <x v="309"/>
    <x v="554"/>
    <x v="559"/>
    <x v="1"/>
    <x v="398"/>
    <n v="53.99499443826474"/>
    <x v="1"/>
    <x v="1"/>
    <n v="1321336800"/>
    <n v="1323064800"/>
    <x v="528"/>
    <x v="528"/>
    <b v="0"/>
    <b v="0"/>
    <s v="theater/plays"/>
    <x v="3"/>
    <x v="3"/>
  </r>
  <r>
    <x v="566"/>
    <x v="557"/>
    <s v="Advanced content-based installation"/>
    <x v="29"/>
    <x v="555"/>
    <x v="560"/>
    <x v="0"/>
    <x v="95"/>
    <n v="111.45945945945945"/>
    <x v="1"/>
    <x v="1"/>
    <n v="1456293600"/>
    <n v="1458277200"/>
    <x v="522"/>
    <x v="529"/>
    <b v="0"/>
    <b v="1"/>
    <s v="music/electric music"/>
    <x v="1"/>
    <x v="5"/>
  </r>
  <r>
    <x v="567"/>
    <x v="558"/>
    <s v="Distributed high-level open architecture"/>
    <x v="85"/>
    <x v="556"/>
    <x v="561"/>
    <x v="1"/>
    <x v="146"/>
    <n v="60.922131147540981"/>
    <x v="1"/>
    <x v="1"/>
    <n v="1404968400"/>
    <n v="1405141200"/>
    <x v="529"/>
    <x v="360"/>
    <b v="0"/>
    <b v="0"/>
    <s v="music/rock"/>
    <x v="1"/>
    <x v="1"/>
  </r>
  <r>
    <x v="568"/>
    <x v="559"/>
    <s v="Synergized zero tolerance help-desk"/>
    <x v="310"/>
    <x v="557"/>
    <x v="562"/>
    <x v="1"/>
    <x v="399"/>
    <n v="26.0015444015444"/>
    <x v="1"/>
    <x v="1"/>
    <n v="1279170000"/>
    <n v="1283058000"/>
    <x v="530"/>
    <x v="254"/>
    <b v="0"/>
    <b v="0"/>
    <s v="theater/plays"/>
    <x v="3"/>
    <x v="3"/>
  </r>
  <r>
    <x v="569"/>
    <x v="560"/>
    <s v="Extended multi-tasking definition"/>
    <x v="311"/>
    <x v="558"/>
    <x v="563"/>
    <x v="1"/>
    <x v="400"/>
    <n v="80.993208828522924"/>
    <x v="6"/>
    <x v="6"/>
    <n v="1294725600"/>
    <n v="1295762400"/>
    <x v="531"/>
    <x v="530"/>
    <b v="0"/>
    <b v="0"/>
    <s v="film &amp; video/animation"/>
    <x v="4"/>
    <x v="10"/>
  </r>
  <r>
    <x v="570"/>
    <x v="561"/>
    <s v="Realigned uniform knowledge user"/>
    <x v="312"/>
    <x v="559"/>
    <x v="564"/>
    <x v="1"/>
    <x v="401"/>
    <n v="34.995963302752294"/>
    <x v="1"/>
    <x v="1"/>
    <n v="1419055200"/>
    <n v="1419573600"/>
    <x v="515"/>
    <x v="531"/>
    <b v="0"/>
    <b v="1"/>
    <s v="music/rock"/>
    <x v="1"/>
    <x v="1"/>
  </r>
  <r>
    <x v="571"/>
    <x v="562"/>
    <s v="Monitored grid-enabled model"/>
    <x v="26"/>
    <x v="560"/>
    <x v="565"/>
    <x v="0"/>
    <x v="164"/>
    <n v="94.142857142857139"/>
    <x v="6"/>
    <x v="6"/>
    <n v="1434690000"/>
    <n v="1438750800"/>
    <x v="532"/>
    <x v="532"/>
    <b v="0"/>
    <b v="0"/>
    <s v="film &amp; video/shorts"/>
    <x v="4"/>
    <x v="12"/>
  </r>
  <r>
    <x v="572"/>
    <x v="563"/>
    <s v="Assimilated actuating policy"/>
    <x v="25"/>
    <x v="561"/>
    <x v="566"/>
    <x v="3"/>
    <x v="115"/>
    <n v="52.085106382978722"/>
    <x v="1"/>
    <x v="1"/>
    <n v="1443416400"/>
    <n v="1444798800"/>
    <x v="533"/>
    <x v="533"/>
    <b v="0"/>
    <b v="1"/>
    <s v="music/rock"/>
    <x v="1"/>
    <x v="1"/>
  </r>
  <r>
    <x v="573"/>
    <x v="564"/>
    <s v="Total incremental productivity"/>
    <x v="313"/>
    <x v="562"/>
    <x v="567"/>
    <x v="1"/>
    <x v="402"/>
    <n v="24.986666666666668"/>
    <x v="1"/>
    <x v="1"/>
    <n v="1399006800"/>
    <n v="1399179600"/>
    <x v="409"/>
    <x v="534"/>
    <b v="0"/>
    <b v="0"/>
    <s v="journalism/audio"/>
    <x v="8"/>
    <x v="23"/>
  </r>
  <r>
    <x v="574"/>
    <x v="565"/>
    <s v="Adaptive local task-force"/>
    <x v="50"/>
    <x v="563"/>
    <x v="568"/>
    <x v="1"/>
    <x v="358"/>
    <n v="69.215277777777771"/>
    <x v="1"/>
    <x v="1"/>
    <n v="1575698400"/>
    <n v="1576562400"/>
    <x v="534"/>
    <x v="535"/>
    <b v="0"/>
    <b v="1"/>
    <s v="food/food trucks"/>
    <x v="0"/>
    <x v="0"/>
  </r>
  <r>
    <x v="575"/>
    <x v="566"/>
    <s v="Universal zero-defect concept"/>
    <x v="314"/>
    <x v="564"/>
    <x v="569"/>
    <x v="0"/>
    <x v="21"/>
    <n v="93.944444444444443"/>
    <x v="1"/>
    <x v="1"/>
    <n v="1400562000"/>
    <n v="1400821200"/>
    <x v="53"/>
    <x v="536"/>
    <b v="0"/>
    <b v="1"/>
    <s v="theater/plays"/>
    <x v="3"/>
    <x v="3"/>
  </r>
  <r>
    <x v="576"/>
    <x v="567"/>
    <s v="Object-based bottom-line superstructure"/>
    <x v="62"/>
    <x v="565"/>
    <x v="570"/>
    <x v="0"/>
    <x v="251"/>
    <n v="98.40625"/>
    <x v="1"/>
    <x v="1"/>
    <n v="1509512400"/>
    <n v="1510984800"/>
    <x v="535"/>
    <x v="537"/>
    <b v="0"/>
    <b v="0"/>
    <s v="theater/plays"/>
    <x v="3"/>
    <x v="3"/>
  </r>
  <r>
    <x v="577"/>
    <x v="568"/>
    <s v="Adaptive 24hour projection"/>
    <x v="139"/>
    <x v="566"/>
    <x v="571"/>
    <x v="3"/>
    <x v="95"/>
    <n v="41.783783783783782"/>
    <x v="1"/>
    <x v="1"/>
    <n v="1299823200"/>
    <n v="1302066000"/>
    <x v="536"/>
    <x v="538"/>
    <b v="0"/>
    <b v="0"/>
    <s v="music/jazz"/>
    <x v="1"/>
    <x v="17"/>
  </r>
  <r>
    <x v="578"/>
    <x v="569"/>
    <s v="Sharable radical toolset"/>
    <x v="315"/>
    <x v="567"/>
    <x v="572"/>
    <x v="0"/>
    <x v="242"/>
    <n v="65.991836734693877"/>
    <x v="1"/>
    <x v="1"/>
    <n v="1322719200"/>
    <n v="1322978400"/>
    <x v="537"/>
    <x v="539"/>
    <b v="0"/>
    <b v="0"/>
    <s v="film &amp; video/science fiction"/>
    <x v="4"/>
    <x v="22"/>
  </r>
  <r>
    <x v="579"/>
    <x v="570"/>
    <s v="Focused multimedia knowledgebase"/>
    <x v="8"/>
    <x v="568"/>
    <x v="573"/>
    <x v="1"/>
    <x v="215"/>
    <n v="72.05747126436782"/>
    <x v="1"/>
    <x v="1"/>
    <n v="1312693200"/>
    <n v="1313730000"/>
    <x v="538"/>
    <x v="540"/>
    <b v="0"/>
    <b v="0"/>
    <s v="music/jazz"/>
    <x v="1"/>
    <x v="17"/>
  </r>
  <r>
    <x v="580"/>
    <x v="251"/>
    <s v="Seamless 6thgeneration extranet"/>
    <x v="316"/>
    <x v="569"/>
    <x v="574"/>
    <x v="1"/>
    <x v="403"/>
    <n v="48.003209242618745"/>
    <x v="1"/>
    <x v="1"/>
    <n v="1393394400"/>
    <n v="1394085600"/>
    <x v="539"/>
    <x v="541"/>
    <b v="0"/>
    <b v="0"/>
    <s v="theater/plays"/>
    <x v="3"/>
    <x v="3"/>
  </r>
  <r>
    <x v="581"/>
    <x v="571"/>
    <s v="Sharable mobile knowledgebase"/>
    <x v="46"/>
    <x v="570"/>
    <x v="575"/>
    <x v="0"/>
    <x v="83"/>
    <n v="54.098591549295776"/>
    <x v="1"/>
    <x v="1"/>
    <n v="1304053200"/>
    <n v="1305349200"/>
    <x v="540"/>
    <x v="542"/>
    <b v="0"/>
    <b v="0"/>
    <s v="technology/web"/>
    <x v="2"/>
    <x v="2"/>
  </r>
  <r>
    <x v="582"/>
    <x v="572"/>
    <s v="Cross-group global system engine"/>
    <x v="251"/>
    <x v="571"/>
    <x v="576"/>
    <x v="0"/>
    <x v="344"/>
    <n v="107.88095238095238"/>
    <x v="1"/>
    <x v="1"/>
    <n v="1433912400"/>
    <n v="1434344400"/>
    <x v="505"/>
    <x v="543"/>
    <b v="0"/>
    <b v="1"/>
    <s v="games/video games"/>
    <x v="6"/>
    <x v="11"/>
  </r>
  <r>
    <x v="583"/>
    <x v="573"/>
    <s v="Centralized clear-thinking conglomeration"/>
    <x v="317"/>
    <x v="572"/>
    <x v="577"/>
    <x v="1"/>
    <x v="404"/>
    <n v="67.034103410341032"/>
    <x v="1"/>
    <x v="1"/>
    <n v="1329717600"/>
    <n v="1331186400"/>
    <x v="541"/>
    <x v="544"/>
    <b v="0"/>
    <b v="0"/>
    <s v="film &amp; video/documentary"/>
    <x v="4"/>
    <x v="4"/>
  </r>
  <r>
    <x v="584"/>
    <x v="8"/>
    <s v="De-engineered cohesive system engine"/>
    <x v="318"/>
    <x v="573"/>
    <x v="578"/>
    <x v="1"/>
    <x v="405"/>
    <n v="64.01425914445133"/>
    <x v="1"/>
    <x v="1"/>
    <n v="1335330000"/>
    <n v="1336539600"/>
    <x v="542"/>
    <x v="545"/>
    <b v="0"/>
    <b v="0"/>
    <s v="technology/web"/>
    <x v="2"/>
    <x v="2"/>
  </r>
  <r>
    <x v="585"/>
    <x v="574"/>
    <s v="Reactive analyzing function"/>
    <x v="200"/>
    <x v="574"/>
    <x v="579"/>
    <x v="1"/>
    <x v="158"/>
    <n v="96.066176470588232"/>
    <x v="1"/>
    <x v="1"/>
    <n v="1268888400"/>
    <n v="1269752400"/>
    <x v="543"/>
    <x v="546"/>
    <b v="0"/>
    <b v="0"/>
    <s v="publishing/translations"/>
    <x v="5"/>
    <x v="18"/>
  </r>
  <r>
    <x v="586"/>
    <x v="575"/>
    <s v="Robust hybrid budgetary management"/>
    <x v="31"/>
    <x v="575"/>
    <x v="580"/>
    <x v="1"/>
    <x v="406"/>
    <n v="51.184615384615384"/>
    <x v="1"/>
    <x v="1"/>
    <n v="1289973600"/>
    <n v="1291615200"/>
    <x v="544"/>
    <x v="547"/>
    <b v="0"/>
    <b v="0"/>
    <s v="music/rock"/>
    <x v="1"/>
    <x v="1"/>
  </r>
  <r>
    <x v="587"/>
    <x v="576"/>
    <s v="Open-source analyzing monitoring"/>
    <x v="151"/>
    <x v="576"/>
    <x v="581"/>
    <x v="0"/>
    <x v="388"/>
    <n v="43.92307692307692"/>
    <x v="0"/>
    <x v="0"/>
    <n v="1547877600"/>
    <n v="1552366800"/>
    <x v="35"/>
    <x v="548"/>
    <b v="0"/>
    <b v="1"/>
    <s v="food/food trucks"/>
    <x v="0"/>
    <x v="0"/>
  </r>
  <r>
    <x v="588"/>
    <x v="577"/>
    <s v="Up-sized discrete firmware"/>
    <x v="215"/>
    <x v="577"/>
    <x v="582"/>
    <x v="0"/>
    <x v="407"/>
    <n v="91.021198830409361"/>
    <x v="4"/>
    <x v="4"/>
    <n v="1269493200"/>
    <n v="1272171600"/>
    <x v="152"/>
    <x v="298"/>
    <b v="0"/>
    <b v="0"/>
    <s v="theater/plays"/>
    <x v="3"/>
    <x v="3"/>
  </r>
  <r>
    <x v="589"/>
    <x v="578"/>
    <s v="Exclusive intangible extranet"/>
    <x v="58"/>
    <x v="578"/>
    <x v="583"/>
    <x v="0"/>
    <x v="408"/>
    <n v="50.127450980392155"/>
    <x v="1"/>
    <x v="1"/>
    <n v="1436072400"/>
    <n v="1436677200"/>
    <x v="545"/>
    <x v="549"/>
    <b v="0"/>
    <b v="0"/>
    <s v="film &amp; video/documentary"/>
    <x v="4"/>
    <x v="4"/>
  </r>
  <r>
    <x v="590"/>
    <x v="579"/>
    <s v="Synergized analyzing process improvement"/>
    <x v="143"/>
    <x v="579"/>
    <x v="584"/>
    <x v="0"/>
    <x v="99"/>
    <n v="67.720930232558146"/>
    <x v="2"/>
    <x v="2"/>
    <n v="1419141600"/>
    <n v="1420092000"/>
    <x v="546"/>
    <x v="550"/>
    <b v="0"/>
    <b v="0"/>
    <s v="publishing/radio &amp; podcasts"/>
    <x v="5"/>
    <x v="15"/>
  </r>
  <r>
    <x v="591"/>
    <x v="580"/>
    <s v="Realigned dedicated system engine"/>
    <x v="60"/>
    <x v="580"/>
    <x v="585"/>
    <x v="1"/>
    <x v="408"/>
    <n v="61.03921568627451"/>
    <x v="1"/>
    <x v="1"/>
    <n v="1279083600"/>
    <n v="1279947600"/>
    <x v="547"/>
    <x v="551"/>
    <b v="0"/>
    <b v="0"/>
    <s v="games/video games"/>
    <x v="6"/>
    <x v="11"/>
  </r>
  <r>
    <x v="592"/>
    <x v="581"/>
    <s v="Object-based bandwidth-monitored concept"/>
    <x v="154"/>
    <x v="581"/>
    <x v="586"/>
    <x v="0"/>
    <x v="259"/>
    <n v="80.011857707509876"/>
    <x v="1"/>
    <x v="1"/>
    <n v="1401426000"/>
    <n v="1402203600"/>
    <x v="548"/>
    <x v="552"/>
    <b v="0"/>
    <b v="0"/>
    <s v="theater/plays"/>
    <x v="3"/>
    <x v="3"/>
  </r>
  <r>
    <x v="593"/>
    <x v="582"/>
    <s v="Ameliorated client-driven open system"/>
    <x v="319"/>
    <x v="582"/>
    <x v="587"/>
    <x v="1"/>
    <x v="409"/>
    <n v="47.001497753369947"/>
    <x v="1"/>
    <x v="1"/>
    <n v="1395810000"/>
    <n v="1396933200"/>
    <x v="549"/>
    <x v="238"/>
    <b v="0"/>
    <b v="0"/>
    <s v="film &amp; video/animation"/>
    <x v="4"/>
    <x v="10"/>
  </r>
  <r>
    <x v="594"/>
    <x v="583"/>
    <s v="Upgradable leadingedge Local Area Network"/>
    <x v="320"/>
    <x v="583"/>
    <x v="588"/>
    <x v="0"/>
    <x v="144"/>
    <n v="71.127388535031841"/>
    <x v="1"/>
    <x v="1"/>
    <n v="1467003600"/>
    <n v="1467262800"/>
    <x v="550"/>
    <x v="553"/>
    <b v="0"/>
    <b v="1"/>
    <s v="theater/plays"/>
    <x v="3"/>
    <x v="3"/>
  </r>
  <r>
    <x v="595"/>
    <x v="584"/>
    <s v="Customizable intermediate data-warehouse"/>
    <x v="321"/>
    <x v="584"/>
    <x v="589"/>
    <x v="1"/>
    <x v="410"/>
    <n v="89.99079189686924"/>
    <x v="1"/>
    <x v="1"/>
    <n v="1268715600"/>
    <n v="1270530000"/>
    <x v="551"/>
    <x v="554"/>
    <b v="0"/>
    <b v="1"/>
    <s v="theater/plays"/>
    <x v="3"/>
    <x v="3"/>
  </r>
  <r>
    <x v="596"/>
    <x v="585"/>
    <s v="Managed optimizing archive"/>
    <x v="58"/>
    <x v="585"/>
    <x v="590"/>
    <x v="0"/>
    <x v="236"/>
    <n v="43.032786885245905"/>
    <x v="1"/>
    <x v="1"/>
    <n v="1457157600"/>
    <n v="1457762400"/>
    <x v="552"/>
    <x v="496"/>
    <b v="0"/>
    <b v="1"/>
    <s v="film &amp; video/drama"/>
    <x v="4"/>
    <x v="6"/>
  </r>
  <r>
    <x v="597"/>
    <x v="586"/>
    <s v="Diverse systematic projection"/>
    <x v="322"/>
    <x v="586"/>
    <x v="591"/>
    <x v="1"/>
    <x v="411"/>
    <n v="67.997714808043881"/>
    <x v="1"/>
    <x v="1"/>
    <n v="1573970400"/>
    <n v="1575525600"/>
    <x v="462"/>
    <x v="555"/>
    <b v="0"/>
    <b v="0"/>
    <s v="theater/plays"/>
    <x v="3"/>
    <x v="3"/>
  </r>
  <r>
    <x v="598"/>
    <x v="587"/>
    <s v="Up-sized web-enabled info-mediaries"/>
    <x v="323"/>
    <x v="587"/>
    <x v="592"/>
    <x v="1"/>
    <x v="412"/>
    <n v="73.004566210045667"/>
    <x v="6"/>
    <x v="6"/>
    <n v="1276578000"/>
    <n v="1279083600"/>
    <x v="553"/>
    <x v="556"/>
    <b v="0"/>
    <b v="0"/>
    <s v="music/rock"/>
    <x v="1"/>
    <x v="1"/>
  </r>
  <r>
    <x v="599"/>
    <x v="588"/>
    <s v="Persevering optimizing Graphical User Interface"/>
    <x v="324"/>
    <x v="588"/>
    <x v="593"/>
    <x v="0"/>
    <x v="172"/>
    <n v="62.341463414634148"/>
    <x v="3"/>
    <x v="3"/>
    <n v="1423720800"/>
    <n v="1424412000"/>
    <x v="554"/>
    <x v="557"/>
    <b v="0"/>
    <b v="0"/>
    <s v="film &amp; video/documentary"/>
    <x v="4"/>
    <x v="4"/>
  </r>
  <r>
    <x v="600"/>
    <x v="589"/>
    <s v="Cross-platform tertiary array"/>
    <x v="0"/>
    <x v="297"/>
    <x v="298"/>
    <x v="0"/>
    <x v="49"/>
    <n v="5"/>
    <x v="4"/>
    <x v="4"/>
    <n v="1375160400"/>
    <n v="1376197200"/>
    <x v="555"/>
    <x v="558"/>
    <b v="0"/>
    <b v="0"/>
    <s v="food/food trucks"/>
    <x v="0"/>
    <x v="0"/>
  </r>
  <r>
    <x v="601"/>
    <x v="590"/>
    <s v="Inverse neutral structure"/>
    <x v="9"/>
    <x v="589"/>
    <x v="594"/>
    <x v="1"/>
    <x v="346"/>
    <n v="67.103092783505161"/>
    <x v="1"/>
    <x v="1"/>
    <n v="1401426000"/>
    <n v="1402894800"/>
    <x v="548"/>
    <x v="559"/>
    <b v="1"/>
    <b v="0"/>
    <s v="technology/wearables"/>
    <x v="2"/>
    <x v="8"/>
  </r>
  <r>
    <x v="602"/>
    <x v="591"/>
    <s v="Quality-focused system-worthy support"/>
    <x v="325"/>
    <x v="590"/>
    <x v="595"/>
    <x v="1"/>
    <x v="413"/>
    <n v="79.978947368421046"/>
    <x v="1"/>
    <x v="1"/>
    <n v="1433480400"/>
    <n v="1434430800"/>
    <x v="62"/>
    <x v="560"/>
    <b v="0"/>
    <b v="0"/>
    <s v="theater/plays"/>
    <x v="3"/>
    <x v="3"/>
  </r>
  <r>
    <x v="603"/>
    <x v="592"/>
    <s v="Vision-oriented 5thgeneration array"/>
    <x v="98"/>
    <x v="591"/>
    <x v="596"/>
    <x v="1"/>
    <x v="408"/>
    <n v="62.176470588235297"/>
    <x v="1"/>
    <x v="1"/>
    <n v="1555563600"/>
    <n v="1557896400"/>
    <x v="556"/>
    <x v="561"/>
    <b v="0"/>
    <b v="0"/>
    <s v="theater/plays"/>
    <x v="3"/>
    <x v="3"/>
  </r>
  <r>
    <x v="604"/>
    <x v="593"/>
    <s v="Cross-platform logistical circuit"/>
    <x v="326"/>
    <x v="592"/>
    <x v="597"/>
    <x v="1"/>
    <x v="414"/>
    <n v="53.005950297514879"/>
    <x v="1"/>
    <x v="1"/>
    <n v="1295676000"/>
    <n v="1297490400"/>
    <x v="557"/>
    <x v="562"/>
    <b v="0"/>
    <b v="0"/>
    <s v="theater/plays"/>
    <x v="3"/>
    <x v="3"/>
  </r>
  <r>
    <x v="605"/>
    <x v="594"/>
    <s v="Profound solution-oriented matrix"/>
    <x v="88"/>
    <x v="593"/>
    <x v="598"/>
    <x v="1"/>
    <x v="37"/>
    <n v="57.738317757009348"/>
    <x v="1"/>
    <x v="1"/>
    <n v="1443848400"/>
    <n v="1447394400"/>
    <x v="27"/>
    <x v="563"/>
    <b v="0"/>
    <b v="0"/>
    <s v="publishing/nonfiction"/>
    <x v="5"/>
    <x v="9"/>
  </r>
  <r>
    <x v="606"/>
    <x v="595"/>
    <s v="Extended asynchronous initiative"/>
    <x v="74"/>
    <x v="594"/>
    <x v="599"/>
    <x v="1"/>
    <x v="415"/>
    <n v="40.03125"/>
    <x v="4"/>
    <x v="4"/>
    <n v="1457330400"/>
    <n v="1458277200"/>
    <x v="558"/>
    <x v="529"/>
    <b v="0"/>
    <b v="0"/>
    <s v="music/rock"/>
    <x v="1"/>
    <x v="1"/>
  </r>
  <r>
    <x v="607"/>
    <x v="596"/>
    <s v="Fundamental needs-based frame"/>
    <x v="327"/>
    <x v="595"/>
    <x v="600"/>
    <x v="1"/>
    <x v="416"/>
    <n v="81.016591928251117"/>
    <x v="1"/>
    <x v="1"/>
    <n v="1395550800"/>
    <n v="1395723600"/>
    <x v="559"/>
    <x v="564"/>
    <b v="0"/>
    <b v="0"/>
    <s v="food/food trucks"/>
    <x v="0"/>
    <x v="0"/>
  </r>
  <r>
    <x v="608"/>
    <x v="597"/>
    <s v="Compatible full-range leverage"/>
    <x v="61"/>
    <x v="416"/>
    <x v="601"/>
    <x v="1"/>
    <x v="417"/>
    <n v="35.047468354430379"/>
    <x v="1"/>
    <x v="1"/>
    <n v="1551852000"/>
    <n v="1552197600"/>
    <x v="426"/>
    <x v="565"/>
    <b v="0"/>
    <b v="1"/>
    <s v="music/jazz"/>
    <x v="1"/>
    <x v="17"/>
  </r>
  <r>
    <x v="609"/>
    <x v="598"/>
    <s v="Upgradable holistic system engine"/>
    <x v="83"/>
    <x v="596"/>
    <x v="602"/>
    <x v="1"/>
    <x v="124"/>
    <n v="102.92307692307692"/>
    <x v="1"/>
    <x v="1"/>
    <n v="1547618400"/>
    <n v="1549087200"/>
    <x v="560"/>
    <x v="566"/>
    <b v="0"/>
    <b v="0"/>
    <s v="film &amp; video/science fiction"/>
    <x v="4"/>
    <x v="22"/>
  </r>
  <r>
    <x v="610"/>
    <x v="599"/>
    <s v="Stand-alone multi-state data-warehouse"/>
    <x v="328"/>
    <x v="597"/>
    <x v="603"/>
    <x v="1"/>
    <x v="418"/>
    <n v="27.998126756166094"/>
    <x v="1"/>
    <x v="1"/>
    <n v="1355637600"/>
    <n v="1356847200"/>
    <x v="561"/>
    <x v="567"/>
    <b v="0"/>
    <b v="0"/>
    <s v="theater/plays"/>
    <x v="3"/>
    <x v="3"/>
  </r>
  <r>
    <x v="611"/>
    <x v="600"/>
    <s v="Multi-lateral maximized core"/>
    <x v="139"/>
    <x v="598"/>
    <x v="604"/>
    <x v="3"/>
    <x v="27"/>
    <n v="75.733333333333334"/>
    <x v="1"/>
    <x v="1"/>
    <n v="1374728400"/>
    <n v="1375765200"/>
    <x v="562"/>
    <x v="568"/>
    <b v="0"/>
    <b v="0"/>
    <s v="theater/plays"/>
    <x v="3"/>
    <x v="3"/>
  </r>
  <r>
    <x v="612"/>
    <x v="601"/>
    <s v="Innovative holistic hub"/>
    <x v="8"/>
    <x v="599"/>
    <x v="605"/>
    <x v="1"/>
    <x v="325"/>
    <n v="45.026041666666664"/>
    <x v="1"/>
    <x v="1"/>
    <n v="1287810000"/>
    <n v="1289800800"/>
    <x v="563"/>
    <x v="569"/>
    <b v="0"/>
    <b v="0"/>
    <s v="music/electric music"/>
    <x v="1"/>
    <x v="5"/>
  </r>
  <r>
    <x v="613"/>
    <x v="602"/>
    <s v="Reverse-engineered 24/7 methodology"/>
    <x v="65"/>
    <x v="600"/>
    <x v="606"/>
    <x v="1"/>
    <x v="150"/>
    <n v="73.615384615384613"/>
    <x v="0"/>
    <x v="0"/>
    <n v="1503723600"/>
    <n v="1504501200"/>
    <x v="564"/>
    <x v="570"/>
    <b v="0"/>
    <b v="0"/>
    <s v="theater/plays"/>
    <x v="3"/>
    <x v="3"/>
  </r>
  <r>
    <x v="614"/>
    <x v="603"/>
    <s v="Business-focused dynamic info-mediaries"/>
    <x v="329"/>
    <x v="601"/>
    <x v="607"/>
    <x v="1"/>
    <x v="419"/>
    <n v="56.991701244813278"/>
    <x v="1"/>
    <x v="1"/>
    <n v="1484114400"/>
    <n v="1485669600"/>
    <x v="565"/>
    <x v="571"/>
    <b v="0"/>
    <b v="0"/>
    <s v="theater/plays"/>
    <x v="3"/>
    <x v="3"/>
  </r>
  <r>
    <x v="615"/>
    <x v="604"/>
    <s v="Digitized clear-thinking installation"/>
    <x v="275"/>
    <x v="602"/>
    <x v="608"/>
    <x v="1"/>
    <x v="73"/>
    <n v="85.223529411764702"/>
    <x v="6"/>
    <x v="6"/>
    <n v="1461906000"/>
    <n v="1462770000"/>
    <x v="566"/>
    <x v="572"/>
    <b v="0"/>
    <b v="0"/>
    <s v="theater/plays"/>
    <x v="3"/>
    <x v="3"/>
  </r>
  <r>
    <x v="616"/>
    <x v="605"/>
    <s v="Quality-focused 24/7 superstructure"/>
    <x v="330"/>
    <x v="402"/>
    <x v="609"/>
    <x v="1"/>
    <x v="202"/>
    <n v="50.962184873949582"/>
    <x v="4"/>
    <x v="4"/>
    <n v="1379653200"/>
    <n v="1379739600"/>
    <x v="567"/>
    <x v="573"/>
    <b v="0"/>
    <b v="1"/>
    <s v="music/indie rock"/>
    <x v="1"/>
    <x v="7"/>
  </r>
  <r>
    <x v="617"/>
    <x v="606"/>
    <s v="Multi-channeled local intranet"/>
    <x v="1"/>
    <x v="203"/>
    <x v="610"/>
    <x v="1"/>
    <x v="12"/>
    <n v="63.563636363636363"/>
    <x v="1"/>
    <x v="1"/>
    <n v="1401858000"/>
    <n v="1402722000"/>
    <x v="568"/>
    <x v="471"/>
    <b v="0"/>
    <b v="0"/>
    <s v="theater/plays"/>
    <x v="3"/>
    <x v="3"/>
  </r>
  <r>
    <x v="618"/>
    <x v="607"/>
    <s v="Open-architected mobile emulation"/>
    <x v="331"/>
    <x v="603"/>
    <x v="611"/>
    <x v="0"/>
    <x v="420"/>
    <n v="80.999165275459092"/>
    <x v="1"/>
    <x v="1"/>
    <n v="1367470800"/>
    <n v="1369285200"/>
    <x v="569"/>
    <x v="574"/>
    <b v="0"/>
    <b v="0"/>
    <s v="publishing/nonfiction"/>
    <x v="5"/>
    <x v="9"/>
  </r>
  <r>
    <x v="619"/>
    <x v="608"/>
    <s v="Ameliorated foreground methodology"/>
    <x v="332"/>
    <x v="604"/>
    <x v="612"/>
    <x v="0"/>
    <x v="355"/>
    <n v="86.044753086419746"/>
    <x v="1"/>
    <x v="1"/>
    <n v="1304658000"/>
    <n v="1304744400"/>
    <x v="570"/>
    <x v="575"/>
    <b v="1"/>
    <b v="1"/>
    <s v="theater/plays"/>
    <x v="3"/>
    <x v="3"/>
  </r>
  <r>
    <x v="620"/>
    <x v="609"/>
    <s v="Synergized well-modulated project"/>
    <x v="333"/>
    <x v="605"/>
    <x v="613"/>
    <x v="1"/>
    <x v="58"/>
    <n v="90.0390625"/>
    <x v="2"/>
    <x v="2"/>
    <n v="1467954000"/>
    <n v="1468299600"/>
    <x v="571"/>
    <x v="576"/>
    <b v="0"/>
    <b v="0"/>
    <s v="photography/photography books"/>
    <x v="7"/>
    <x v="14"/>
  </r>
  <r>
    <x v="621"/>
    <x v="610"/>
    <s v="Extended context-sensitive forecast"/>
    <x v="334"/>
    <x v="606"/>
    <x v="614"/>
    <x v="1"/>
    <x v="421"/>
    <n v="74.006063432835816"/>
    <x v="1"/>
    <x v="1"/>
    <n v="1473742800"/>
    <n v="1474174800"/>
    <x v="572"/>
    <x v="577"/>
    <b v="0"/>
    <b v="0"/>
    <s v="theater/plays"/>
    <x v="3"/>
    <x v="3"/>
  </r>
  <r>
    <x v="622"/>
    <x v="611"/>
    <s v="Total leadingedge neural-net"/>
    <x v="335"/>
    <x v="607"/>
    <x v="615"/>
    <x v="0"/>
    <x v="251"/>
    <n v="92.4375"/>
    <x v="1"/>
    <x v="1"/>
    <n v="1523768400"/>
    <n v="1526014800"/>
    <x v="573"/>
    <x v="578"/>
    <b v="0"/>
    <b v="0"/>
    <s v="music/indie rock"/>
    <x v="1"/>
    <x v="7"/>
  </r>
  <r>
    <x v="623"/>
    <x v="612"/>
    <s v="Organic actuating protocol"/>
    <x v="336"/>
    <x v="608"/>
    <x v="616"/>
    <x v="1"/>
    <x v="422"/>
    <n v="55.999257333828446"/>
    <x v="4"/>
    <x v="4"/>
    <n v="1437022800"/>
    <n v="1437454800"/>
    <x v="574"/>
    <x v="477"/>
    <b v="0"/>
    <b v="0"/>
    <s v="theater/plays"/>
    <x v="3"/>
    <x v="3"/>
  </r>
  <r>
    <x v="624"/>
    <x v="613"/>
    <s v="Down-sized national software"/>
    <x v="135"/>
    <x v="609"/>
    <x v="617"/>
    <x v="1"/>
    <x v="423"/>
    <n v="32.983796296296298"/>
    <x v="1"/>
    <x v="1"/>
    <n v="1422165600"/>
    <n v="1422684000"/>
    <x v="511"/>
    <x v="579"/>
    <b v="0"/>
    <b v="0"/>
    <s v="photography/photography books"/>
    <x v="7"/>
    <x v="14"/>
  </r>
  <r>
    <x v="625"/>
    <x v="614"/>
    <s v="Organic upward-trending Graphical User Interface"/>
    <x v="168"/>
    <x v="377"/>
    <x v="618"/>
    <x v="0"/>
    <x v="197"/>
    <n v="93.596774193548384"/>
    <x v="1"/>
    <x v="1"/>
    <n v="1580104800"/>
    <n v="1581314400"/>
    <x v="575"/>
    <x v="580"/>
    <b v="0"/>
    <b v="0"/>
    <s v="theater/plays"/>
    <x v="3"/>
    <x v="3"/>
  </r>
  <r>
    <x v="626"/>
    <x v="615"/>
    <s v="Synergistic tertiary budgetary management"/>
    <x v="330"/>
    <x v="610"/>
    <x v="619"/>
    <x v="1"/>
    <x v="288"/>
    <n v="69.867724867724874"/>
    <x v="1"/>
    <x v="1"/>
    <n v="1285650000"/>
    <n v="1286427600"/>
    <x v="576"/>
    <x v="581"/>
    <b v="0"/>
    <b v="1"/>
    <s v="theater/plays"/>
    <x v="3"/>
    <x v="3"/>
  </r>
  <r>
    <x v="627"/>
    <x v="616"/>
    <s v="Open-architected incremental ability"/>
    <x v="39"/>
    <x v="611"/>
    <x v="620"/>
    <x v="1"/>
    <x v="110"/>
    <n v="72.129870129870127"/>
    <x v="4"/>
    <x v="4"/>
    <n v="1276664400"/>
    <n v="1278738000"/>
    <x v="577"/>
    <x v="582"/>
    <b v="1"/>
    <b v="0"/>
    <s v="food/food trucks"/>
    <x v="0"/>
    <x v="0"/>
  </r>
  <r>
    <x v="628"/>
    <x v="617"/>
    <s v="Intuitive object-oriented task-force"/>
    <x v="89"/>
    <x v="612"/>
    <x v="621"/>
    <x v="1"/>
    <x v="87"/>
    <n v="30.041666666666668"/>
    <x v="1"/>
    <x v="1"/>
    <n v="1286168400"/>
    <n v="1286427600"/>
    <x v="578"/>
    <x v="581"/>
    <b v="0"/>
    <b v="0"/>
    <s v="music/indie rock"/>
    <x v="1"/>
    <x v="7"/>
  </r>
  <r>
    <x v="629"/>
    <x v="618"/>
    <s v="Multi-tiered executive toolset"/>
    <x v="337"/>
    <x v="613"/>
    <x v="622"/>
    <x v="0"/>
    <x v="424"/>
    <n v="73.968000000000004"/>
    <x v="1"/>
    <x v="1"/>
    <n v="1467781200"/>
    <n v="1467954000"/>
    <x v="579"/>
    <x v="583"/>
    <b v="0"/>
    <b v="1"/>
    <s v="theater/plays"/>
    <x v="3"/>
    <x v="3"/>
  </r>
  <r>
    <x v="630"/>
    <x v="619"/>
    <s v="Grass-roots directional workforce"/>
    <x v="40"/>
    <x v="614"/>
    <x v="623"/>
    <x v="3"/>
    <x v="215"/>
    <n v="68.65517241379311"/>
    <x v="1"/>
    <x v="1"/>
    <n v="1556686800"/>
    <n v="1557637200"/>
    <x v="580"/>
    <x v="584"/>
    <b v="0"/>
    <b v="1"/>
    <s v="theater/plays"/>
    <x v="3"/>
    <x v="3"/>
  </r>
  <r>
    <x v="631"/>
    <x v="620"/>
    <s v="Quality-focused real-time solution"/>
    <x v="338"/>
    <x v="615"/>
    <x v="624"/>
    <x v="1"/>
    <x v="425"/>
    <n v="59.992164544564154"/>
    <x v="1"/>
    <x v="1"/>
    <n v="1553576400"/>
    <n v="1553922000"/>
    <x v="581"/>
    <x v="585"/>
    <b v="0"/>
    <b v="0"/>
    <s v="theater/plays"/>
    <x v="3"/>
    <x v="3"/>
  </r>
  <r>
    <x v="632"/>
    <x v="621"/>
    <s v="Reduced interactive matrix"/>
    <x v="339"/>
    <x v="616"/>
    <x v="625"/>
    <x v="2"/>
    <x v="426"/>
    <n v="111.15827338129496"/>
    <x v="1"/>
    <x v="1"/>
    <n v="1414904400"/>
    <n v="1416463200"/>
    <x v="582"/>
    <x v="586"/>
    <b v="0"/>
    <b v="0"/>
    <s v="theater/plays"/>
    <x v="3"/>
    <x v="3"/>
  </r>
  <r>
    <x v="633"/>
    <x v="622"/>
    <s v="Adaptive context-sensitive architecture"/>
    <x v="313"/>
    <x v="617"/>
    <x v="626"/>
    <x v="0"/>
    <x v="339"/>
    <n v="53.038095238095238"/>
    <x v="1"/>
    <x v="1"/>
    <n v="1446876000"/>
    <n v="1447221600"/>
    <x v="336"/>
    <x v="587"/>
    <b v="0"/>
    <b v="0"/>
    <s v="film &amp; video/animation"/>
    <x v="4"/>
    <x v="10"/>
  </r>
  <r>
    <x v="634"/>
    <x v="623"/>
    <s v="Polarized incremental portal"/>
    <x v="195"/>
    <x v="618"/>
    <x v="627"/>
    <x v="3"/>
    <x v="427"/>
    <n v="55.985524728588658"/>
    <x v="1"/>
    <x v="1"/>
    <n v="1490418000"/>
    <n v="1491627600"/>
    <x v="583"/>
    <x v="588"/>
    <b v="0"/>
    <b v="0"/>
    <s v="film &amp; video/television"/>
    <x v="4"/>
    <x v="19"/>
  </r>
  <r>
    <x v="635"/>
    <x v="624"/>
    <s v="Reactive regional access"/>
    <x v="340"/>
    <x v="619"/>
    <x v="628"/>
    <x v="1"/>
    <x v="428"/>
    <n v="69.986760812003524"/>
    <x v="1"/>
    <x v="1"/>
    <n v="1360389600"/>
    <n v="1363150800"/>
    <x v="584"/>
    <x v="589"/>
    <b v="0"/>
    <b v="0"/>
    <s v="film &amp; video/television"/>
    <x v="4"/>
    <x v="19"/>
  </r>
  <r>
    <x v="636"/>
    <x v="625"/>
    <s v="Stand-alone reciprocal frame"/>
    <x v="341"/>
    <x v="620"/>
    <x v="629"/>
    <x v="0"/>
    <x v="429"/>
    <n v="48.998079877112133"/>
    <x v="3"/>
    <x v="3"/>
    <n v="1326866400"/>
    <n v="1330754400"/>
    <x v="585"/>
    <x v="590"/>
    <b v="0"/>
    <b v="1"/>
    <s v="film &amp; video/animation"/>
    <x v="4"/>
    <x v="10"/>
  </r>
  <r>
    <x v="637"/>
    <x v="626"/>
    <s v="Open-architected 24/7 throughput"/>
    <x v="275"/>
    <x v="621"/>
    <x v="630"/>
    <x v="0"/>
    <x v="167"/>
    <n v="103.84615384615384"/>
    <x v="1"/>
    <x v="1"/>
    <n v="1479103200"/>
    <n v="1479794400"/>
    <x v="586"/>
    <x v="591"/>
    <b v="0"/>
    <b v="0"/>
    <s v="theater/plays"/>
    <x v="3"/>
    <x v="3"/>
  </r>
  <r>
    <x v="638"/>
    <x v="627"/>
    <s v="Monitored 24/7 approach"/>
    <x v="342"/>
    <x v="622"/>
    <x v="631"/>
    <x v="0"/>
    <x v="115"/>
    <n v="99.127659574468083"/>
    <x v="1"/>
    <x v="1"/>
    <n v="1280206800"/>
    <n v="1281243600"/>
    <x v="587"/>
    <x v="592"/>
    <b v="0"/>
    <b v="1"/>
    <s v="theater/plays"/>
    <x v="3"/>
    <x v="3"/>
  </r>
  <r>
    <x v="639"/>
    <x v="628"/>
    <s v="Upgradable explicit forecast"/>
    <x v="133"/>
    <x v="623"/>
    <x v="632"/>
    <x v="2"/>
    <x v="430"/>
    <n v="107.37777777777778"/>
    <x v="1"/>
    <x v="1"/>
    <n v="1532754000"/>
    <n v="1532754000"/>
    <x v="588"/>
    <x v="593"/>
    <b v="0"/>
    <b v="1"/>
    <s v="film &amp; video/drama"/>
    <x v="4"/>
    <x v="6"/>
  </r>
  <r>
    <x v="640"/>
    <x v="629"/>
    <s v="Pre-emptive context-sensitive support"/>
    <x v="343"/>
    <x v="624"/>
    <x v="633"/>
    <x v="0"/>
    <x v="431"/>
    <n v="76.922178988326849"/>
    <x v="1"/>
    <x v="1"/>
    <n v="1453096800"/>
    <n v="1453356000"/>
    <x v="589"/>
    <x v="510"/>
    <b v="0"/>
    <b v="0"/>
    <s v="theater/plays"/>
    <x v="3"/>
    <x v="3"/>
  </r>
  <r>
    <x v="641"/>
    <x v="630"/>
    <s v="Business-focused leadingedge instruction set"/>
    <x v="151"/>
    <x v="625"/>
    <x v="634"/>
    <x v="1"/>
    <x v="346"/>
    <n v="58.128865979381445"/>
    <x v="5"/>
    <x v="5"/>
    <n v="1487570400"/>
    <n v="1489986000"/>
    <x v="590"/>
    <x v="594"/>
    <b v="0"/>
    <b v="0"/>
    <s v="theater/plays"/>
    <x v="3"/>
    <x v="3"/>
  </r>
  <r>
    <x v="642"/>
    <x v="631"/>
    <s v="Extended multi-state knowledge user"/>
    <x v="243"/>
    <x v="626"/>
    <x v="635"/>
    <x v="1"/>
    <x v="30"/>
    <n v="103.73643410852713"/>
    <x v="0"/>
    <x v="0"/>
    <n v="1545026400"/>
    <n v="1545804000"/>
    <x v="591"/>
    <x v="595"/>
    <b v="0"/>
    <b v="0"/>
    <s v="technology/wearables"/>
    <x v="2"/>
    <x v="8"/>
  </r>
  <r>
    <x v="643"/>
    <x v="632"/>
    <s v="Future-proofed modular groupware"/>
    <x v="344"/>
    <x v="627"/>
    <x v="636"/>
    <x v="1"/>
    <x v="432"/>
    <n v="87.962666666666664"/>
    <x v="1"/>
    <x v="1"/>
    <n v="1488348000"/>
    <n v="1489899600"/>
    <x v="592"/>
    <x v="596"/>
    <b v="0"/>
    <b v="0"/>
    <s v="theater/plays"/>
    <x v="3"/>
    <x v="3"/>
  </r>
  <r>
    <x v="644"/>
    <x v="633"/>
    <s v="Distributed real-time algorithm"/>
    <x v="345"/>
    <x v="628"/>
    <x v="637"/>
    <x v="0"/>
    <x v="433"/>
    <n v="28"/>
    <x v="0"/>
    <x v="0"/>
    <n v="1545112800"/>
    <n v="1546495200"/>
    <x v="593"/>
    <x v="597"/>
    <b v="0"/>
    <b v="0"/>
    <s v="theater/plays"/>
    <x v="3"/>
    <x v="3"/>
  </r>
  <r>
    <x v="645"/>
    <x v="634"/>
    <s v="Multi-lateral heuristic throughput"/>
    <x v="346"/>
    <x v="629"/>
    <x v="638"/>
    <x v="0"/>
    <x v="434"/>
    <n v="37.999361294443261"/>
    <x v="1"/>
    <x v="1"/>
    <n v="1537938000"/>
    <n v="1539752400"/>
    <x v="594"/>
    <x v="598"/>
    <b v="0"/>
    <b v="1"/>
    <s v="music/rock"/>
    <x v="1"/>
    <x v="1"/>
  </r>
  <r>
    <x v="646"/>
    <x v="635"/>
    <s v="Switchable reciprocal middleware"/>
    <x v="201"/>
    <x v="630"/>
    <x v="639"/>
    <x v="0"/>
    <x v="435"/>
    <n v="29.999313893653515"/>
    <x v="1"/>
    <x v="1"/>
    <n v="1363150800"/>
    <n v="1364101200"/>
    <x v="595"/>
    <x v="599"/>
    <b v="0"/>
    <b v="0"/>
    <s v="games/video games"/>
    <x v="6"/>
    <x v="11"/>
  </r>
  <r>
    <x v="647"/>
    <x v="636"/>
    <s v="Inverse multimedia Graphic Interface"/>
    <x v="6"/>
    <x v="631"/>
    <x v="640"/>
    <x v="0"/>
    <x v="6"/>
    <n v="103.5"/>
    <x v="1"/>
    <x v="1"/>
    <n v="1523250000"/>
    <n v="1525323600"/>
    <x v="596"/>
    <x v="600"/>
    <b v="0"/>
    <b v="0"/>
    <s v="publishing/translations"/>
    <x v="5"/>
    <x v="18"/>
  </r>
  <r>
    <x v="648"/>
    <x v="637"/>
    <s v="Vision-oriented local contingency"/>
    <x v="347"/>
    <x v="632"/>
    <x v="641"/>
    <x v="3"/>
    <x v="419"/>
    <n v="85.994467496542185"/>
    <x v="1"/>
    <x v="1"/>
    <n v="1499317200"/>
    <n v="1500872400"/>
    <x v="597"/>
    <x v="601"/>
    <b v="1"/>
    <b v="0"/>
    <s v="food/food trucks"/>
    <x v="0"/>
    <x v="0"/>
  </r>
  <r>
    <x v="649"/>
    <x v="638"/>
    <s v="Reactive 6thgeneration hub"/>
    <x v="155"/>
    <x v="633"/>
    <x v="642"/>
    <x v="0"/>
    <x v="436"/>
    <n v="98.011627906976742"/>
    <x v="5"/>
    <x v="5"/>
    <n v="1287550800"/>
    <n v="1288501200"/>
    <x v="598"/>
    <x v="602"/>
    <b v="1"/>
    <b v="1"/>
    <s v="theater/plays"/>
    <x v="3"/>
    <x v="3"/>
  </r>
  <r>
    <x v="650"/>
    <x v="639"/>
    <s v="Optional asymmetric success"/>
    <x v="0"/>
    <x v="50"/>
    <x v="50"/>
    <x v="0"/>
    <x v="49"/>
    <n v="2"/>
    <x v="1"/>
    <x v="1"/>
    <n v="1404795600"/>
    <n v="1407128400"/>
    <x v="599"/>
    <x v="603"/>
    <b v="0"/>
    <b v="0"/>
    <s v="music/jazz"/>
    <x v="1"/>
    <x v="17"/>
  </r>
  <r>
    <x v="651"/>
    <x v="640"/>
    <s v="Digitized analyzing capacity"/>
    <x v="348"/>
    <x v="634"/>
    <x v="643"/>
    <x v="0"/>
    <x v="437"/>
    <n v="44.994570837642193"/>
    <x v="6"/>
    <x v="6"/>
    <n v="1393048800"/>
    <n v="1394344800"/>
    <x v="600"/>
    <x v="604"/>
    <b v="0"/>
    <b v="0"/>
    <s v="film &amp; video/shorts"/>
    <x v="4"/>
    <x v="12"/>
  </r>
  <r>
    <x v="652"/>
    <x v="641"/>
    <s v="Vision-oriented regional hub"/>
    <x v="83"/>
    <x v="635"/>
    <x v="644"/>
    <x v="1"/>
    <x v="438"/>
    <n v="31.012224938875306"/>
    <x v="1"/>
    <x v="1"/>
    <n v="1470373200"/>
    <n v="1474088400"/>
    <x v="601"/>
    <x v="292"/>
    <b v="0"/>
    <b v="0"/>
    <s v="technology/web"/>
    <x v="2"/>
    <x v="2"/>
  </r>
  <r>
    <x v="653"/>
    <x v="642"/>
    <s v="Monitored incremental info-mediaries"/>
    <x v="60"/>
    <x v="636"/>
    <x v="645"/>
    <x v="1"/>
    <x v="439"/>
    <n v="59.970085470085472"/>
    <x v="1"/>
    <x v="1"/>
    <n v="1460091600"/>
    <n v="1460264400"/>
    <x v="602"/>
    <x v="605"/>
    <b v="0"/>
    <b v="0"/>
    <s v="technology/web"/>
    <x v="2"/>
    <x v="2"/>
  </r>
  <r>
    <x v="654"/>
    <x v="643"/>
    <s v="Programmable static middleware"/>
    <x v="349"/>
    <x v="637"/>
    <x v="646"/>
    <x v="1"/>
    <x v="440"/>
    <n v="58.9973474801061"/>
    <x v="1"/>
    <x v="1"/>
    <n v="1440392400"/>
    <n v="1440824400"/>
    <x v="335"/>
    <x v="606"/>
    <b v="0"/>
    <b v="0"/>
    <s v="music/metal"/>
    <x v="1"/>
    <x v="16"/>
  </r>
  <r>
    <x v="655"/>
    <x v="644"/>
    <s v="Multi-layered bottom-line encryption"/>
    <x v="350"/>
    <x v="638"/>
    <x v="647"/>
    <x v="1"/>
    <x v="441"/>
    <n v="50.045454545454547"/>
    <x v="1"/>
    <x v="1"/>
    <n v="1488434400"/>
    <n v="1489554000"/>
    <x v="603"/>
    <x v="607"/>
    <b v="1"/>
    <b v="0"/>
    <s v="photography/photography books"/>
    <x v="7"/>
    <x v="14"/>
  </r>
  <r>
    <x v="656"/>
    <x v="645"/>
    <s v="Vision-oriented systematic Graphical User Interface"/>
    <x v="351"/>
    <x v="639"/>
    <x v="648"/>
    <x v="0"/>
    <x v="442"/>
    <n v="98.966269841269835"/>
    <x v="2"/>
    <x v="2"/>
    <n v="1514440800"/>
    <n v="1514872800"/>
    <x v="604"/>
    <x v="608"/>
    <b v="0"/>
    <b v="0"/>
    <s v="food/food trucks"/>
    <x v="0"/>
    <x v="0"/>
  </r>
  <r>
    <x v="657"/>
    <x v="646"/>
    <s v="Balanced optimal hardware"/>
    <x v="83"/>
    <x v="640"/>
    <x v="649"/>
    <x v="0"/>
    <x v="443"/>
    <n v="58.857142857142854"/>
    <x v="1"/>
    <x v="1"/>
    <n v="1514354400"/>
    <n v="1515736800"/>
    <x v="605"/>
    <x v="609"/>
    <b v="0"/>
    <b v="0"/>
    <s v="film &amp; video/science fiction"/>
    <x v="4"/>
    <x v="22"/>
  </r>
  <r>
    <x v="658"/>
    <x v="647"/>
    <s v="Self-enabling mission-critical success"/>
    <x v="352"/>
    <x v="641"/>
    <x v="650"/>
    <x v="3"/>
    <x v="444"/>
    <n v="81.010256410256417"/>
    <x v="1"/>
    <x v="1"/>
    <n v="1440910800"/>
    <n v="1442898000"/>
    <x v="606"/>
    <x v="610"/>
    <b v="0"/>
    <b v="0"/>
    <s v="music/rock"/>
    <x v="1"/>
    <x v="1"/>
  </r>
  <r>
    <x v="659"/>
    <x v="648"/>
    <s v="Grass-roots dynamic emulation"/>
    <x v="353"/>
    <x v="642"/>
    <x v="651"/>
    <x v="0"/>
    <x v="424"/>
    <n v="76.013333333333335"/>
    <x v="4"/>
    <x v="4"/>
    <n v="1296108000"/>
    <n v="1296194400"/>
    <x v="65"/>
    <x v="611"/>
    <b v="0"/>
    <b v="0"/>
    <s v="film &amp; video/documentary"/>
    <x v="4"/>
    <x v="4"/>
  </r>
  <r>
    <x v="660"/>
    <x v="649"/>
    <s v="Fundamental disintermediate matrix"/>
    <x v="14"/>
    <x v="643"/>
    <x v="652"/>
    <x v="0"/>
    <x v="385"/>
    <n v="96.597402597402592"/>
    <x v="1"/>
    <x v="1"/>
    <n v="1440133200"/>
    <n v="1440910800"/>
    <x v="607"/>
    <x v="612"/>
    <b v="1"/>
    <b v="0"/>
    <s v="theater/plays"/>
    <x v="3"/>
    <x v="3"/>
  </r>
  <r>
    <x v="661"/>
    <x v="650"/>
    <s v="Right-sized secondary challenge"/>
    <x v="354"/>
    <x v="644"/>
    <x v="653"/>
    <x v="0"/>
    <x v="445"/>
    <n v="76.957446808510639"/>
    <x v="3"/>
    <x v="3"/>
    <n v="1332910800"/>
    <n v="1335502800"/>
    <x v="608"/>
    <x v="613"/>
    <b v="0"/>
    <b v="0"/>
    <s v="music/jazz"/>
    <x v="1"/>
    <x v="17"/>
  </r>
  <r>
    <x v="662"/>
    <x v="651"/>
    <s v="Implemented exuding software"/>
    <x v="14"/>
    <x v="645"/>
    <x v="654"/>
    <x v="0"/>
    <x v="54"/>
    <n v="67.984732824427482"/>
    <x v="1"/>
    <x v="1"/>
    <n v="1544335200"/>
    <n v="1544680800"/>
    <x v="609"/>
    <x v="614"/>
    <b v="0"/>
    <b v="0"/>
    <s v="theater/plays"/>
    <x v="3"/>
    <x v="3"/>
  </r>
  <r>
    <x v="663"/>
    <x v="652"/>
    <s v="Total optimizing software"/>
    <x v="83"/>
    <x v="646"/>
    <x v="655"/>
    <x v="0"/>
    <x v="215"/>
    <n v="88.781609195402297"/>
    <x v="1"/>
    <x v="1"/>
    <n v="1286427600"/>
    <n v="1288414800"/>
    <x v="610"/>
    <x v="615"/>
    <b v="0"/>
    <b v="0"/>
    <s v="theater/plays"/>
    <x v="3"/>
    <x v="3"/>
  </r>
  <r>
    <x v="664"/>
    <x v="327"/>
    <s v="Optional maximized attitude"/>
    <x v="355"/>
    <x v="647"/>
    <x v="656"/>
    <x v="0"/>
    <x v="446"/>
    <n v="24.99623706491063"/>
    <x v="1"/>
    <x v="1"/>
    <n v="1329717600"/>
    <n v="1330581600"/>
    <x v="541"/>
    <x v="616"/>
    <b v="0"/>
    <b v="0"/>
    <s v="music/jazz"/>
    <x v="1"/>
    <x v="17"/>
  </r>
  <r>
    <x v="665"/>
    <x v="653"/>
    <s v="Customer-focused impactful extranet"/>
    <x v="135"/>
    <x v="648"/>
    <x v="657"/>
    <x v="1"/>
    <x v="447"/>
    <n v="44.922794117647058"/>
    <x v="1"/>
    <x v="1"/>
    <n v="1310187600"/>
    <n v="1311397200"/>
    <x v="611"/>
    <x v="453"/>
    <b v="0"/>
    <b v="1"/>
    <s v="film &amp; video/documentary"/>
    <x v="4"/>
    <x v="4"/>
  </r>
  <r>
    <x v="666"/>
    <x v="654"/>
    <s v="Cloned bottom-line success"/>
    <x v="33"/>
    <x v="649"/>
    <x v="658"/>
    <x v="3"/>
    <x v="270"/>
    <n v="79.400000000000006"/>
    <x v="1"/>
    <x v="1"/>
    <n v="1377838800"/>
    <n v="1378357200"/>
    <x v="612"/>
    <x v="617"/>
    <b v="0"/>
    <b v="1"/>
    <s v="theater/plays"/>
    <x v="3"/>
    <x v="3"/>
  </r>
  <r>
    <x v="667"/>
    <x v="655"/>
    <s v="Decentralized bandwidth-monitored ability"/>
    <x v="350"/>
    <x v="650"/>
    <x v="659"/>
    <x v="1"/>
    <x v="448"/>
    <n v="29.009546539379475"/>
    <x v="1"/>
    <x v="1"/>
    <n v="1410325200"/>
    <n v="1411102800"/>
    <x v="613"/>
    <x v="618"/>
    <b v="0"/>
    <b v="0"/>
    <s v="journalism/audio"/>
    <x v="8"/>
    <x v="23"/>
  </r>
  <r>
    <x v="668"/>
    <x v="656"/>
    <s v="Programmable leadingedge budgetary management"/>
    <x v="356"/>
    <x v="651"/>
    <x v="660"/>
    <x v="0"/>
    <x v="70"/>
    <n v="73.59210526315789"/>
    <x v="1"/>
    <x v="1"/>
    <n v="1343797200"/>
    <n v="1344834000"/>
    <x v="614"/>
    <x v="619"/>
    <b v="0"/>
    <b v="0"/>
    <s v="theater/plays"/>
    <x v="3"/>
    <x v="3"/>
  </r>
  <r>
    <x v="669"/>
    <x v="657"/>
    <s v="Upgradable bi-directional concept"/>
    <x v="357"/>
    <x v="652"/>
    <x v="661"/>
    <x v="1"/>
    <x v="449"/>
    <n v="107.97038864898211"/>
    <x v="6"/>
    <x v="6"/>
    <n v="1498453200"/>
    <n v="1499230800"/>
    <x v="615"/>
    <x v="620"/>
    <b v="0"/>
    <b v="0"/>
    <s v="theater/plays"/>
    <x v="3"/>
    <x v="3"/>
  </r>
  <r>
    <x v="670"/>
    <x v="635"/>
    <s v="Re-contextualized homogeneous flexibility"/>
    <x v="358"/>
    <x v="653"/>
    <x v="662"/>
    <x v="1"/>
    <x v="450"/>
    <n v="68.987284287011803"/>
    <x v="1"/>
    <x v="1"/>
    <n v="1456380000"/>
    <n v="1457416800"/>
    <x v="90"/>
    <x v="621"/>
    <b v="0"/>
    <b v="0"/>
    <s v="music/indie rock"/>
    <x v="1"/>
    <x v="7"/>
  </r>
  <r>
    <x v="671"/>
    <x v="658"/>
    <s v="Monitored bi-directional standardization"/>
    <x v="359"/>
    <x v="654"/>
    <x v="663"/>
    <x v="1"/>
    <x v="451"/>
    <n v="111.02236719478098"/>
    <x v="1"/>
    <x v="1"/>
    <n v="1280552400"/>
    <n v="1280898000"/>
    <x v="616"/>
    <x v="622"/>
    <b v="0"/>
    <b v="1"/>
    <s v="theater/plays"/>
    <x v="3"/>
    <x v="3"/>
  </r>
  <r>
    <x v="672"/>
    <x v="659"/>
    <s v="Stand-alone grid-enabled leverage"/>
    <x v="360"/>
    <x v="655"/>
    <x v="664"/>
    <x v="0"/>
    <x v="452"/>
    <n v="24.997515808491418"/>
    <x v="2"/>
    <x v="2"/>
    <n v="1521608400"/>
    <n v="1522472400"/>
    <x v="617"/>
    <x v="623"/>
    <b v="0"/>
    <b v="0"/>
    <s v="theater/plays"/>
    <x v="3"/>
    <x v="3"/>
  </r>
  <r>
    <x v="673"/>
    <x v="660"/>
    <s v="Assimilated regional groupware"/>
    <x v="36"/>
    <x v="656"/>
    <x v="665"/>
    <x v="0"/>
    <x v="125"/>
    <n v="42.155172413793103"/>
    <x v="6"/>
    <x v="6"/>
    <n v="1460696400"/>
    <n v="1462510800"/>
    <x v="618"/>
    <x v="624"/>
    <b v="0"/>
    <b v="0"/>
    <s v="music/indie rock"/>
    <x v="1"/>
    <x v="7"/>
  </r>
  <r>
    <x v="674"/>
    <x v="661"/>
    <s v="Up-sized 24hour instruction set"/>
    <x v="361"/>
    <x v="657"/>
    <x v="666"/>
    <x v="3"/>
    <x v="453"/>
    <n v="47.003284072249592"/>
    <x v="1"/>
    <x v="1"/>
    <n v="1313730000"/>
    <n v="1317790800"/>
    <x v="619"/>
    <x v="625"/>
    <b v="0"/>
    <b v="0"/>
    <s v="photography/photography books"/>
    <x v="7"/>
    <x v="14"/>
  </r>
  <r>
    <x v="675"/>
    <x v="662"/>
    <s v="Right-sized web-enabled intranet"/>
    <x v="62"/>
    <x v="658"/>
    <x v="667"/>
    <x v="1"/>
    <x v="269"/>
    <n v="36.0392749244713"/>
    <x v="1"/>
    <x v="1"/>
    <n v="1568178000"/>
    <n v="1568782800"/>
    <x v="620"/>
    <x v="626"/>
    <b v="0"/>
    <b v="0"/>
    <s v="journalism/audio"/>
    <x v="8"/>
    <x v="23"/>
  </r>
  <r>
    <x v="676"/>
    <x v="663"/>
    <s v="Expanded needs-based orchestration"/>
    <x v="362"/>
    <x v="659"/>
    <x v="668"/>
    <x v="1"/>
    <x v="454"/>
    <n v="101.03760683760684"/>
    <x v="1"/>
    <x v="1"/>
    <n v="1348635600"/>
    <n v="1349413200"/>
    <x v="621"/>
    <x v="627"/>
    <b v="0"/>
    <b v="0"/>
    <s v="photography/photography books"/>
    <x v="7"/>
    <x v="14"/>
  </r>
  <r>
    <x v="677"/>
    <x v="664"/>
    <s v="Organic system-worthy orchestration"/>
    <x v="98"/>
    <x v="660"/>
    <x v="669"/>
    <x v="0"/>
    <x v="41"/>
    <n v="39.927927927927925"/>
    <x v="1"/>
    <x v="1"/>
    <n v="1468126800"/>
    <n v="1472446800"/>
    <x v="622"/>
    <x v="491"/>
    <b v="0"/>
    <b v="0"/>
    <s v="publishing/fiction"/>
    <x v="5"/>
    <x v="13"/>
  </r>
  <r>
    <x v="678"/>
    <x v="665"/>
    <s v="Inverse static standardization"/>
    <x v="105"/>
    <x v="661"/>
    <x v="670"/>
    <x v="3"/>
    <x v="455"/>
    <n v="83.158139534883716"/>
    <x v="1"/>
    <x v="1"/>
    <n v="1547877600"/>
    <n v="1548050400"/>
    <x v="35"/>
    <x v="628"/>
    <b v="0"/>
    <b v="0"/>
    <s v="film &amp; video/drama"/>
    <x v="4"/>
    <x v="6"/>
  </r>
  <r>
    <x v="679"/>
    <x v="307"/>
    <s v="Synchronized motivating solution"/>
    <x v="1"/>
    <x v="662"/>
    <x v="671"/>
    <x v="1"/>
    <x v="456"/>
    <n v="39.97520661157025"/>
    <x v="1"/>
    <x v="1"/>
    <n v="1571374800"/>
    <n v="1571806800"/>
    <x v="623"/>
    <x v="629"/>
    <b v="0"/>
    <b v="1"/>
    <s v="food/food trucks"/>
    <x v="0"/>
    <x v="0"/>
  </r>
  <r>
    <x v="680"/>
    <x v="666"/>
    <s v="Open-source 4thgeneration open system"/>
    <x v="363"/>
    <x v="663"/>
    <x v="672"/>
    <x v="0"/>
    <x v="457"/>
    <n v="47.993908629441627"/>
    <x v="1"/>
    <x v="1"/>
    <n v="1576303200"/>
    <n v="1576476000"/>
    <x v="624"/>
    <x v="630"/>
    <b v="0"/>
    <b v="1"/>
    <s v="games/mobile games"/>
    <x v="6"/>
    <x v="20"/>
  </r>
  <r>
    <x v="681"/>
    <x v="667"/>
    <s v="Decentralized context-sensitive superstructure"/>
    <x v="364"/>
    <x v="664"/>
    <x v="673"/>
    <x v="0"/>
    <x v="458"/>
    <n v="95.978877489438744"/>
    <x v="1"/>
    <x v="1"/>
    <n v="1324447200"/>
    <n v="1324965600"/>
    <x v="625"/>
    <x v="631"/>
    <b v="0"/>
    <b v="0"/>
    <s v="theater/plays"/>
    <x v="3"/>
    <x v="3"/>
  </r>
  <r>
    <x v="682"/>
    <x v="668"/>
    <s v="Compatible 5thgeneration concept"/>
    <x v="91"/>
    <x v="665"/>
    <x v="674"/>
    <x v="1"/>
    <x v="459"/>
    <n v="78.728155339805824"/>
    <x v="1"/>
    <x v="1"/>
    <n v="1386741600"/>
    <n v="1387519200"/>
    <x v="626"/>
    <x v="632"/>
    <b v="0"/>
    <b v="0"/>
    <s v="theater/plays"/>
    <x v="3"/>
    <x v="3"/>
  </r>
  <r>
    <x v="683"/>
    <x v="669"/>
    <s v="Virtual systemic intranet"/>
    <x v="173"/>
    <x v="666"/>
    <x v="675"/>
    <x v="1"/>
    <x v="98"/>
    <n v="56.081632653061227"/>
    <x v="1"/>
    <x v="1"/>
    <n v="1537074000"/>
    <n v="1537246800"/>
    <x v="627"/>
    <x v="633"/>
    <b v="0"/>
    <b v="0"/>
    <s v="theater/plays"/>
    <x v="3"/>
    <x v="3"/>
  </r>
  <r>
    <x v="684"/>
    <x v="670"/>
    <s v="Optimized systemic algorithm"/>
    <x v="1"/>
    <x v="667"/>
    <x v="676"/>
    <x v="1"/>
    <x v="460"/>
    <n v="69.090909090909093"/>
    <x v="0"/>
    <x v="0"/>
    <n v="1277787600"/>
    <n v="1279515600"/>
    <x v="628"/>
    <x v="634"/>
    <b v="0"/>
    <b v="0"/>
    <s v="publishing/nonfiction"/>
    <x v="5"/>
    <x v="9"/>
  </r>
  <r>
    <x v="685"/>
    <x v="671"/>
    <s v="Customizable homogeneous firmware"/>
    <x v="365"/>
    <x v="668"/>
    <x v="677"/>
    <x v="0"/>
    <x v="461"/>
    <n v="102.05291576673866"/>
    <x v="0"/>
    <x v="0"/>
    <n v="1440306000"/>
    <n v="1442379600"/>
    <x v="629"/>
    <x v="415"/>
    <b v="0"/>
    <b v="0"/>
    <s v="theater/plays"/>
    <x v="3"/>
    <x v="3"/>
  </r>
  <r>
    <x v="686"/>
    <x v="672"/>
    <s v="Front-line cohesive extranet"/>
    <x v="168"/>
    <x v="669"/>
    <x v="678"/>
    <x v="1"/>
    <x v="38"/>
    <n v="107.32089552238806"/>
    <x v="1"/>
    <x v="1"/>
    <n v="1522126800"/>
    <n v="1523077200"/>
    <x v="630"/>
    <x v="635"/>
    <b v="0"/>
    <b v="0"/>
    <s v="technology/wearables"/>
    <x v="2"/>
    <x v="8"/>
  </r>
  <r>
    <x v="687"/>
    <x v="673"/>
    <s v="Distributed holistic neural-net"/>
    <x v="42"/>
    <x v="670"/>
    <x v="679"/>
    <x v="1"/>
    <x v="462"/>
    <n v="51.970260223048328"/>
    <x v="1"/>
    <x v="1"/>
    <n v="1489298400"/>
    <n v="1489554000"/>
    <x v="631"/>
    <x v="607"/>
    <b v="0"/>
    <b v="0"/>
    <s v="theater/plays"/>
    <x v="3"/>
    <x v="3"/>
  </r>
  <r>
    <x v="688"/>
    <x v="674"/>
    <s v="Devolved client-server monitoring"/>
    <x v="49"/>
    <x v="671"/>
    <x v="680"/>
    <x v="1"/>
    <x v="463"/>
    <n v="71.137142857142862"/>
    <x v="1"/>
    <x v="1"/>
    <n v="1547100000"/>
    <n v="1548482400"/>
    <x v="632"/>
    <x v="636"/>
    <b v="0"/>
    <b v="1"/>
    <s v="film &amp; video/television"/>
    <x v="4"/>
    <x v="19"/>
  </r>
  <r>
    <x v="689"/>
    <x v="675"/>
    <s v="Seamless directional capacity"/>
    <x v="190"/>
    <x v="672"/>
    <x v="681"/>
    <x v="1"/>
    <x v="464"/>
    <n v="106.49275362318841"/>
    <x v="1"/>
    <x v="1"/>
    <n v="1383022800"/>
    <n v="1384063200"/>
    <x v="633"/>
    <x v="637"/>
    <b v="0"/>
    <b v="0"/>
    <s v="technology/web"/>
    <x v="2"/>
    <x v="2"/>
  </r>
  <r>
    <x v="690"/>
    <x v="676"/>
    <s v="Polarized actuating implementation"/>
    <x v="136"/>
    <x v="673"/>
    <x v="682"/>
    <x v="1"/>
    <x v="257"/>
    <n v="42.93684210526316"/>
    <x v="1"/>
    <x v="1"/>
    <n v="1322373600"/>
    <n v="1322892000"/>
    <x v="634"/>
    <x v="638"/>
    <b v="0"/>
    <b v="1"/>
    <s v="film &amp; video/documentary"/>
    <x v="4"/>
    <x v="4"/>
  </r>
  <r>
    <x v="691"/>
    <x v="677"/>
    <s v="Front-line disintermediate hub"/>
    <x v="92"/>
    <x v="674"/>
    <x v="683"/>
    <x v="1"/>
    <x v="465"/>
    <n v="30.037974683544302"/>
    <x v="1"/>
    <x v="1"/>
    <n v="1349240400"/>
    <n v="1350709200"/>
    <x v="635"/>
    <x v="639"/>
    <b v="1"/>
    <b v="1"/>
    <s v="film &amp; video/documentary"/>
    <x v="4"/>
    <x v="4"/>
  </r>
  <r>
    <x v="692"/>
    <x v="678"/>
    <s v="Decentralized 4thgeneration challenge"/>
    <x v="46"/>
    <x v="675"/>
    <x v="684"/>
    <x v="0"/>
    <x v="385"/>
    <n v="70.623376623376629"/>
    <x v="4"/>
    <x v="4"/>
    <n v="1562648400"/>
    <n v="1564203600"/>
    <x v="636"/>
    <x v="640"/>
    <b v="0"/>
    <b v="0"/>
    <s v="music/rock"/>
    <x v="1"/>
    <x v="1"/>
  </r>
  <r>
    <x v="693"/>
    <x v="679"/>
    <s v="Reverse-engineered composite hierarchy"/>
    <x v="366"/>
    <x v="676"/>
    <x v="685"/>
    <x v="0"/>
    <x v="466"/>
    <n v="66.016018306636155"/>
    <x v="1"/>
    <x v="1"/>
    <n v="1508216400"/>
    <n v="1509685200"/>
    <x v="637"/>
    <x v="641"/>
    <b v="0"/>
    <b v="0"/>
    <s v="theater/plays"/>
    <x v="3"/>
    <x v="3"/>
  </r>
  <r>
    <x v="694"/>
    <x v="680"/>
    <s v="Programmable tangible ability"/>
    <x v="14"/>
    <x v="677"/>
    <x v="686"/>
    <x v="0"/>
    <x v="467"/>
    <n v="96.911392405063296"/>
    <x v="1"/>
    <x v="1"/>
    <n v="1511762400"/>
    <n v="1514959200"/>
    <x v="638"/>
    <x v="642"/>
    <b v="0"/>
    <b v="0"/>
    <s v="theater/plays"/>
    <x v="3"/>
    <x v="3"/>
  </r>
  <r>
    <x v="695"/>
    <x v="681"/>
    <s v="Configurable full-range emulation"/>
    <x v="243"/>
    <x v="678"/>
    <x v="687"/>
    <x v="1"/>
    <x v="468"/>
    <n v="62.867346938775512"/>
    <x v="6"/>
    <x v="6"/>
    <n v="1447480800"/>
    <n v="1448863200"/>
    <x v="639"/>
    <x v="445"/>
    <b v="1"/>
    <b v="0"/>
    <s v="music/rock"/>
    <x v="1"/>
    <x v="1"/>
  </r>
  <r>
    <x v="696"/>
    <x v="682"/>
    <s v="Total real-time hardware"/>
    <x v="367"/>
    <x v="679"/>
    <x v="688"/>
    <x v="0"/>
    <x v="469"/>
    <n v="108.98537682789652"/>
    <x v="1"/>
    <x v="1"/>
    <n v="1429506000"/>
    <n v="1429592400"/>
    <x v="640"/>
    <x v="116"/>
    <b v="0"/>
    <b v="1"/>
    <s v="theater/plays"/>
    <x v="3"/>
    <x v="3"/>
  </r>
  <r>
    <x v="697"/>
    <x v="683"/>
    <s v="Profound system-worthy functionalities"/>
    <x v="368"/>
    <x v="680"/>
    <x v="689"/>
    <x v="1"/>
    <x v="470"/>
    <n v="26.999314599040439"/>
    <x v="1"/>
    <x v="1"/>
    <n v="1522472400"/>
    <n v="1522645200"/>
    <x v="641"/>
    <x v="643"/>
    <b v="0"/>
    <b v="0"/>
    <s v="music/electric music"/>
    <x v="1"/>
    <x v="5"/>
  </r>
  <r>
    <x v="698"/>
    <x v="684"/>
    <s v="Cloned hybrid focus group"/>
    <x v="369"/>
    <x v="681"/>
    <x v="690"/>
    <x v="1"/>
    <x v="471"/>
    <n v="65.004147943311438"/>
    <x v="0"/>
    <x v="0"/>
    <n v="1322114400"/>
    <n v="1323324000"/>
    <x v="642"/>
    <x v="644"/>
    <b v="0"/>
    <b v="0"/>
    <s v="technology/wearables"/>
    <x v="2"/>
    <x v="8"/>
  </r>
  <r>
    <x v="699"/>
    <x v="196"/>
    <s v="Ergonomic dedicated focus group"/>
    <x v="71"/>
    <x v="682"/>
    <x v="691"/>
    <x v="0"/>
    <x v="75"/>
    <n v="111.51785714285714"/>
    <x v="1"/>
    <x v="1"/>
    <n v="1561438800"/>
    <n v="1561525200"/>
    <x v="230"/>
    <x v="645"/>
    <b v="0"/>
    <b v="0"/>
    <s v="film &amp; video/drama"/>
    <x v="4"/>
    <x v="6"/>
  </r>
  <r>
    <x v="700"/>
    <x v="685"/>
    <s v="Realigned zero administration paradigm"/>
    <x v="0"/>
    <x v="247"/>
    <x v="248"/>
    <x v="0"/>
    <x v="49"/>
    <n v="3"/>
    <x v="1"/>
    <x v="1"/>
    <n v="1264399200"/>
    <n v="1265695200"/>
    <x v="67"/>
    <x v="646"/>
    <b v="0"/>
    <b v="0"/>
    <s v="technology/wearables"/>
    <x v="2"/>
    <x v="8"/>
  </r>
  <r>
    <x v="701"/>
    <x v="686"/>
    <s v="Open-source multi-tasking methodology"/>
    <x v="370"/>
    <x v="683"/>
    <x v="692"/>
    <x v="1"/>
    <x v="472"/>
    <n v="110.99268292682927"/>
    <x v="1"/>
    <x v="1"/>
    <n v="1301202000"/>
    <n v="1301806800"/>
    <x v="643"/>
    <x v="647"/>
    <b v="1"/>
    <b v="0"/>
    <s v="theater/plays"/>
    <x v="3"/>
    <x v="3"/>
  </r>
  <r>
    <x v="702"/>
    <x v="687"/>
    <s v="Object-based attitude-oriented analyzer"/>
    <x v="251"/>
    <x v="684"/>
    <x v="693"/>
    <x v="0"/>
    <x v="100"/>
    <n v="56.746987951807228"/>
    <x v="1"/>
    <x v="1"/>
    <n v="1374469200"/>
    <n v="1374901200"/>
    <x v="644"/>
    <x v="467"/>
    <b v="0"/>
    <b v="0"/>
    <s v="technology/wearables"/>
    <x v="2"/>
    <x v="8"/>
  </r>
  <r>
    <x v="703"/>
    <x v="688"/>
    <s v="Cross-platform tertiary hub"/>
    <x v="371"/>
    <x v="685"/>
    <x v="694"/>
    <x v="1"/>
    <x v="473"/>
    <n v="97.020608439646708"/>
    <x v="1"/>
    <x v="1"/>
    <n v="1334984400"/>
    <n v="1336453200"/>
    <x v="645"/>
    <x v="648"/>
    <b v="1"/>
    <b v="1"/>
    <s v="publishing/translations"/>
    <x v="5"/>
    <x v="18"/>
  </r>
  <r>
    <x v="704"/>
    <x v="689"/>
    <s v="Seamless clear-thinking artificial intelligence"/>
    <x v="251"/>
    <x v="686"/>
    <x v="695"/>
    <x v="1"/>
    <x v="220"/>
    <n v="92.08620689655173"/>
    <x v="1"/>
    <x v="1"/>
    <n v="1467608400"/>
    <n v="1468904400"/>
    <x v="646"/>
    <x v="649"/>
    <b v="0"/>
    <b v="0"/>
    <s v="film &amp; video/animation"/>
    <x v="4"/>
    <x v="10"/>
  </r>
  <r>
    <x v="705"/>
    <x v="690"/>
    <s v="Centralized tangible success"/>
    <x v="372"/>
    <x v="687"/>
    <x v="696"/>
    <x v="0"/>
    <x v="474"/>
    <n v="82.986666666666665"/>
    <x v="4"/>
    <x v="4"/>
    <n v="1386741600"/>
    <n v="1387087200"/>
    <x v="626"/>
    <x v="650"/>
    <b v="0"/>
    <b v="0"/>
    <s v="publishing/nonfiction"/>
    <x v="5"/>
    <x v="9"/>
  </r>
  <r>
    <x v="706"/>
    <x v="691"/>
    <s v="Customer-focused multimedia methodology"/>
    <x v="2"/>
    <x v="688"/>
    <x v="697"/>
    <x v="1"/>
    <x v="475"/>
    <n v="103.03791821561339"/>
    <x v="2"/>
    <x v="2"/>
    <n v="1546754400"/>
    <n v="1547445600"/>
    <x v="647"/>
    <x v="651"/>
    <b v="0"/>
    <b v="1"/>
    <s v="technology/web"/>
    <x v="2"/>
    <x v="2"/>
  </r>
  <r>
    <x v="707"/>
    <x v="692"/>
    <s v="Visionary maximized Local Area Network"/>
    <x v="190"/>
    <x v="689"/>
    <x v="698"/>
    <x v="1"/>
    <x v="170"/>
    <n v="68.922619047619051"/>
    <x v="1"/>
    <x v="1"/>
    <n v="1544248800"/>
    <n v="1547359200"/>
    <x v="159"/>
    <x v="652"/>
    <b v="0"/>
    <b v="0"/>
    <s v="film &amp; video/drama"/>
    <x v="4"/>
    <x v="6"/>
  </r>
  <r>
    <x v="708"/>
    <x v="693"/>
    <s v="Secured bifurcated intranet"/>
    <x v="12"/>
    <x v="690"/>
    <x v="699"/>
    <x v="1"/>
    <x v="231"/>
    <n v="87.737226277372258"/>
    <x v="5"/>
    <x v="5"/>
    <n v="1495429200"/>
    <n v="1496293200"/>
    <x v="648"/>
    <x v="653"/>
    <b v="0"/>
    <b v="0"/>
    <s v="theater/plays"/>
    <x v="3"/>
    <x v="3"/>
  </r>
  <r>
    <x v="709"/>
    <x v="694"/>
    <s v="Grass-roots 4thgeneration product"/>
    <x v="122"/>
    <x v="691"/>
    <x v="700"/>
    <x v="1"/>
    <x v="129"/>
    <n v="75.021505376344081"/>
    <x v="6"/>
    <x v="6"/>
    <n v="1334811600"/>
    <n v="1335416400"/>
    <x v="267"/>
    <x v="654"/>
    <b v="0"/>
    <b v="0"/>
    <s v="theater/plays"/>
    <x v="3"/>
    <x v="3"/>
  </r>
  <r>
    <x v="710"/>
    <x v="695"/>
    <s v="Reduced next generation info-mediaries"/>
    <x v="333"/>
    <x v="692"/>
    <x v="701"/>
    <x v="1"/>
    <x v="476"/>
    <n v="50.863999999999997"/>
    <x v="1"/>
    <x v="1"/>
    <n v="1531544400"/>
    <n v="1532149200"/>
    <x v="649"/>
    <x v="655"/>
    <b v="0"/>
    <b v="1"/>
    <s v="theater/plays"/>
    <x v="3"/>
    <x v="3"/>
  </r>
  <r>
    <x v="711"/>
    <x v="696"/>
    <s v="Customizable full-range artificial intelligence"/>
    <x v="8"/>
    <x v="693"/>
    <x v="702"/>
    <x v="0"/>
    <x v="443"/>
    <n v="90"/>
    <x v="6"/>
    <x v="6"/>
    <n v="1453615200"/>
    <n v="1453788000"/>
    <x v="248"/>
    <x v="656"/>
    <b v="1"/>
    <b v="1"/>
    <s v="theater/plays"/>
    <x v="3"/>
    <x v="3"/>
  </r>
  <r>
    <x v="712"/>
    <x v="697"/>
    <s v="Programmable leadingedge contingency"/>
    <x v="126"/>
    <x v="694"/>
    <x v="703"/>
    <x v="1"/>
    <x v="381"/>
    <n v="72.896039603960389"/>
    <x v="1"/>
    <x v="1"/>
    <n v="1467954000"/>
    <n v="1471496400"/>
    <x v="571"/>
    <x v="657"/>
    <b v="0"/>
    <b v="0"/>
    <s v="theater/plays"/>
    <x v="3"/>
    <x v="3"/>
  </r>
  <r>
    <x v="713"/>
    <x v="698"/>
    <s v="Multi-layered global groupware"/>
    <x v="350"/>
    <x v="695"/>
    <x v="704"/>
    <x v="1"/>
    <x v="459"/>
    <n v="108.48543689320388"/>
    <x v="1"/>
    <x v="1"/>
    <n v="1471842000"/>
    <n v="1472878800"/>
    <x v="650"/>
    <x v="89"/>
    <b v="0"/>
    <b v="0"/>
    <s v="publishing/radio &amp; podcasts"/>
    <x v="5"/>
    <x v="15"/>
  </r>
  <r>
    <x v="714"/>
    <x v="699"/>
    <s v="Switchable methodical superstructure"/>
    <x v="373"/>
    <x v="696"/>
    <x v="705"/>
    <x v="1"/>
    <x v="477"/>
    <n v="101.98095238095237"/>
    <x v="1"/>
    <x v="1"/>
    <n v="1408424400"/>
    <n v="1408510800"/>
    <x v="1"/>
    <x v="658"/>
    <b v="0"/>
    <b v="0"/>
    <s v="music/rock"/>
    <x v="1"/>
    <x v="1"/>
  </r>
  <r>
    <x v="715"/>
    <x v="700"/>
    <s v="Expanded even-keeled portal"/>
    <x v="374"/>
    <x v="697"/>
    <x v="706"/>
    <x v="0"/>
    <x v="478"/>
    <n v="44.009146341463413"/>
    <x v="1"/>
    <x v="1"/>
    <n v="1281157200"/>
    <n v="1281589200"/>
    <x v="651"/>
    <x v="438"/>
    <b v="0"/>
    <b v="0"/>
    <s v="games/mobile games"/>
    <x v="6"/>
    <x v="20"/>
  </r>
  <r>
    <x v="716"/>
    <x v="701"/>
    <s v="Advanced modular moderator"/>
    <x v="22"/>
    <x v="698"/>
    <x v="707"/>
    <x v="1"/>
    <x v="144"/>
    <n v="65.942675159235662"/>
    <x v="1"/>
    <x v="1"/>
    <n v="1373432400"/>
    <n v="1375851600"/>
    <x v="652"/>
    <x v="659"/>
    <b v="0"/>
    <b v="1"/>
    <s v="theater/plays"/>
    <x v="3"/>
    <x v="3"/>
  </r>
  <r>
    <x v="717"/>
    <x v="702"/>
    <s v="Reverse-engineered well-modulated ability"/>
    <x v="36"/>
    <x v="699"/>
    <x v="708"/>
    <x v="1"/>
    <x v="479"/>
    <n v="24.987387387387386"/>
    <x v="1"/>
    <x v="1"/>
    <n v="1313989200"/>
    <n v="1315803600"/>
    <x v="653"/>
    <x v="660"/>
    <b v="0"/>
    <b v="0"/>
    <s v="film &amp; video/documentary"/>
    <x v="4"/>
    <x v="4"/>
  </r>
  <r>
    <x v="718"/>
    <x v="703"/>
    <s v="Expanded optimal pricing structure"/>
    <x v="111"/>
    <x v="700"/>
    <x v="709"/>
    <x v="1"/>
    <x v="480"/>
    <n v="28.003367003367003"/>
    <x v="1"/>
    <x v="1"/>
    <n v="1371445200"/>
    <n v="1373691600"/>
    <x v="654"/>
    <x v="661"/>
    <b v="0"/>
    <b v="0"/>
    <s v="technology/wearables"/>
    <x v="2"/>
    <x v="8"/>
  </r>
  <r>
    <x v="719"/>
    <x v="704"/>
    <s v="Down-sized uniform ability"/>
    <x v="350"/>
    <x v="701"/>
    <x v="710"/>
    <x v="1"/>
    <x v="300"/>
    <n v="85.829268292682926"/>
    <x v="1"/>
    <x v="1"/>
    <n v="1338267600"/>
    <n v="1339218000"/>
    <x v="655"/>
    <x v="662"/>
    <b v="0"/>
    <b v="0"/>
    <s v="publishing/fiction"/>
    <x v="5"/>
    <x v="13"/>
  </r>
  <r>
    <x v="720"/>
    <x v="705"/>
    <s v="Multi-layered upward-trending conglomeration"/>
    <x v="251"/>
    <x v="702"/>
    <x v="711"/>
    <x v="3"/>
    <x v="63"/>
    <n v="84.921052631578945"/>
    <x v="3"/>
    <x v="3"/>
    <n v="1519192800"/>
    <n v="1520402400"/>
    <x v="656"/>
    <x v="236"/>
    <b v="0"/>
    <b v="1"/>
    <s v="theater/plays"/>
    <x v="3"/>
    <x v="3"/>
  </r>
  <r>
    <x v="721"/>
    <x v="706"/>
    <s v="Open-architected systematic intranet"/>
    <x v="375"/>
    <x v="703"/>
    <x v="712"/>
    <x v="3"/>
    <x v="101"/>
    <n v="90.483333333333334"/>
    <x v="1"/>
    <x v="1"/>
    <n v="1522818000"/>
    <n v="1523336400"/>
    <x v="657"/>
    <x v="663"/>
    <b v="0"/>
    <b v="0"/>
    <s v="music/rock"/>
    <x v="1"/>
    <x v="1"/>
  </r>
  <r>
    <x v="722"/>
    <x v="707"/>
    <s v="Proactive 24hour frame"/>
    <x v="376"/>
    <x v="704"/>
    <x v="713"/>
    <x v="1"/>
    <x v="481"/>
    <n v="25.00197628458498"/>
    <x v="1"/>
    <x v="1"/>
    <n v="1509948000"/>
    <n v="1512280800"/>
    <x v="265"/>
    <x v="202"/>
    <b v="0"/>
    <b v="0"/>
    <s v="film &amp; video/documentary"/>
    <x v="4"/>
    <x v="4"/>
  </r>
  <r>
    <x v="723"/>
    <x v="708"/>
    <s v="Exclusive fresh-thinking model"/>
    <x v="70"/>
    <x v="705"/>
    <x v="714"/>
    <x v="1"/>
    <x v="358"/>
    <n v="92.013888888888886"/>
    <x v="2"/>
    <x v="2"/>
    <n v="1456898400"/>
    <n v="1458709200"/>
    <x v="658"/>
    <x v="664"/>
    <b v="0"/>
    <b v="0"/>
    <s v="theater/plays"/>
    <x v="3"/>
    <x v="3"/>
  </r>
  <r>
    <x v="724"/>
    <x v="709"/>
    <s v="Business-focused encompassing intranet"/>
    <x v="141"/>
    <x v="706"/>
    <x v="715"/>
    <x v="1"/>
    <x v="246"/>
    <n v="93.066115702479337"/>
    <x v="4"/>
    <x v="4"/>
    <n v="1413954000"/>
    <n v="1414126800"/>
    <x v="659"/>
    <x v="665"/>
    <b v="0"/>
    <b v="1"/>
    <s v="theater/plays"/>
    <x v="3"/>
    <x v="3"/>
  </r>
  <r>
    <x v="725"/>
    <x v="710"/>
    <s v="Optional 6thgeneration access"/>
    <x v="377"/>
    <x v="707"/>
    <x v="716"/>
    <x v="0"/>
    <x v="482"/>
    <n v="61.008145363408524"/>
    <x v="1"/>
    <x v="1"/>
    <n v="1416031200"/>
    <n v="1416204000"/>
    <x v="660"/>
    <x v="666"/>
    <b v="0"/>
    <b v="0"/>
    <s v="games/mobile games"/>
    <x v="6"/>
    <x v="20"/>
  </r>
  <r>
    <x v="726"/>
    <x v="711"/>
    <s v="Realigned web-enabled functionalities"/>
    <x v="378"/>
    <x v="708"/>
    <x v="717"/>
    <x v="3"/>
    <x v="168"/>
    <n v="92.036259541984734"/>
    <x v="1"/>
    <x v="1"/>
    <n v="1287982800"/>
    <n v="1288501200"/>
    <x v="661"/>
    <x v="602"/>
    <b v="0"/>
    <b v="1"/>
    <s v="theater/plays"/>
    <x v="3"/>
    <x v="3"/>
  </r>
  <r>
    <x v="727"/>
    <x v="712"/>
    <s v="Enterprise-wide multimedia software"/>
    <x v="200"/>
    <x v="709"/>
    <x v="718"/>
    <x v="1"/>
    <x v="483"/>
    <n v="81.132596685082873"/>
    <x v="1"/>
    <x v="1"/>
    <n v="1547964000"/>
    <n v="1552971600"/>
    <x v="4"/>
    <x v="667"/>
    <b v="0"/>
    <b v="0"/>
    <s v="technology/web"/>
    <x v="2"/>
    <x v="2"/>
  </r>
  <r>
    <x v="728"/>
    <x v="713"/>
    <s v="Versatile mission-critical knowledgebase"/>
    <x v="3"/>
    <x v="710"/>
    <x v="719"/>
    <x v="0"/>
    <x v="234"/>
    <n v="73.5"/>
    <x v="1"/>
    <x v="1"/>
    <n v="1464152400"/>
    <n v="1465102800"/>
    <x v="662"/>
    <x v="668"/>
    <b v="0"/>
    <b v="0"/>
    <s v="theater/plays"/>
    <x v="3"/>
    <x v="3"/>
  </r>
  <r>
    <x v="729"/>
    <x v="714"/>
    <s v="Multi-lateral object-oriented open system"/>
    <x v="36"/>
    <x v="711"/>
    <x v="720"/>
    <x v="1"/>
    <x v="393"/>
    <n v="85.221311475409834"/>
    <x v="1"/>
    <x v="1"/>
    <n v="1359957600"/>
    <n v="1360130400"/>
    <x v="663"/>
    <x v="669"/>
    <b v="0"/>
    <b v="0"/>
    <s v="film &amp; video/drama"/>
    <x v="4"/>
    <x v="6"/>
  </r>
  <r>
    <x v="730"/>
    <x v="715"/>
    <s v="Visionary system-worthy attitude"/>
    <x v="379"/>
    <x v="712"/>
    <x v="721"/>
    <x v="1"/>
    <x v="130"/>
    <n v="110.96825396825396"/>
    <x v="0"/>
    <x v="0"/>
    <n v="1432357200"/>
    <n v="1432875600"/>
    <x v="664"/>
    <x v="670"/>
    <b v="0"/>
    <b v="0"/>
    <s v="technology/wearables"/>
    <x v="2"/>
    <x v="8"/>
  </r>
  <r>
    <x v="731"/>
    <x v="716"/>
    <s v="Synergized content-based hierarchy"/>
    <x v="48"/>
    <x v="713"/>
    <x v="722"/>
    <x v="3"/>
    <x v="319"/>
    <n v="32.968036529680369"/>
    <x v="1"/>
    <x v="1"/>
    <n v="1500786000"/>
    <n v="1500872400"/>
    <x v="665"/>
    <x v="601"/>
    <b v="0"/>
    <b v="0"/>
    <s v="technology/web"/>
    <x v="2"/>
    <x v="2"/>
  </r>
  <r>
    <x v="732"/>
    <x v="717"/>
    <s v="Business-focused 24hour access"/>
    <x v="380"/>
    <x v="714"/>
    <x v="723"/>
    <x v="0"/>
    <x v="484"/>
    <n v="96.005352363960753"/>
    <x v="1"/>
    <x v="1"/>
    <n v="1490158800"/>
    <n v="1492146000"/>
    <x v="666"/>
    <x v="671"/>
    <b v="0"/>
    <b v="1"/>
    <s v="music/rock"/>
    <x v="1"/>
    <x v="1"/>
  </r>
  <r>
    <x v="733"/>
    <x v="718"/>
    <s v="Automated hybrid orchestration"/>
    <x v="144"/>
    <x v="715"/>
    <x v="724"/>
    <x v="1"/>
    <x v="485"/>
    <n v="84.96632653061225"/>
    <x v="1"/>
    <x v="1"/>
    <n v="1406178000"/>
    <n v="1407301200"/>
    <x v="43"/>
    <x v="672"/>
    <b v="0"/>
    <b v="0"/>
    <s v="music/metal"/>
    <x v="1"/>
    <x v="16"/>
  </r>
  <r>
    <x v="734"/>
    <x v="719"/>
    <s v="Exclusive 5thgeneration leverage"/>
    <x v="3"/>
    <x v="716"/>
    <x v="725"/>
    <x v="1"/>
    <x v="486"/>
    <n v="25.007462686567163"/>
    <x v="1"/>
    <x v="1"/>
    <n v="1485583200"/>
    <n v="1486620000"/>
    <x v="667"/>
    <x v="673"/>
    <b v="0"/>
    <b v="1"/>
    <s v="theater/plays"/>
    <x v="3"/>
    <x v="3"/>
  </r>
  <r>
    <x v="735"/>
    <x v="720"/>
    <s v="Grass-roots zero administration alliance"/>
    <x v="211"/>
    <x v="717"/>
    <x v="726"/>
    <x v="1"/>
    <x v="487"/>
    <n v="65.998995479658461"/>
    <x v="1"/>
    <x v="1"/>
    <n v="1459314000"/>
    <n v="1459918800"/>
    <x v="668"/>
    <x v="674"/>
    <b v="0"/>
    <b v="0"/>
    <s v="photography/photography books"/>
    <x v="7"/>
    <x v="14"/>
  </r>
  <r>
    <x v="736"/>
    <x v="721"/>
    <s v="Proactive heuristic orchestration"/>
    <x v="106"/>
    <x v="718"/>
    <x v="727"/>
    <x v="3"/>
    <x v="226"/>
    <n v="87.34482758620689"/>
    <x v="1"/>
    <x v="1"/>
    <n v="1424412000"/>
    <n v="1424757600"/>
    <x v="669"/>
    <x v="675"/>
    <b v="0"/>
    <b v="0"/>
    <s v="publishing/nonfiction"/>
    <x v="5"/>
    <x v="9"/>
  </r>
  <r>
    <x v="737"/>
    <x v="722"/>
    <s v="Function-based systematic Graphical User Interface"/>
    <x v="41"/>
    <x v="719"/>
    <x v="728"/>
    <x v="1"/>
    <x v="80"/>
    <n v="27.933333333333334"/>
    <x v="1"/>
    <x v="1"/>
    <n v="1478844000"/>
    <n v="1479880800"/>
    <x v="670"/>
    <x v="676"/>
    <b v="0"/>
    <b v="0"/>
    <s v="music/indie rock"/>
    <x v="1"/>
    <x v="7"/>
  </r>
  <r>
    <x v="738"/>
    <x v="486"/>
    <s v="Extended zero administration software"/>
    <x v="381"/>
    <x v="720"/>
    <x v="729"/>
    <x v="0"/>
    <x v="27"/>
    <n v="103.8"/>
    <x v="1"/>
    <x v="1"/>
    <n v="1416117600"/>
    <n v="1418018400"/>
    <x v="671"/>
    <x v="677"/>
    <b v="0"/>
    <b v="1"/>
    <s v="theater/plays"/>
    <x v="3"/>
    <x v="3"/>
  </r>
  <r>
    <x v="739"/>
    <x v="723"/>
    <s v="Multi-tiered discrete support"/>
    <x v="83"/>
    <x v="721"/>
    <x v="730"/>
    <x v="0"/>
    <x v="271"/>
    <n v="31.937172774869111"/>
    <x v="1"/>
    <x v="1"/>
    <n v="1340946000"/>
    <n v="1341032400"/>
    <x v="672"/>
    <x v="678"/>
    <b v="0"/>
    <b v="0"/>
    <s v="music/indie rock"/>
    <x v="1"/>
    <x v="7"/>
  </r>
  <r>
    <x v="740"/>
    <x v="724"/>
    <s v="Phased system-worthy conglomeration"/>
    <x v="98"/>
    <x v="722"/>
    <x v="731"/>
    <x v="0"/>
    <x v="36"/>
    <n v="99.5"/>
    <x v="1"/>
    <x v="1"/>
    <n v="1486101600"/>
    <n v="1486360800"/>
    <x v="673"/>
    <x v="679"/>
    <b v="0"/>
    <b v="0"/>
    <s v="theater/plays"/>
    <x v="3"/>
    <x v="3"/>
  </r>
  <r>
    <x v="741"/>
    <x v="287"/>
    <s v="Balanced mobile alliance"/>
    <x v="272"/>
    <x v="723"/>
    <x v="732"/>
    <x v="1"/>
    <x v="406"/>
    <n v="108.84615384615384"/>
    <x v="1"/>
    <x v="1"/>
    <n v="1274590800"/>
    <n v="1274677200"/>
    <x v="674"/>
    <x v="680"/>
    <b v="0"/>
    <b v="0"/>
    <s v="theater/plays"/>
    <x v="3"/>
    <x v="3"/>
  </r>
  <r>
    <x v="742"/>
    <x v="725"/>
    <s v="Reactive solution-oriented groupware"/>
    <x v="272"/>
    <x v="724"/>
    <x v="733"/>
    <x v="1"/>
    <x v="393"/>
    <n v="110.76229508196721"/>
    <x v="1"/>
    <x v="1"/>
    <n v="1263880800"/>
    <n v="1267509600"/>
    <x v="675"/>
    <x v="681"/>
    <b v="0"/>
    <b v="0"/>
    <s v="music/electric music"/>
    <x v="1"/>
    <x v="5"/>
  </r>
  <r>
    <x v="743"/>
    <x v="726"/>
    <s v="Exclusive bandwidth-monitored orchestration"/>
    <x v="61"/>
    <x v="725"/>
    <x v="734"/>
    <x v="0"/>
    <x v="68"/>
    <n v="29.647058823529413"/>
    <x v="1"/>
    <x v="1"/>
    <n v="1445403600"/>
    <n v="1445922000"/>
    <x v="676"/>
    <x v="682"/>
    <b v="0"/>
    <b v="1"/>
    <s v="theater/plays"/>
    <x v="3"/>
    <x v="3"/>
  </r>
  <r>
    <x v="744"/>
    <x v="727"/>
    <s v="Intuitive exuding initiative"/>
    <x v="22"/>
    <x v="726"/>
    <x v="735"/>
    <x v="1"/>
    <x v="382"/>
    <n v="101.71428571428571"/>
    <x v="1"/>
    <x v="1"/>
    <n v="1533877200"/>
    <n v="1534050000"/>
    <x v="342"/>
    <x v="683"/>
    <b v="0"/>
    <b v="1"/>
    <s v="theater/plays"/>
    <x v="3"/>
    <x v="3"/>
  </r>
  <r>
    <x v="745"/>
    <x v="728"/>
    <s v="Streamlined needs-based knowledge user"/>
    <x v="350"/>
    <x v="727"/>
    <x v="736"/>
    <x v="0"/>
    <x v="298"/>
    <n v="61.5"/>
    <x v="1"/>
    <x v="1"/>
    <n v="1275195600"/>
    <n v="1277528400"/>
    <x v="677"/>
    <x v="684"/>
    <b v="0"/>
    <b v="0"/>
    <s v="technology/wearables"/>
    <x v="2"/>
    <x v="8"/>
  </r>
  <r>
    <x v="746"/>
    <x v="729"/>
    <s v="Automated system-worthy structure"/>
    <x v="382"/>
    <x v="728"/>
    <x v="737"/>
    <x v="1"/>
    <x v="488"/>
    <n v="35"/>
    <x v="1"/>
    <x v="1"/>
    <n v="1318136400"/>
    <n v="1318568400"/>
    <x v="678"/>
    <x v="685"/>
    <b v="0"/>
    <b v="0"/>
    <s v="technology/web"/>
    <x v="2"/>
    <x v="2"/>
  </r>
  <r>
    <x v="747"/>
    <x v="730"/>
    <s v="Secured clear-thinking intranet"/>
    <x v="70"/>
    <x v="729"/>
    <x v="738"/>
    <x v="1"/>
    <x v="489"/>
    <n v="40.049999999999997"/>
    <x v="1"/>
    <x v="1"/>
    <n v="1283403600"/>
    <n v="1284354000"/>
    <x v="679"/>
    <x v="488"/>
    <b v="0"/>
    <b v="0"/>
    <s v="theater/plays"/>
    <x v="3"/>
    <x v="3"/>
  </r>
  <r>
    <x v="748"/>
    <x v="731"/>
    <s v="Cloned actuating architecture"/>
    <x v="383"/>
    <x v="730"/>
    <x v="739"/>
    <x v="3"/>
    <x v="490"/>
    <n v="110.97231270358306"/>
    <x v="1"/>
    <x v="1"/>
    <n v="1267423200"/>
    <n v="1269579600"/>
    <x v="680"/>
    <x v="686"/>
    <b v="0"/>
    <b v="1"/>
    <s v="film &amp; video/animation"/>
    <x v="4"/>
    <x v="10"/>
  </r>
  <r>
    <x v="749"/>
    <x v="732"/>
    <s v="Down-sized needs-based task-force"/>
    <x v="133"/>
    <x v="731"/>
    <x v="740"/>
    <x v="1"/>
    <x v="491"/>
    <n v="36.959016393442624"/>
    <x v="6"/>
    <x v="6"/>
    <n v="1412744400"/>
    <n v="1413781200"/>
    <x v="681"/>
    <x v="687"/>
    <b v="0"/>
    <b v="1"/>
    <s v="technology/wearables"/>
    <x v="2"/>
    <x v="8"/>
  </r>
  <r>
    <x v="750"/>
    <x v="733"/>
    <s v="Extended responsive Internet solution"/>
    <x v="0"/>
    <x v="99"/>
    <x v="100"/>
    <x v="0"/>
    <x v="49"/>
    <n v="1"/>
    <x v="4"/>
    <x v="4"/>
    <n v="1277960400"/>
    <n v="1280120400"/>
    <x v="682"/>
    <x v="688"/>
    <b v="0"/>
    <b v="0"/>
    <s v="music/electric music"/>
    <x v="1"/>
    <x v="5"/>
  </r>
  <r>
    <x v="751"/>
    <x v="734"/>
    <s v="Universal value-added moderator"/>
    <x v="136"/>
    <x v="732"/>
    <x v="741"/>
    <x v="1"/>
    <x v="492"/>
    <n v="30.974074074074075"/>
    <x v="1"/>
    <x v="1"/>
    <n v="1458190800"/>
    <n v="1459486800"/>
    <x v="683"/>
    <x v="689"/>
    <b v="1"/>
    <b v="1"/>
    <s v="publishing/nonfiction"/>
    <x v="5"/>
    <x v="9"/>
  </r>
  <r>
    <x v="752"/>
    <x v="735"/>
    <s v="Sharable motivating emulation"/>
    <x v="306"/>
    <x v="733"/>
    <x v="742"/>
    <x v="3"/>
    <x v="493"/>
    <n v="47.035087719298247"/>
    <x v="1"/>
    <x v="1"/>
    <n v="1280984400"/>
    <n v="1282539600"/>
    <x v="684"/>
    <x v="690"/>
    <b v="0"/>
    <b v="1"/>
    <s v="theater/plays"/>
    <x v="3"/>
    <x v="3"/>
  </r>
  <r>
    <x v="753"/>
    <x v="736"/>
    <s v="Networked web-enabled product"/>
    <x v="53"/>
    <x v="734"/>
    <x v="743"/>
    <x v="1"/>
    <x v="231"/>
    <n v="88.065693430656935"/>
    <x v="1"/>
    <x v="1"/>
    <n v="1274590800"/>
    <n v="1275886800"/>
    <x v="674"/>
    <x v="691"/>
    <b v="0"/>
    <b v="0"/>
    <s v="photography/photography books"/>
    <x v="7"/>
    <x v="14"/>
  </r>
  <r>
    <x v="754"/>
    <x v="737"/>
    <s v="Advanced dedicated encoding"/>
    <x v="384"/>
    <x v="735"/>
    <x v="744"/>
    <x v="1"/>
    <x v="494"/>
    <n v="37.005616224648989"/>
    <x v="1"/>
    <x v="1"/>
    <n v="1351400400"/>
    <n v="1355983200"/>
    <x v="685"/>
    <x v="424"/>
    <b v="0"/>
    <b v="0"/>
    <s v="theater/plays"/>
    <x v="3"/>
    <x v="3"/>
  </r>
  <r>
    <x v="755"/>
    <x v="738"/>
    <s v="Stand-alone multi-state project"/>
    <x v="6"/>
    <x v="562"/>
    <x v="745"/>
    <x v="1"/>
    <x v="495"/>
    <n v="26.027777777777779"/>
    <x v="3"/>
    <x v="3"/>
    <n v="1514354400"/>
    <n v="1515391200"/>
    <x v="605"/>
    <x v="231"/>
    <b v="0"/>
    <b v="1"/>
    <s v="theater/plays"/>
    <x v="3"/>
    <x v="3"/>
  </r>
  <r>
    <x v="756"/>
    <x v="739"/>
    <s v="Customizable bi-directional monitoring"/>
    <x v="81"/>
    <x v="736"/>
    <x v="746"/>
    <x v="1"/>
    <x v="496"/>
    <n v="67.817567567567565"/>
    <x v="1"/>
    <x v="1"/>
    <n v="1421733600"/>
    <n v="1422252000"/>
    <x v="686"/>
    <x v="692"/>
    <b v="0"/>
    <b v="0"/>
    <s v="theater/plays"/>
    <x v="3"/>
    <x v="3"/>
  </r>
  <r>
    <x v="757"/>
    <x v="740"/>
    <s v="Profit-focused motivating function"/>
    <x v="1"/>
    <x v="737"/>
    <x v="747"/>
    <x v="1"/>
    <x v="493"/>
    <n v="49.964912280701753"/>
    <x v="1"/>
    <x v="1"/>
    <n v="1305176400"/>
    <n v="1305522000"/>
    <x v="687"/>
    <x v="693"/>
    <b v="0"/>
    <b v="0"/>
    <s v="film &amp; video/drama"/>
    <x v="4"/>
    <x v="6"/>
  </r>
  <r>
    <x v="758"/>
    <x v="741"/>
    <s v="Proactive systemic firmware"/>
    <x v="241"/>
    <x v="738"/>
    <x v="748"/>
    <x v="1"/>
    <x v="497"/>
    <n v="110.01646903820817"/>
    <x v="0"/>
    <x v="0"/>
    <n v="1414126800"/>
    <n v="1414904400"/>
    <x v="688"/>
    <x v="694"/>
    <b v="0"/>
    <b v="0"/>
    <s v="music/rock"/>
    <x v="1"/>
    <x v="1"/>
  </r>
  <r>
    <x v="759"/>
    <x v="742"/>
    <s v="Grass-roots upward-trending installation"/>
    <x v="385"/>
    <x v="739"/>
    <x v="749"/>
    <x v="0"/>
    <x v="498"/>
    <n v="89.964678178963894"/>
    <x v="1"/>
    <x v="1"/>
    <n v="1517810400"/>
    <n v="1520402400"/>
    <x v="689"/>
    <x v="236"/>
    <b v="0"/>
    <b v="0"/>
    <s v="music/electric music"/>
    <x v="1"/>
    <x v="5"/>
  </r>
  <r>
    <x v="760"/>
    <x v="743"/>
    <s v="Virtual heuristic hub"/>
    <x v="386"/>
    <x v="740"/>
    <x v="750"/>
    <x v="0"/>
    <x v="155"/>
    <n v="79.009523809523813"/>
    <x v="6"/>
    <x v="6"/>
    <n v="1564635600"/>
    <n v="1567141200"/>
    <x v="690"/>
    <x v="695"/>
    <b v="0"/>
    <b v="1"/>
    <s v="games/video games"/>
    <x v="6"/>
    <x v="11"/>
  </r>
  <r>
    <x v="761"/>
    <x v="744"/>
    <s v="Customizable leadingedge model"/>
    <x v="196"/>
    <x v="741"/>
    <x v="751"/>
    <x v="1"/>
    <x v="499"/>
    <n v="86.867469879518069"/>
    <x v="1"/>
    <x v="1"/>
    <n v="1500699600"/>
    <n v="1501131600"/>
    <x v="691"/>
    <x v="696"/>
    <b v="0"/>
    <b v="0"/>
    <s v="music/rock"/>
    <x v="1"/>
    <x v="1"/>
  </r>
  <r>
    <x v="762"/>
    <x v="307"/>
    <s v="Upgradable uniform service-desk"/>
    <x v="26"/>
    <x v="742"/>
    <x v="752"/>
    <x v="1"/>
    <x v="16"/>
    <n v="62.04"/>
    <x v="2"/>
    <x v="2"/>
    <n v="1354082400"/>
    <n v="1355032800"/>
    <x v="692"/>
    <x v="697"/>
    <b v="0"/>
    <b v="0"/>
    <s v="music/jazz"/>
    <x v="1"/>
    <x v="17"/>
  </r>
  <r>
    <x v="763"/>
    <x v="745"/>
    <s v="Inverse client-driven product"/>
    <x v="36"/>
    <x v="207"/>
    <x v="753"/>
    <x v="1"/>
    <x v="500"/>
    <n v="26.970212765957445"/>
    <x v="1"/>
    <x v="1"/>
    <n v="1336453200"/>
    <n v="1339477200"/>
    <x v="693"/>
    <x v="698"/>
    <b v="0"/>
    <b v="1"/>
    <s v="theater/plays"/>
    <x v="3"/>
    <x v="3"/>
  </r>
  <r>
    <x v="764"/>
    <x v="746"/>
    <s v="Managed bandwidth-monitored system engine"/>
    <x v="65"/>
    <x v="743"/>
    <x v="754"/>
    <x v="1"/>
    <x v="496"/>
    <n v="54.121621621621621"/>
    <x v="1"/>
    <x v="1"/>
    <n v="1305262800"/>
    <n v="1305954000"/>
    <x v="694"/>
    <x v="699"/>
    <b v="0"/>
    <b v="0"/>
    <s v="music/rock"/>
    <x v="1"/>
    <x v="1"/>
  </r>
  <r>
    <x v="765"/>
    <x v="747"/>
    <s v="Advanced transitional help-desk"/>
    <x v="61"/>
    <x v="744"/>
    <x v="755"/>
    <x v="1"/>
    <x v="40"/>
    <n v="41.035353535353536"/>
    <x v="1"/>
    <x v="1"/>
    <n v="1492232400"/>
    <n v="1494392400"/>
    <x v="695"/>
    <x v="489"/>
    <b v="1"/>
    <b v="1"/>
    <s v="music/indie rock"/>
    <x v="1"/>
    <x v="7"/>
  </r>
  <r>
    <x v="766"/>
    <x v="748"/>
    <s v="De-engineered disintermediate encryption"/>
    <x v="316"/>
    <x v="49"/>
    <x v="756"/>
    <x v="0"/>
    <x v="501"/>
    <n v="55.052419354838712"/>
    <x v="2"/>
    <x v="2"/>
    <n v="1537333200"/>
    <n v="1537419600"/>
    <x v="123"/>
    <x v="512"/>
    <b v="0"/>
    <b v="0"/>
    <s v="film &amp; video/science fiction"/>
    <x v="4"/>
    <x v="22"/>
  </r>
  <r>
    <x v="767"/>
    <x v="749"/>
    <s v="Upgradable attitude-oriented project"/>
    <x v="387"/>
    <x v="745"/>
    <x v="757"/>
    <x v="0"/>
    <x v="502"/>
    <n v="107.93762183235867"/>
    <x v="1"/>
    <x v="1"/>
    <n v="1444107600"/>
    <n v="1447999200"/>
    <x v="696"/>
    <x v="700"/>
    <b v="0"/>
    <b v="0"/>
    <s v="publishing/translations"/>
    <x v="5"/>
    <x v="18"/>
  </r>
  <r>
    <x v="768"/>
    <x v="750"/>
    <s v="Fundamental zero tolerance alliance"/>
    <x v="73"/>
    <x v="746"/>
    <x v="758"/>
    <x v="1"/>
    <x v="503"/>
    <n v="73.92"/>
    <x v="1"/>
    <x v="1"/>
    <n v="1386741600"/>
    <n v="1388037600"/>
    <x v="626"/>
    <x v="701"/>
    <b v="0"/>
    <b v="0"/>
    <s v="theater/plays"/>
    <x v="3"/>
    <x v="3"/>
  </r>
  <r>
    <x v="769"/>
    <x v="751"/>
    <s v="Devolved 24hour forecast"/>
    <x v="388"/>
    <x v="747"/>
    <x v="759"/>
    <x v="0"/>
    <x v="504"/>
    <n v="31.995894428152493"/>
    <x v="1"/>
    <x v="1"/>
    <n v="1376542800"/>
    <n v="1378789200"/>
    <x v="697"/>
    <x v="340"/>
    <b v="0"/>
    <b v="0"/>
    <s v="games/video games"/>
    <x v="6"/>
    <x v="11"/>
  </r>
  <r>
    <x v="770"/>
    <x v="752"/>
    <s v="User-centric attitude-oriented intranet"/>
    <x v="333"/>
    <x v="748"/>
    <x v="760"/>
    <x v="1"/>
    <x v="505"/>
    <n v="53.898148148148145"/>
    <x v="6"/>
    <x v="6"/>
    <n v="1397451600"/>
    <n v="1398056400"/>
    <x v="698"/>
    <x v="702"/>
    <b v="0"/>
    <b v="1"/>
    <s v="theater/plays"/>
    <x v="3"/>
    <x v="3"/>
  </r>
  <r>
    <x v="771"/>
    <x v="753"/>
    <s v="Self-enabling 5thgeneration paradigm"/>
    <x v="36"/>
    <x v="749"/>
    <x v="761"/>
    <x v="3"/>
    <x v="150"/>
    <n v="106.5"/>
    <x v="1"/>
    <x v="1"/>
    <n v="1548482400"/>
    <n v="1550815200"/>
    <x v="699"/>
    <x v="703"/>
    <b v="0"/>
    <b v="0"/>
    <s v="theater/plays"/>
    <x v="3"/>
    <x v="3"/>
  </r>
  <r>
    <x v="772"/>
    <x v="754"/>
    <s v="Persistent 3rdgeneration moratorium"/>
    <x v="389"/>
    <x v="750"/>
    <x v="762"/>
    <x v="1"/>
    <x v="506"/>
    <n v="32.999805409612762"/>
    <x v="1"/>
    <x v="1"/>
    <n v="1549692000"/>
    <n v="1550037600"/>
    <x v="700"/>
    <x v="704"/>
    <b v="0"/>
    <b v="0"/>
    <s v="music/indie rock"/>
    <x v="1"/>
    <x v="7"/>
  </r>
  <r>
    <x v="773"/>
    <x v="755"/>
    <s v="Cross-platform empowering project"/>
    <x v="390"/>
    <x v="751"/>
    <x v="763"/>
    <x v="1"/>
    <x v="507"/>
    <n v="43.00254993625159"/>
    <x v="1"/>
    <x v="1"/>
    <n v="1492059600"/>
    <n v="1492923600"/>
    <x v="701"/>
    <x v="705"/>
    <b v="0"/>
    <b v="0"/>
    <s v="theater/plays"/>
    <x v="3"/>
    <x v="3"/>
  </r>
  <r>
    <x v="774"/>
    <x v="756"/>
    <s v="Polarized user-facing interface"/>
    <x v="92"/>
    <x v="752"/>
    <x v="764"/>
    <x v="1"/>
    <x v="373"/>
    <n v="86.858974358974365"/>
    <x v="6"/>
    <x v="6"/>
    <n v="1463979600"/>
    <n v="1467522000"/>
    <x v="702"/>
    <x v="706"/>
    <b v="0"/>
    <b v="0"/>
    <s v="technology/web"/>
    <x v="2"/>
    <x v="2"/>
  </r>
  <r>
    <x v="775"/>
    <x v="757"/>
    <s v="Customer-focused non-volatile framework"/>
    <x v="151"/>
    <x v="197"/>
    <x v="765"/>
    <x v="0"/>
    <x v="234"/>
    <n v="96.8"/>
    <x v="1"/>
    <x v="1"/>
    <n v="1415253600"/>
    <n v="1416117600"/>
    <x v="703"/>
    <x v="707"/>
    <b v="0"/>
    <b v="0"/>
    <s v="music/rock"/>
    <x v="1"/>
    <x v="1"/>
  </r>
  <r>
    <x v="776"/>
    <x v="758"/>
    <s v="Synchronized multimedia frame"/>
    <x v="391"/>
    <x v="753"/>
    <x v="766"/>
    <x v="0"/>
    <x v="508"/>
    <n v="32.995456610631528"/>
    <x v="1"/>
    <x v="1"/>
    <n v="1562216400"/>
    <n v="1563771600"/>
    <x v="704"/>
    <x v="708"/>
    <b v="0"/>
    <b v="0"/>
    <s v="theater/plays"/>
    <x v="3"/>
    <x v="3"/>
  </r>
  <r>
    <x v="777"/>
    <x v="759"/>
    <s v="Open-architected stable algorithm"/>
    <x v="202"/>
    <x v="754"/>
    <x v="767"/>
    <x v="0"/>
    <x v="103"/>
    <n v="68.028106508875737"/>
    <x v="1"/>
    <x v="1"/>
    <n v="1316754000"/>
    <n v="1319259600"/>
    <x v="431"/>
    <x v="709"/>
    <b v="0"/>
    <b v="0"/>
    <s v="theater/plays"/>
    <x v="3"/>
    <x v="3"/>
  </r>
  <r>
    <x v="778"/>
    <x v="760"/>
    <s v="Cross-platform optimizing website"/>
    <x v="81"/>
    <x v="755"/>
    <x v="768"/>
    <x v="1"/>
    <x v="5"/>
    <n v="58.867816091954026"/>
    <x v="5"/>
    <x v="5"/>
    <n v="1313211600"/>
    <n v="1313643600"/>
    <x v="705"/>
    <x v="710"/>
    <b v="0"/>
    <b v="0"/>
    <s v="film &amp; video/animation"/>
    <x v="4"/>
    <x v="10"/>
  </r>
  <r>
    <x v="779"/>
    <x v="761"/>
    <s v="Public-key actuating projection"/>
    <x v="392"/>
    <x v="756"/>
    <x v="769"/>
    <x v="0"/>
    <x v="509"/>
    <n v="105.04572803850782"/>
    <x v="1"/>
    <x v="1"/>
    <n v="1439528400"/>
    <n v="1440306000"/>
    <x v="706"/>
    <x v="711"/>
    <b v="0"/>
    <b v="1"/>
    <s v="theater/plays"/>
    <x v="3"/>
    <x v="3"/>
  </r>
  <r>
    <x v="780"/>
    <x v="762"/>
    <s v="Implemented intangible instruction set"/>
    <x v="135"/>
    <x v="757"/>
    <x v="770"/>
    <x v="1"/>
    <x v="55"/>
    <n v="33.054878048780488"/>
    <x v="1"/>
    <x v="1"/>
    <n v="1469163600"/>
    <n v="1470805200"/>
    <x v="707"/>
    <x v="712"/>
    <b v="0"/>
    <b v="1"/>
    <s v="film &amp; video/drama"/>
    <x v="4"/>
    <x v="6"/>
  </r>
  <r>
    <x v="781"/>
    <x v="763"/>
    <s v="Cross-group interactive architecture"/>
    <x v="251"/>
    <x v="758"/>
    <x v="771"/>
    <x v="3"/>
    <x v="75"/>
    <n v="78.821428571428569"/>
    <x v="5"/>
    <x v="5"/>
    <n v="1288501200"/>
    <n v="1292911200"/>
    <x v="708"/>
    <x v="70"/>
    <b v="0"/>
    <b v="0"/>
    <s v="theater/plays"/>
    <x v="3"/>
    <x v="3"/>
  </r>
  <r>
    <x v="782"/>
    <x v="764"/>
    <s v="Centralized asymmetric framework"/>
    <x v="135"/>
    <x v="759"/>
    <x v="772"/>
    <x v="1"/>
    <x v="510"/>
    <n v="68.204968944099377"/>
    <x v="1"/>
    <x v="1"/>
    <n v="1298959200"/>
    <n v="1301374800"/>
    <x v="709"/>
    <x v="713"/>
    <b v="0"/>
    <b v="1"/>
    <s v="film &amp; video/animation"/>
    <x v="4"/>
    <x v="10"/>
  </r>
  <r>
    <x v="783"/>
    <x v="765"/>
    <s v="Down-sized systematic utilization"/>
    <x v="71"/>
    <x v="760"/>
    <x v="773"/>
    <x v="1"/>
    <x v="188"/>
    <n v="75.731884057971016"/>
    <x v="1"/>
    <x v="1"/>
    <n v="1387260000"/>
    <n v="1387864800"/>
    <x v="710"/>
    <x v="714"/>
    <b v="0"/>
    <b v="0"/>
    <s v="music/rock"/>
    <x v="1"/>
    <x v="1"/>
  </r>
  <r>
    <x v="784"/>
    <x v="766"/>
    <s v="Profound fault-tolerant model"/>
    <x v="393"/>
    <x v="761"/>
    <x v="774"/>
    <x v="1"/>
    <x v="511"/>
    <n v="30.996070133010882"/>
    <x v="1"/>
    <x v="1"/>
    <n v="1457244000"/>
    <n v="1458190800"/>
    <x v="711"/>
    <x v="715"/>
    <b v="0"/>
    <b v="0"/>
    <s v="technology/web"/>
    <x v="2"/>
    <x v="2"/>
  </r>
  <r>
    <x v="785"/>
    <x v="767"/>
    <s v="Multi-channeled bi-directional moratorium"/>
    <x v="313"/>
    <x v="762"/>
    <x v="775"/>
    <x v="1"/>
    <x v="78"/>
    <n v="101.88188976377953"/>
    <x v="2"/>
    <x v="2"/>
    <n v="1556341200"/>
    <n v="1559278800"/>
    <x v="157"/>
    <x v="716"/>
    <b v="0"/>
    <b v="1"/>
    <s v="film &amp; video/animation"/>
    <x v="4"/>
    <x v="10"/>
  </r>
  <r>
    <x v="786"/>
    <x v="768"/>
    <s v="Object-based content-based ability"/>
    <x v="42"/>
    <x v="763"/>
    <x v="776"/>
    <x v="1"/>
    <x v="512"/>
    <n v="52.879227053140099"/>
    <x v="6"/>
    <x v="6"/>
    <n v="1522126800"/>
    <n v="1522731600"/>
    <x v="630"/>
    <x v="717"/>
    <b v="0"/>
    <b v="1"/>
    <s v="music/jazz"/>
    <x v="1"/>
    <x v="17"/>
  </r>
  <r>
    <x v="787"/>
    <x v="769"/>
    <s v="Progressive coherent secured line"/>
    <x v="394"/>
    <x v="764"/>
    <x v="777"/>
    <x v="0"/>
    <x v="513"/>
    <n v="71.005820721769496"/>
    <x v="0"/>
    <x v="0"/>
    <n v="1305954000"/>
    <n v="1306731600"/>
    <x v="712"/>
    <x v="718"/>
    <b v="0"/>
    <b v="0"/>
    <s v="music/rock"/>
    <x v="1"/>
    <x v="1"/>
  </r>
  <r>
    <x v="788"/>
    <x v="770"/>
    <s v="Synchronized directional capability"/>
    <x v="136"/>
    <x v="765"/>
    <x v="778"/>
    <x v="2"/>
    <x v="249"/>
    <n v="102.38709677419355"/>
    <x v="1"/>
    <x v="1"/>
    <n v="1350709200"/>
    <n v="1352527200"/>
    <x v="93"/>
    <x v="719"/>
    <b v="0"/>
    <b v="0"/>
    <s v="film &amp; video/animation"/>
    <x v="4"/>
    <x v="10"/>
  </r>
  <r>
    <x v="789"/>
    <x v="771"/>
    <s v="Cross-platform composite migration"/>
    <x v="25"/>
    <x v="766"/>
    <x v="779"/>
    <x v="0"/>
    <x v="430"/>
    <n v="74.466666666666669"/>
    <x v="1"/>
    <x v="1"/>
    <n v="1401166800"/>
    <n v="1404363600"/>
    <x v="713"/>
    <x v="115"/>
    <b v="0"/>
    <b v="0"/>
    <s v="theater/plays"/>
    <x v="3"/>
    <x v="3"/>
  </r>
  <r>
    <x v="790"/>
    <x v="772"/>
    <s v="Operative local pricing structure"/>
    <x v="395"/>
    <x v="767"/>
    <x v="780"/>
    <x v="3"/>
    <x v="260"/>
    <n v="51.009883198562441"/>
    <x v="1"/>
    <x v="1"/>
    <n v="1266127200"/>
    <n v="1266645600"/>
    <x v="714"/>
    <x v="720"/>
    <b v="0"/>
    <b v="0"/>
    <s v="theater/plays"/>
    <x v="3"/>
    <x v="3"/>
  </r>
  <r>
    <x v="791"/>
    <x v="773"/>
    <s v="Optional web-enabled extranet"/>
    <x v="118"/>
    <x v="768"/>
    <x v="781"/>
    <x v="0"/>
    <x v="514"/>
    <n v="90"/>
    <x v="1"/>
    <x v="1"/>
    <n v="1481436000"/>
    <n v="1482818400"/>
    <x v="715"/>
    <x v="721"/>
    <b v="0"/>
    <b v="0"/>
    <s v="food/food trucks"/>
    <x v="0"/>
    <x v="0"/>
  </r>
  <r>
    <x v="792"/>
    <x v="774"/>
    <s v="Reduced 6thgeneration intranet"/>
    <x v="22"/>
    <x v="769"/>
    <x v="782"/>
    <x v="0"/>
    <x v="243"/>
    <n v="97.142857142857139"/>
    <x v="1"/>
    <x v="1"/>
    <n v="1372222800"/>
    <n v="1374642000"/>
    <x v="716"/>
    <x v="722"/>
    <b v="0"/>
    <b v="1"/>
    <s v="theater/plays"/>
    <x v="3"/>
    <x v="3"/>
  </r>
  <r>
    <x v="793"/>
    <x v="775"/>
    <s v="Networked disintermediate leverage"/>
    <x v="65"/>
    <x v="770"/>
    <x v="783"/>
    <x v="1"/>
    <x v="483"/>
    <n v="72.071823204419886"/>
    <x v="5"/>
    <x v="5"/>
    <n v="1372136400"/>
    <n v="1372482000"/>
    <x v="448"/>
    <x v="451"/>
    <b v="0"/>
    <b v="0"/>
    <s v="publishing/nonfiction"/>
    <x v="5"/>
    <x v="9"/>
  </r>
  <r>
    <x v="794"/>
    <x v="776"/>
    <s v="Optional optimal website"/>
    <x v="47"/>
    <x v="771"/>
    <x v="784"/>
    <x v="1"/>
    <x v="460"/>
    <n v="75.236363636363635"/>
    <x v="1"/>
    <x v="1"/>
    <n v="1513922400"/>
    <n v="1514959200"/>
    <x v="717"/>
    <x v="642"/>
    <b v="0"/>
    <b v="0"/>
    <s v="music/rock"/>
    <x v="1"/>
    <x v="1"/>
  </r>
  <r>
    <x v="795"/>
    <x v="777"/>
    <s v="Stand-alone asynchronous functionalities"/>
    <x v="143"/>
    <x v="772"/>
    <x v="785"/>
    <x v="0"/>
    <x v="249"/>
    <n v="32.967741935483872"/>
    <x v="1"/>
    <x v="1"/>
    <n v="1477976400"/>
    <n v="1478235600"/>
    <x v="718"/>
    <x v="723"/>
    <b v="0"/>
    <b v="0"/>
    <s v="film &amp; video/drama"/>
    <x v="4"/>
    <x v="6"/>
  </r>
  <r>
    <x v="796"/>
    <x v="778"/>
    <s v="Profound full-range open system"/>
    <x v="75"/>
    <x v="773"/>
    <x v="786"/>
    <x v="0"/>
    <x v="373"/>
    <n v="54.807692307692307"/>
    <x v="1"/>
    <x v="1"/>
    <n v="1407474000"/>
    <n v="1408078800"/>
    <x v="719"/>
    <x v="724"/>
    <b v="0"/>
    <b v="1"/>
    <s v="games/mobile games"/>
    <x v="6"/>
    <x v="20"/>
  </r>
  <r>
    <x v="797"/>
    <x v="779"/>
    <s v="Optional tangible utilization"/>
    <x v="4"/>
    <x v="774"/>
    <x v="787"/>
    <x v="1"/>
    <x v="515"/>
    <n v="45.037837837837834"/>
    <x v="1"/>
    <x v="1"/>
    <n v="1546149600"/>
    <n v="1548136800"/>
    <x v="720"/>
    <x v="725"/>
    <b v="0"/>
    <b v="0"/>
    <s v="technology/web"/>
    <x v="2"/>
    <x v="2"/>
  </r>
  <r>
    <x v="798"/>
    <x v="780"/>
    <s v="Seamless maximized product"/>
    <x v="74"/>
    <x v="775"/>
    <x v="788"/>
    <x v="1"/>
    <x v="246"/>
    <n v="52.958677685950413"/>
    <x v="1"/>
    <x v="1"/>
    <n v="1338440400"/>
    <n v="1340859600"/>
    <x v="721"/>
    <x v="726"/>
    <b v="0"/>
    <b v="1"/>
    <s v="theater/plays"/>
    <x v="3"/>
    <x v="3"/>
  </r>
  <r>
    <x v="799"/>
    <x v="781"/>
    <s v="Devolved tertiary time-frame"/>
    <x v="396"/>
    <x v="776"/>
    <x v="789"/>
    <x v="0"/>
    <x v="516"/>
    <n v="60.017959183673469"/>
    <x v="4"/>
    <x v="4"/>
    <n v="1454133600"/>
    <n v="1454479200"/>
    <x v="722"/>
    <x v="727"/>
    <b v="0"/>
    <b v="0"/>
    <s v="theater/plays"/>
    <x v="3"/>
    <x v="3"/>
  </r>
  <r>
    <x v="800"/>
    <x v="782"/>
    <s v="Centralized regional function"/>
    <x v="0"/>
    <x v="99"/>
    <x v="100"/>
    <x v="0"/>
    <x v="49"/>
    <n v="1"/>
    <x v="5"/>
    <x v="5"/>
    <n v="1434085200"/>
    <n v="1434430800"/>
    <x v="139"/>
    <x v="560"/>
    <b v="0"/>
    <b v="0"/>
    <s v="music/rock"/>
    <x v="1"/>
    <x v="1"/>
  </r>
  <r>
    <x v="801"/>
    <x v="783"/>
    <s v="User-friendly high-level initiative"/>
    <x v="173"/>
    <x v="777"/>
    <x v="790"/>
    <x v="1"/>
    <x v="88"/>
    <n v="44.028301886792455"/>
    <x v="1"/>
    <x v="1"/>
    <n v="1577772000"/>
    <n v="1579672800"/>
    <x v="723"/>
    <x v="728"/>
    <b v="0"/>
    <b v="1"/>
    <s v="photography/photography books"/>
    <x v="7"/>
    <x v="14"/>
  </r>
  <r>
    <x v="802"/>
    <x v="784"/>
    <s v="Reverse-engineered zero-defect infrastructure"/>
    <x v="8"/>
    <x v="778"/>
    <x v="791"/>
    <x v="1"/>
    <x v="23"/>
    <n v="86.028169014084511"/>
    <x v="1"/>
    <x v="1"/>
    <n v="1562216400"/>
    <n v="1562389200"/>
    <x v="704"/>
    <x v="339"/>
    <b v="0"/>
    <b v="0"/>
    <s v="photography/photography books"/>
    <x v="7"/>
    <x v="14"/>
  </r>
  <r>
    <x v="803"/>
    <x v="785"/>
    <s v="Stand-alone background customer loyalty"/>
    <x v="55"/>
    <x v="106"/>
    <x v="792"/>
    <x v="1"/>
    <x v="517"/>
    <n v="28.012875536480685"/>
    <x v="1"/>
    <x v="1"/>
    <n v="1548568800"/>
    <n v="1551506400"/>
    <x v="724"/>
    <x v="35"/>
    <b v="0"/>
    <b v="0"/>
    <s v="theater/plays"/>
    <x v="3"/>
    <x v="3"/>
  </r>
  <r>
    <x v="804"/>
    <x v="786"/>
    <s v="Business-focused discrete software"/>
    <x v="97"/>
    <x v="779"/>
    <x v="793"/>
    <x v="1"/>
    <x v="205"/>
    <n v="32.050458715596328"/>
    <x v="1"/>
    <x v="1"/>
    <n v="1514872800"/>
    <n v="1516600800"/>
    <x v="725"/>
    <x v="729"/>
    <b v="0"/>
    <b v="0"/>
    <s v="music/rock"/>
    <x v="1"/>
    <x v="1"/>
  </r>
  <r>
    <x v="805"/>
    <x v="787"/>
    <s v="Advanced intermediate Graphic Interface"/>
    <x v="62"/>
    <x v="780"/>
    <x v="794"/>
    <x v="0"/>
    <x v="109"/>
    <n v="73.611940298507463"/>
    <x v="2"/>
    <x v="2"/>
    <n v="1416031200"/>
    <n v="1420437600"/>
    <x v="660"/>
    <x v="241"/>
    <b v="0"/>
    <b v="0"/>
    <s v="film &amp; video/documentary"/>
    <x v="4"/>
    <x v="4"/>
  </r>
  <r>
    <x v="806"/>
    <x v="788"/>
    <s v="Adaptive holistic hub"/>
    <x v="31"/>
    <x v="781"/>
    <x v="795"/>
    <x v="1"/>
    <x v="70"/>
    <n v="108.71052631578948"/>
    <x v="1"/>
    <x v="1"/>
    <n v="1330927200"/>
    <n v="1332997200"/>
    <x v="726"/>
    <x v="730"/>
    <b v="0"/>
    <b v="1"/>
    <s v="film &amp; video/drama"/>
    <x v="4"/>
    <x v="6"/>
  </r>
  <r>
    <x v="807"/>
    <x v="789"/>
    <s v="Automated uniform concept"/>
    <x v="31"/>
    <x v="782"/>
    <x v="796"/>
    <x v="1"/>
    <x v="177"/>
    <n v="42.97674418604651"/>
    <x v="1"/>
    <x v="1"/>
    <n v="1571115600"/>
    <n v="1574920800"/>
    <x v="727"/>
    <x v="322"/>
    <b v="0"/>
    <b v="1"/>
    <s v="theater/plays"/>
    <x v="3"/>
    <x v="3"/>
  </r>
  <r>
    <x v="808"/>
    <x v="790"/>
    <s v="Enhanced regional flexibility"/>
    <x v="5"/>
    <x v="783"/>
    <x v="797"/>
    <x v="0"/>
    <x v="161"/>
    <n v="83.315789473684205"/>
    <x v="1"/>
    <x v="1"/>
    <n v="1463461200"/>
    <n v="1464930000"/>
    <x v="728"/>
    <x v="731"/>
    <b v="0"/>
    <b v="0"/>
    <s v="food/food trucks"/>
    <x v="0"/>
    <x v="0"/>
  </r>
  <r>
    <x v="809"/>
    <x v="764"/>
    <s v="Public-key bottom-line algorithm"/>
    <x v="397"/>
    <x v="784"/>
    <x v="798"/>
    <x v="0"/>
    <x v="518"/>
    <n v="42"/>
    <x v="5"/>
    <x v="5"/>
    <n v="1344920400"/>
    <n v="1345006800"/>
    <x v="729"/>
    <x v="732"/>
    <b v="0"/>
    <b v="0"/>
    <s v="film &amp; video/documentary"/>
    <x v="4"/>
    <x v="4"/>
  </r>
  <r>
    <x v="810"/>
    <x v="791"/>
    <s v="Multi-layered intangible instruction set"/>
    <x v="330"/>
    <x v="785"/>
    <x v="799"/>
    <x v="1"/>
    <x v="394"/>
    <n v="55.927601809954751"/>
    <x v="1"/>
    <x v="1"/>
    <n v="1511848800"/>
    <n v="1512712800"/>
    <x v="730"/>
    <x v="157"/>
    <b v="0"/>
    <b v="1"/>
    <s v="theater/plays"/>
    <x v="3"/>
    <x v="3"/>
  </r>
  <r>
    <x v="811"/>
    <x v="792"/>
    <s v="Fundamental methodical emulation"/>
    <x v="398"/>
    <x v="786"/>
    <x v="800"/>
    <x v="0"/>
    <x v="89"/>
    <n v="105.03681885125184"/>
    <x v="1"/>
    <x v="1"/>
    <n v="1452319200"/>
    <n v="1452492000"/>
    <x v="731"/>
    <x v="733"/>
    <b v="0"/>
    <b v="1"/>
    <s v="games/video games"/>
    <x v="6"/>
    <x v="11"/>
  </r>
  <r>
    <x v="812"/>
    <x v="793"/>
    <s v="Expanded value-added hardware"/>
    <x v="221"/>
    <x v="787"/>
    <x v="801"/>
    <x v="1"/>
    <x v="519"/>
    <n v="48"/>
    <x v="0"/>
    <x v="0"/>
    <n v="1523854800"/>
    <n v="1524286800"/>
    <x v="78"/>
    <x v="734"/>
    <b v="0"/>
    <b v="0"/>
    <s v="publishing/nonfiction"/>
    <x v="5"/>
    <x v="9"/>
  </r>
  <r>
    <x v="813"/>
    <x v="794"/>
    <s v="Diverse high-level attitude"/>
    <x v="170"/>
    <x v="788"/>
    <x v="802"/>
    <x v="1"/>
    <x v="520"/>
    <n v="112.66176470588235"/>
    <x v="1"/>
    <x v="1"/>
    <n v="1346043600"/>
    <n v="1346907600"/>
    <x v="732"/>
    <x v="735"/>
    <b v="0"/>
    <b v="0"/>
    <s v="games/video games"/>
    <x v="6"/>
    <x v="11"/>
  </r>
  <r>
    <x v="814"/>
    <x v="795"/>
    <s v="Visionary 24hour analyzer"/>
    <x v="170"/>
    <x v="789"/>
    <x v="803"/>
    <x v="0"/>
    <x v="521"/>
    <n v="81.944444444444443"/>
    <x v="3"/>
    <x v="3"/>
    <n v="1464325200"/>
    <n v="1464498000"/>
    <x v="733"/>
    <x v="736"/>
    <b v="0"/>
    <b v="1"/>
    <s v="music/rock"/>
    <x v="1"/>
    <x v="1"/>
  </r>
  <r>
    <x v="815"/>
    <x v="796"/>
    <s v="Centralized bandwidth-monitored leverage"/>
    <x v="25"/>
    <x v="790"/>
    <x v="804"/>
    <x v="1"/>
    <x v="236"/>
    <n v="64.049180327868854"/>
    <x v="0"/>
    <x v="0"/>
    <n v="1511935200"/>
    <n v="1514181600"/>
    <x v="734"/>
    <x v="737"/>
    <b v="0"/>
    <b v="0"/>
    <s v="music/rock"/>
    <x v="1"/>
    <x v="1"/>
  </r>
  <r>
    <x v="816"/>
    <x v="797"/>
    <s v="Ergonomic mission-critical moratorium"/>
    <x v="173"/>
    <x v="723"/>
    <x v="805"/>
    <x v="1"/>
    <x v="221"/>
    <n v="106.39097744360902"/>
    <x v="1"/>
    <x v="1"/>
    <n v="1392012000"/>
    <n v="1392184800"/>
    <x v="406"/>
    <x v="738"/>
    <b v="1"/>
    <b v="1"/>
    <s v="theater/plays"/>
    <x v="3"/>
    <x v="3"/>
  </r>
  <r>
    <x v="817"/>
    <x v="798"/>
    <s v="Front-line intermediate moderator"/>
    <x v="399"/>
    <x v="791"/>
    <x v="806"/>
    <x v="1"/>
    <x v="522"/>
    <n v="76.011249497790274"/>
    <x v="6"/>
    <x v="6"/>
    <n v="1556946000"/>
    <n v="1559365200"/>
    <x v="735"/>
    <x v="739"/>
    <b v="0"/>
    <b v="1"/>
    <s v="publishing/nonfiction"/>
    <x v="5"/>
    <x v="9"/>
  </r>
  <r>
    <x v="818"/>
    <x v="311"/>
    <s v="Automated local secured line"/>
    <x v="31"/>
    <x v="792"/>
    <x v="807"/>
    <x v="1"/>
    <x v="464"/>
    <n v="111.07246376811594"/>
    <x v="1"/>
    <x v="1"/>
    <n v="1548050400"/>
    <n v="1549173600"/>
    <x v="736"/>
    <x v="740"/>
    <b v="0"/>
    <b v="1"/>
    <s v="theater/plays"/>
    <x v="3"/>
    <x v="3"/>
  </r>
  <r>
    <x v="819"/>
    <x v="799"/>
    <s v="Integrated bandwidth-monitored alliance"/>
    <x v="200"/>
    <x v="793"/>
    <x v="808"/>
    <x v="0"/>
    <x v="523"/>
    <n v="95.936170212765958"/>
    <x v="1"/>
    <x v="1"/>
    <n v="1353736800"/>
    <n v="1355032800"/>
    <x v="737"/>
    <x v="697"/>
    <b v="1"/>
    <b v="0"/>
    <s v="games/video games"/>
    <x v="6"/>
    <x v="11"/>
  </r>
  <r>
    <x v="820"/>
    <x v="800"/>
    <s v="Cross-group heuristic forecast"/>
    <x v="42"/>
    <x v="794"/>
    <x v="809"/>
    <x v="1"/>
    <x v="524"/>
    <n v="43.043010752688176"/>
    <x v="4"/>
    <x v="4"/>
    <n v="1532840400"/>
    <n v="1533963600"/>
    <x v="192"/>
    <x v="741"/>
    <b v="0"/>
    <b v="1"/>
    <s v="music/rock"/>
    <x v="1"/>
    <x v="1"/>
  </r>
  <r>
    <x v="821"/>
    <x v="801"/>
    <s v="Extended impactful secured line"/>
    <x v="70"/>
    <x v="795"/>
    <x v="810"/>
    <x v="1"/>
    <x v="155"/>
    <n v="67.966666666666669"/>
    <x v="1"/>
    <x v="1"/>
    <n v="1488261600"/>
    <n v="1489381200"/>
    <x v="738"/>
    <x v="742"/>
    <b v="0"/>
    <b v="0"/>
    <s v="film &amp; video/documentary"/>
    <x v="4"/>
    <x v="4"/>
  </r>
  <r>
    <x v="822"/>
    <x v="802"/>
    <s v="Distributed optimizing protocol"/>
    <x v="400"/>
    <x v="796"/>
    <x v="811"/>
    <x v="1"/>
    <x v="525"/>
    <n v="89.991428571428571"/>
    <x v="1"/>
    <x v="1"/>
    <n v="1393567200"/>
    <n v="1395032400"/>
    <x v="739"/>
    <x v="743"/>
    <b v="0"/>
    <b v="0"/>
    <s v="music/rock"/>
    <x v="1"/>
    <x v="1"/>
  </r>
  <r>
    <x v="823"/>
    <x v="803"/>
    <s v="Secured well-modulated system engine"/>
    <x v="178"/>
    <x v="797"/>
    <x v="812"/>
    <x v="1"/>
    <x v="526"/>
    <n v="58.095238095238095"/>
    <x v="1"/>
    <x v="1"/>
    <n v="1410325200"/>
    <n v="1412485200"/>
    <x v="613"/>
    <x v="744"/>
    <b v="1"/>
    <b v="1"/>
    <s v="music/rock"/>
    <x v="1"/>
    <x v="1"/>
  </r>
  <r>
    <x v="824"/>
    <x v="804"/>
    <s v="Streamlined national benchmark"/>
    <x v="401"/>
    <x v="798"/>
    <x v="813"/>
    <x v="1"/>
    <x v="527"/>
    <n v="83.996875000000003"/>
    <x v="1"/>
    <x v="1"/>
    <n v="1276923600"/>
    <n v="1279688400"/>
    <x v="740"/>
    <x v="269"/>
    <b v="0"/>
    <b v="1"/>
    <s v="publishing/nonfiction"/>
    <x v="5"/>
    <x v="9"/>
  </r>
  <r>
    <x v="825"/>
    <x v="805"/>
    <s v="Open-architected 24/7 infrastructure"/>
    <x v="136"/>
    <x v="799"/>
    <x v="814"/>
    <x v="1"/>
    <x v="144"/>
    <n v="88.853503184713375"/>
    <x v="4"/>
    <x v="4"/>
    <n v="1500958800"/>
    <n v="1501995600"/>
    <x v="145"/>
    <x v="745"/>
    <b v="0"/>
    <b v="0"/>
    <s v="film &amp; video/shorts"/>
    <x v="4"/>
    <x v="12"/>
  </r>
  <r>
    <x v="826"/>
    <x v="806"/>
    <s v="Digitized 6thgeneration Local Area Network"/>
    <x v="54"/>
    <x v="800"/>
    <x v="815"/>
    <x v="1"/>
    <x v="346"/>
    <n v="65.963917525773198"/>
    <x v="1"/>
    <x v="1"/>
    <n v="1292220000"/>
    <n v="1294639200"/>
    <x v="741"/>
    <x v="746"/>
    <b v="0"/>
    <b v="1"/>
    <s v="theater/plays"/>
    <x v="3"/>
    <x v="3"/>
  </r>
  <r>
    <x v="827"/>
    <x v="807"/>
    <s v="Innovative actuating artificial intelligence"/>
    <x v="173"/>
    <x v="801"/>
    <x v="816"/>
    <x v="1"/>
    <x v="172"/>
    <n v="74.804878048780495"/>
    <x v="2"/>
    <x v="2"/>
    <n v="1304398800"/>
    <n v="1305435600"/>
    <x v="742"/>
    <x v="747"/>
    <b v="0"/>
    <b v="1"/>
    <s v="film &amp; video/drama"/>
    <x v="4"/>
    <x v="6"/>
  </r>
  <r>
    <x v="828"/>
    <x v="808"/>
    <s v="Cross-platform reciprocal budgetary management"/>
    <x v="143"/>
    <x v="802"/>
    <x v="817"/>
    <x v="0"/>
    <x v="131"/>
    <n v="69.98571428571428"/>
    <x v="1"/>
    <x v="1"/>
    <n v="1535432400"/>
    <n v="1537592400"/>
    <x v="202"/>
    <x v="503"/>
    <b v="0"/>
    <b v="0"/>
    <s v="theater/plays"/>
    <x v="3"/>
    <x v="3"/>
  </r>
  <r>
    <x v="829"/>
    <x v="809"/>
    <s v="Vision-oriented scalable portal"/>
    <x v="103"/>
    <x v="803"/>
    <x v="818"/>
    <x v="0"/>
    <x v="110"/>
    <n v="32.006493506493506"/>
    <x v="1"/>
    <x v="1"/>
    <n v="1433826000"/>
    <n v="1435122000"/>
    <x v="743"/>
    <x v="748"/>
    <b v="0"/>
    <b v="0"/>
    <s v="theater/plays"/>
    <x v="3"/>
    <x v="3"/>
  </r>
  <r>
    <x v="830"/>
    <x v="810"/>
    <s v="Persevering zero administration knowledge user"/>
    <x v="319"/>
    <x v="804"/>
    <x v="819"/>
    <x v="0"/>
    <x v="528"/>
    <n v="64.727272727272734"/>
    <x v="1"/>
    <x v="1"/>
    <n v="1514959200"/>
    <n v="1520056800"/>
    <x v="744"/>
    <x v="330"/>
    <b v="0"/>
    <b v="0"/>
    <s v="theater/plays"/>
    <x v="3"/>
    <x v="3"/>
  </r>
  <r>
    <x v="831"/>
    <x v="811"/>
    <s v="Front-line bottom-line Graphic Interface"/>
    <x v="402"/>
    <x v="805"/>
    <x v="820"/>
    <x v="1"/>
    <x v="529"/>
    <n v="24.998110087408456"/>
    <x v="1"/>
    <x v="1"/>
    <n v="1332738000"/>
    <n v="1335675600"/>
    <x v="745"/>
    <x v="749"/>
    <b v="0"/>
    <b v="0"/>
    <s v="photography/photography books"/>
    <x v="7"/>
    <x v="14"/>
  </r>
  <r>
    <x v="832"/>
    <x v="812"/>
    <s v="Synergized fault-tolerant hierarchy"/>
    <x v="403"/>
    <x v="806"/>
    <x v="821"/>
    <x v="1"/>
    <x v="265"/>
    <n v="104.97764070932922"/>
    <x v="3"/>
    <x v="3"/>
    <n v="1445490000"/>
    <n v="1448431200"/>
    <x v="746"/>
    <x v="750"/>
    <b v="1"/>
    <b v="0"/>
    <s v="publishing/translations"/>
    <x v="5"/>
    <x v="18"/>
  </r>
  <r>
    <x v="833"/>
    <x v="813"/>
    <s v="Expanded asynchronous groupware"/>
    <x v="85"/>
    <x v="807"/>
    <x v="822"/>
    <x v="1"/>
    <x v="34"/>
    <n v="64.987878787878785"/>
    <x v="3"/>
    <x v="3"/>
    <n v="1297663200"/>
    <n v="1298613600"/>
    <x v="747"/>
    <x v="751"/>
    <b v="0"/>
    <b v="0"/>
    <s v="publishing/translations"/>
    <x v="5"/>
    <x v="18"/>
  </r>
  <r>
    <x v="834"/>
    <x v="814"/>
    <s v="Expanded fault-tolerant emulation"/>
    <x v="190"/>
    <x v="808"/>
    <x v="823"/>
    <x v="1"/>
    <x v="530"/>
    <n v="94.352941176470594"/>
    <x v="1"/>
    <x v="1"/>
    <n v="1371963600"/>
    <n v="1372482000"/>
    <x v="362"/>
    <x v="451"/>
    <b v="0"/>
    <b v="0"/>
    <s v="theater/plays"/>
    <x v="3"/>
    <x v="3"/>
  </r>
  <r>
    <x v="835"/>
    <x v="815"/>
    <s v="Future-proofed 24hour model"/>
    <x v="404"/>
    <x v="809"/>
    <x v="824"/>
    <x v="0"/>
    <x v="531"/>
    <n v="44.001706484641637"/>
    <x v="1"/>
    <x v="1"/>
    <n v="1425103200"/>
    <n v="1425621600"/>
    <x v="748"/>
    <x v="752"/>
    <b v="0"/>
    <b v="0"/>
    <s v="technology/web"/>
    <x v="2"/>
    <x v="2"/>
  </r>
  <r>
    <x v="836"/>
    <x v="816"/>
    <s v="Optimized didactic intranet"/>
    <x v="32"/>
    <x v="810"/>
    <x v="825"/>
    <x v="0"/>
    <x v="115"/>
    <n v="64.744680851063833"/>
    <x v="1"/>
    <x v="1"/>
    <n v="1265349600"/>
    <n v="1266300000"/>
    <x v="749"/>
    <x v="753"/>
    <b v="0"/>
    <b v="0"/>
    <s v="music/indie rock"/>
    <x v="1"/>
    <x v="7"/>
  </r>
  <r>
    <x v="837"/>
    <x v="817"/>
    <s v="Right-sized dedicated standardization"/>
    <x v="405"/>
    <x v="811"/>
    <x v="826"/>
    <x v="1"/>
    <x v="532"/>
    <n v="84.00667779632721"/>
    <x v="1"/>
    <x v="1"/>
    <n v="1301202000"/>
    <n v="1305867600"/>
    <x v="643"/>
    <x v="754"/>
    <b v="0"/>
    <b v="0"/>
    <s v="music/jazz"/>
    <x v="1"/>
    <x v="17"/>
  </r>
  <r>
    <x v="838"/>
    <x v="818"/>
    <s v="Vision-oriented high-level extranet"/>
    <x v="330"/>
    <x v="812"/>
    <x v="827"/>
    <x v="1"/>
    <x v="210"/>
    <n v="34.061302681992338"/>
    <x v="1"/>
    <x v="1"/>
    <n v="1538024400"/>
    <n v="1538802000"/>
    <x v="750"/>
    <x v="755"/>
    <b v="0"/>
    <b v="0"/>
    <s v="theater/plays"/>
    <x v="3"/>
    <x v="3"/>
  </r>
  <r>
    <x v="839"/>
    <x v="819"/>
    <s v="Organized scalable initiative"/>
    <x v="106"/>
    <x v="813"/>
    <x v="828"/>
    <x v="1"/>
    <x v="144"/>
    <n v="93.273885350318466"/>
    <x v="1"/>
    <x v="1"/>
    <n v="1395032400"/>
    <n v="1398920400"/>
    <x v="751"/>
    <x v="756"/>
    <b v="0"/>
    <b v="1"/>
    <s v="film &amp; video/documentary"/>
    <x v="4"/>
    <x v="4"/>
  </r>
  <r>
    <x v="840"/>
    <x v="820"/>
    <s v="Enhanced regional moderator"/>
    <x v="406"/>
    <x v="814"/>
    <x v="829"/>
    <x v="1"/>
    <x v="533"/>
    <n v="32.998301726577978"/>
    <x v="1"/>
    <x v="1"/>
    <n v="1405486800"/>
    <n v="1405659600"/>
    <x v="752"/>
    <x v="757"/>
    <b v="0"/>
    <b v="1"/>
    <s v="theater/plays"/>
    <x v="3"/>
    <x v="3"/>
  </r>
  <r>
    <x v="841"/>
    <x v="821"/>
    <s v="Automated even-keeled emulation"/>
    <x v="14"/>
    <x v="815"/>
    <x v="830"/>
    <x v="1"/>
    <x v="287"/>
    <n v="83.812903225806451"/>
    <x v="1"/>
    <x v="1"/>
    <n v="1455861600"/>
    <n v="1457244000"/>
    <x v="753"/>
    <x v="758"/>
    <b v="0"/>
    <b v="0"/>
    <s v="technology/web"/>
    <x v="2"/>
    <x v="2"/>
  </r>
  <r>
    <x v="842"/>
    <x v="822"/>
    <s v="Reverse-engineered multi-tasking product"/>
    <x v="42"/>
    <x v="816"/>
    <x v="831"/>
    <x v="1"/>
    <x v="227"/>
    <n v="63.992424242424242"/>
    <x v="6"/>
    <x v="6"/>
    <n v="1529038800"/>
    <n v="1529298000"/>
    <x v="754"/>
    <x v="759"/>
    <b v="0"/>
    <b v="0"/>
    <s v="technology/wearables"/>
    <x v="2"/>
    <x v="8"/>
  </r>
  <r>
    <x v="843"/>
    <x v="823"/>
    <s v="De-engineered next generation parallelism"/>
    <x v="35"/>
    <x v="817"/>
    <x v="832"/>
    <x v="0"/>
    <x v="254"/>
    <n v="81.909090909090907"/>
    <x v="1"/>
    <x v="1"/>
    <n v="1535259600"/>
    <n v="1535778000"/>
    <x v="755"/>
    <x v="760"/>
    <b v="0"/>
    <b v="0"/>
    <s v="photography/photography books"/>
    <x v="7"/>
    <x v="14"/>
  </r>
  <r>
    <x v="844"/>
    <x v="824"/>
    <s v="Intuitive cohesive groupware"/>
    <x v="35"/>
    <x v="818"/>
    <x v="833"/>
    <x v="3"/>
    <x v="115"/>
    <n v="93.053191489361708"/>
    <x v="1"/>
    <x v="1"/>
    <n v="1327212000"/>
    <n v="1327471200"/>
    <x v="756"/>
    <x v="761"/>
    <b v="0"/>
    <b v="0"/>
    <s v="film &amp; video/documentary"/>
    <x v="4"/>
    <x v="4"/>
  </r>
  <r>
    <x v="845"/>
    <x v="825"/>
    <s v="Up-sized high-level access"/>
    <x v="407"/>
    <x v="819"/>
    <x v="834"/>
    <x v="1"/>
    <x v="534"/>
    <n v="101.98449039881831"/>
    <x v="4"/>
    <x v="4"/>
    <n v="1526360400"/>
    <n v="1529557200"/>
    <x v="757"/>
    <x v="78"/>
    <b v="0"/>
    <b v="0"/>
    <s v="technology/web"/>
    <x v="2"/>
    <x v="2"/>
  </r>
  <r>
    <x v="846"/>
    <x v="826"/>
    <s v="Phased empowering success"/>
    <x v="67"/>
    <x v="820"/>
    <x v="835"/>
    <x v="1"/>
    <x v="44"/>
    <n v="105.9375"/>
    <x v="1"/>
    <x v="1"/>
    <n v="1532149200"/>
    <n v="1535259600"/>
    <x v="758"/>
    <x v="762"/>
    <b v="1"/>
    <b v="1"/>
    <s v="technology/web"/>
    <x v="2"/>
    <x v="2"/>
  </r>
  <r>
    <x v="847"/>
    <x v="827"/>
    <s v="Distributed actuating project"/>
    <x v="53"/>
    <x v="695"/>
    <x v="836"/>
    <x v="1"/>
    <x v="460"/>
    <n v="101.58181818181818"/>
    <x v="1"/>
    <x v="1"/>
    <n v="1515304800"/>
    <n v="1515564000"/>
    <x v="759"/>
    <x v="763"/>
    <b v="0"/>
    <b v="0"/>
    <s v="food/food trucks"/>
    <x v="0"/>
    <x v="0"/>
  </r>
  <r>
    <x v="848"/>
    <x v="828"/>
    <s v="Robust motivating orchestration"/>
    <x v="170"/>
    <x v="821"/>
    <x v="837"/>
    <x v="1"/>
    <x v="535"/>
    <n v="62.970930232558139"/>
    <x v="1"/>
    <x v="1"/>
    <n v="1276318800"/>
    <n v="1277096400"/>
    <x v="760"/>
    <x v="764"/>
    <b v="0"/>
    <b v="0"/>
    <s v="film &amp; video/drama"/>
    <x v="4"/>
    <x v="6"/>
  </r>
  <r>
    <x v="849"/>
    <x v="829"/>
    <s v="Vision-oriented uniform instruction set"/>
    <x v="313"/>
    <x v="822"/>
    <x v="838"/>
    <x v="1"/>
    <x v="253"/>
    <n v="29.045602605863191"/>
    <x v="1"/>
    <x v="1"/>
    <n v="1328767200"/>
    <n v="1329026400"/>
    <x v="761"/>
    <x v="765"/>
    <b v="0"/>
    <b v="1"/>
    <s v="music/indie rock"/>
    <x v="1"/>
    <x v="7"/>
  </r>
  <r>
    <x v="850"/>
    <x v="830"/>
    <s v="Cross-group upward-trending hierarchy"/>
    <x v="0"/>
    <x v="99"/>
    <x v="100"/>
    <x v="0"/>
    <x v="49"/>
    <n v="1"/>
    <x v="1"/>
    <x v="1"/>
    <n v="1321682400"/>
    <n v="1322978400"/>
    <x v="762"/>
    <x v="539"/>
    <b v="1"/>
    <b v="0"/>
    <s v="music/rock"/>
    <x v="1"/>
    <x v="1"/>
  </r>
  <r>
    <x v="851"/>
    <x v="831"/>
    <s v="Object-based needs-based info-mediaries"/>
    <x v="46"/>
    <x v="823"/>
    <x v="839"/>
    <x v="1"/>
    <x v="415"/>
    <n v="77.924999999999997"/>
    <x v="1"/>
    <x v="1"/>
    <n v="1335934800"/>
    <n v="1338786000"/>
    <x v="444"/>
    <x v="766"/>
    <b v="0"/>
    <b v="0"/>
    <s v="music/electric music"/>
    <x v="1"/>
    <x v="5"/>
  </r>
  <r>
    <x v="852"/>
    <x v="832"/>
    <s v="Open-source reciprocal standardization"/>
    <x v="70"/>
    <x v="824"/>
    <x v="840"/>
    <x v="0"/>
    <x v="249"/>
    <n v="80.806451612903231"/>
    <x v="1"/>
    <x v="1"/>
    <n v="1310792400"/>
    <n v="1311656400"/>
    <x v="763"/>
    <x v="422"/>
    <b v="0"/>
    <b v="1"/>
    <s v="games/video games"/>
    <x v="6"/>
    <x v="11"/>
  </r>
  <r>
    <x v="853"/>
    <x v="833"/>
    <s v="Secured well-modulated projection"/>
    <x v="408"/>
    <x v="825"/>
    <x v="841"/>
    <x v="1"/>
    <x v="50"/>
    <n v="76.006816632583508"/>
    <x v="0"/>
    <x v="0"/>
    <n v="1308546000"/>
    <n v="1308978000"/>
    <x v="764"/>
    <x v="767"/>
    <b v="0"/>
    <b v="1"/>
    <s v="music/indie rock"/>
    <x v="1"/>
    <x v="7"/>
  </r>
  <r>
    <x v="854"/>
    <x v="834"/>
    <s v="Multi-channeled secondary middleware"/>
    <x v="409"/>
    <x v="826"/>
    <x v="842"/>
    <x v="1"/>
    <x v="536"/>
    <n v="72.993613824192337"/>
    <x v="0"/>
    <x v="0"/>
    <n v="1574056800"/>
    <n v="1576389600"/>
    <x v="765"/>
    <x v="768"/>
    <b v="0"/>
    <b v="0"/>
    <s v="publishing/fiction"/>
    <x v="5"/>
    <x v="13"/>
  </r>
  <r>
    <x v="855"/>
    <x v="835"/>
    <s v="Horizontal clear-thinking framework"/>
    <x v="410"/>
    <x v="827"/>
    <x v="843"/>
    <x v="1"/>
    <x v="15"/>
    <n v="53"/>
    <x v="2"/>
    <x v="2"/>
    <n v="1308373200"/>
    <n v="1311051600"/>
    <x v="766"/>
    <x v="214"/>
    <b v="0"/>
    <b v="0"/>
    <s v="theater/plays"/>
    <x v="3"/>
    <x v="3"/>
  </r>
  <r>
    <x v="856"/>
    <x v="764"/>
    <s v="Profound composite core"/>
    <x v="166"/>
    <x v="828"/>
    <x v="844"/>
    <x v="1"/>
    <x v="1"/>
    <n v="54.164556962025316"/>
    <x v="1"/>
    <x v="1"/>
    <n v="1335243600"/>
    <n v="1336712400"/>
    <x v="767"/>
    <x v="769"/>
    <b v="0"/>
    <b v="0"/>
    <s v="food/food trucks"/>
    <x v="0"/>
    <x v="0"/>
  </r>
  <r>
    <x v="857"/>
    <x v="836"/>
    <s v="Programmable disintermediate matrices"/>
    <x v="98"/>
    <x v="829"/>
    <x v="845"/>
    <x v="1"/>
    <x v="537"/>
    <n v="32.946666666666665"/>
    <x v="5"/>
    <x v="5"/>
    <n v="1328421600"/>
    <n v="1330408800"/>
    <x v="768"/>
    <x v="770"/>
    <b v="1"/>
    <b v="0"/>
    <s v="film &amp; video/shorts"/>
    <x v="4"/>
    <x v="12"/>
  </r>
  <r>
    <x v="858"/>
    <x v="837"/>
    <s v="Realigned 5thgeneration knowledge user"/>
    <x v="220"/>
    <x v="830"/>
    <x v="846"/>
    <x v="0"/>
    <x v="164"/>
    <n v="79.371428571428567"/>
    <x v="1"/>
    <x v="1"/>
    <n v="1524286800"/>
    <n v="1524891600"/>
    <x v="769"/>
    <x v="771"/>
    <b v="1"/>
    <b v="0"/>
    <s v="food/food trucks"/>
    <x v="0"/>
    <x v="0"/>
  </r>
  <r>
    <x v="859"/>
    <x v="838"/>
    <s v="Multi-layered upward-trending groupware"/>
    <x v="190"/>
    <x v="831"/>
    <x v="847"/>
    <x v="0"/>
    <x v="377"/>
    <n v="41.174603174603178"/>
    <x v="1"/>
    <x v="1"/>
    <n v="1362117600"/>
    <n v="1363669200"/>
    <x v="770"/>
    <x v="250"/>
    <b v="0"/>
    <b v="1"/>
    <s v="theater/plays"/>
    <x v="3"/>
    <x v="3"/>
  </r>
  <r>
    <x v="860"/>
    <x v="839"/>
    <s v="Re-contextualized leadingedge firmware"/>
    <x v="22"/>
    <x v="832"/>
    <x v="848"/>
    <x v="1"/>
    <x v="167"/>
    <n v="77.430769230769229"/>
    <x v="1"/>
    <x v="1"/>
    <n v="1550556000"/>
    <n v="1551420000"/>
    <x v="771"/>
    <x v="772"/>
    <b v="0"/>
    <b v="1"/>
    <s v="technology/wearables"/>
    <x v="2"/>
    <x v="8"/>
  </r>
  <r>
    <x v="861"/>
    <x v="840"/>
    <s v="Devolved disintermediate analyzer"/>
    <x v="35"/>
    <x v="833"/>
    <x v="849"/>
    <x v="1"/>
    <x v="25"/>
    <n v="57.159509202453989"/>
    <x v="1"/>
    <x v="1"/>
    <n v="1269147600"/>
    <n v="1269838800"/>
    <x v="772"/>
    <x v="773"/>
    <b v="0"/>
    <b v="0"/>
    <s v="theater/plays"/>
    <x v="3"/>
    <x v="3"/>
  </r>
  <r>
    <x v="862"/>
    <x v="841"/>
    <s v="Profound disintermediate open system"/>
    <x v="26"/>
    <x v="834"/>
    <x v="850"/>
    <x v="1"/>
    <x v="72"/>
    <n v="77.17647058823529"/>
    <x v="1"/>
    <x v="1"/>
    <n v="1312174800"/>
    <n v="1312520400"/>
    <x v="773"/>
    <x v="774"/>
    <b v="0"/>
    <b v="0"/>
    <s v="theater/plays"/>
    <x v="3"/>
    <x v="3"/>
  </r>
  <r>
    <x v="863"/>
    <x v="842"/>
    <s v="Automated reciprocal protocol"/>
    <x v="1"/>
    <x v="835"/>
    <x v="851"/>
    <x v="1"/>
    <x v="538"/>
    <n v="24.953917050691246"/>
    <x v="1"/>
    <x v="1"/>
    <n v="1434517200"/>
    <n v="1436504400"/>
    <x v="774"/>
    <x v="331"/>
    <b v="0"/>
    <b v="1"/>
    <s v="film &amp; video/television"/>
    <x v="4"/>
    <x v="19"/>
  </r>
  <r>
    <x v="864"/>
    <x v="843"/>
    <s v="Automated static workforce"/>
    <x v="3"/>
    <x v="836"/>
    <x v="852"/>
    <x v="1"/>
    <x v="503"/>
    <n v="97.18"/>
    <x v="1"/>
    <x v="1"/>
    <n v="1471582800"/>
    <n v="1472014800"/>
    <x v="775"/>
    <x v="775"/>
    <b v="0"/>
    <b v="0"/>
    <s v="film &amp; video/shorts"/>
    <x v="4"/>
    <x v="12"/>
  </r>
  <r>
    <x v="865"/>
    <x v="844"/>
    <s v="Horizontal attitude-oriented help-desk"/>
    <x v="411"/>
    <x v="837"/>
    <x v="853"/>
    <x v="1"/>
    <x v="539"/>
    <n v="46.000916870415651"/>
    <x v="1"/>
    <x v="1"/>
    <n v="1410757200"/>
    <n v="1411534800"/>
    <x v="776"/>
    <x v="776"/>
    <b v="0"/>
    <b v="0"/>
    <s v="theater/plays"/>
    <x v="3"/>
    <x v="3"/>
  </r>
  <r>
    <x v="866"/>
    <x v="845"/>
    <s v="Versatile 5thgeneration matrices"/>
    <x v="412"/>
    <x v="838"/>
    <x v="854"/>
    <x v="3"/>
    <x v="540"/>
    <n v="88.023385300668153"/>
    <x v="1"/>
    <x v="1"/>
    <n v="1304830800"/>
    <n v="1304917200"/>
    <x v="777"/>
    <x v="777"/>
    <b v="0"/>
    <b v="0"/>
    <s v="photography/photography books"/>
    <x v="7"/>
    <x v="14"/>
  </r>
  <r>
    <x v="867"/>
    <x v="846"/>
    <s v="Cross-platform next generation service-desk"/>
    <x v="73"/>
    <x v="839"/>
    <x v="855"/>
    <x v="1"/>
    <x v="402"/>
    <n v="25.99"/>
    <x v="1"/>
    <x v="1"/>
    <n v="1539061200"/>
    <n v="1539579600"/>
    <x v="778"/>
    <x v="778"/>
    <b v="0"/>
    <b v="0"/>
    <s v="food/food trucks"/>
    <x v="0"/>
    <x v="0"/>
  </r>
  <r>
    <x v="868"/>
    <x v="847"/>
    <s v="Front-line web-enabled installation"/>
    <x v="260"/>
    <x v="762"/>
    <x v="856"/>
    <x v="1"/>
    <x v="105"/>
    <n v="102.69047619047619"/>
    <x v="1"/>
    <x v="1"/>
    <n v="1381554000"/>
    <n v="1382504400"/>
    <x v="779"/>
    <x v="779"/>
    <b v="0"/>
    <b v="0"/>
    <s v="theater/plays"/>
    <x v="3"/>
    <x v="3"/>
  </r>
  <r>
    <x v="869"/>
    <x v="848"/>
    <s v="Multi-channeled responsive product"/>
    <x v="413"/>
    <x v="840"/>
    <x v="857"/>
    <x v="0"/>
    <x v="541"/>
    <n v="72.958174904942965"/>
    <x v="1"/>
    <x v="1"/>
    <n v="1277096400"/>
    <n v="1278306000"/>
    <x v="780"/>
    <x v="780"/>
    <b v="0"/>
    <b v="0"/>
    <s v="film &amp; video/drama"/>
    <x v="4"/>
    <x v="6"/>
  </r>
  <r>
    <x v="870"/>
    <x v="849"/>
    <s v="Adaptive demand-driven encryption"/>
    <x v="106"/>
    <x v="841"/>
    <x v="858"/>
    <x v="0"/>
    <x v="246"/>
    <n v="57.190082644628099"/>
    <x v="1"/>
    <x v="1"/>
    <n v="1440392400"/>
    <n v="1442552400"/>
    <x v="335"/>
    <x v="781"/>
    <b v="0"/>
    <b v="0"/>
    <s v="theater/plays"/>
    <x v="3"/>
    <x v="3"/>
  </r>
  <r>
    <x v="871"/>
    <x v="850"/>
    <s v="Re-engineered client-driven knowledge user"/>
    <x v="414"/>
    <x v="842"/>
    <x v="859"/>
    <x v="1"/>
    <x v="542"/>
    <n v="84.013793103448279"/>
    <x v="1"/>
    <x v="1"/>
    <n v="1509512400"/>
    <n v="1511071200"/>
    <x v="535"/>
    <x v="782"/>
    <b v="0"/>
    <b v="1"/>
    <s v="theater/plays"/>
    <x v="3"/>
    <x v="3"/>
  </r>
  <r>
    <x v="872"/>
    <x v="851"/>
    <s v="Compatible logistical paradigm"/>
    <x v="53"/>
    <x v="843"/>
    <x v="860"/>
    <x v="1"/>
    <x v="543"/>
    <n v="98.666666666666671"/>
    <x v="2"/>
    <x v="2"/>
    <n v="1535950800"/>
    <n v="1536382800"/>
    <x v="270"/>
    <x v="783"/>
    <b v="0"/>
    <b v="0"/>
    <s v="film &amp; video/science fiction"/>
    <x v="4"/>
    <x v="22"/>
  </r>
  <r>
    <x v="873"/>
    <x v="852"/>
    <s v="Intuitive value-added installation"/>
    <x v="369"/>
    <x v="844"/>
    <x v="861"/>
    <x v="1"/>
    <x v="544"/>
    <n v="42.007419183889773"/>
    <x v="1"/>
    <x v="1"/>
    <n v="1389160800"/>
    <n v="1389592800"/>
    <x v="781"/>
    <x v="393"/>
    <b v="0"/>
    <b v="0"/>
    <s v="photography/photography books"/>
    <x v="7"/>
    <x v="14"/>
  </r>
  <r>
    <x v="874"/>
    <x v="853"/>
    <s v="Managed discrete parallelism"/>
    <x v="415"/>
    <x v="845"/>
    <x v="862"/>
    <x v="1"/>
    <x v="545"/>
    <n v="32.002753556677376"/>
    <x v="1"/>
    <x v="1"/>
    <n v="1271998800"/>
    <n v="1275282000"/>
    <x v="782"/>
    <x v="784"/>
    <b v="0"/>
    <b v="1"/>
    <s v="photography/photography books"/>
    <x v="7"/>
    <x v="14"/>
  </r>
  <r>
    <x v="875"/>
    <x v="854"/>
    <s v="Implemented tangible approach"/>
    <x v="58"/>
    <x v="846"/>
    <x v="863"/>
    <x v="0"/>
    <x v="109"/>
    <n v="81.567164179104481"/>
    <x v="1"/>
    <x v="1"/>
    <n v="1294898400"/>
    <n v="1294984800"/>
    <x v="783"/>
    <x v="785"/>
    <b v="0"/>
    <b v="0"/>
    <s v="music/rock"/>
    <x v="1"/>
    <x v="1"/>
  </r>
  <r>
    <x v="876"/>
    <x v="855"/>
    <s v="Re-engineered encompassing definition"/>
    <x v="111"/>
    <x v="847"/>
    <x v="864"/>
    <x v="0"/>
    <x v="176"/>
    <n v="37.035087719298247"/>
    <x v="0"/>
    <x v="0"/>
    <n v="1559970000"/>
    <n v="1562043600"/>
    <x v="784"/>
    <x v="229"/>
    <b v="0"/>
    <b v="0"/>
    <s v="photography/photography books"/>
    <x v="7"/>
    <x v="14"/>
  </r>
  <r>
    <x v="877"/>
    <x v="856"/>
    <s v="Multi-lateral uniform collaboration"/>
    <x v="416"/>
    <x v="848"/>
    <x v="865"/>
    <x v="0"/>
    <x v="546"/>
    <n v="103.033360455655"/>
    <x v="1"/>
    <x v="1"/>
    <n v="1469509200"/>
    <n v="1469595600"/>
    <x v="785"/>
    <x v="786"/>
    <b v="0"/>
    <b v="0"/>
    <s v="food/food trucks"/>
    <x v="0"/>
    <x v="0"/>
  </r>
  <r>
    <x v="878"/>
    <x v="857"/>
    <s v="Enterprise-wide foreground paradigm"/>
    <x v="50"/>
    <x v="849"/>
    <x v="866"/>
    <x v="0"/>
    <x v="65"/>
    <n v="84.333333333333329"/>
    <x v="6"/>
    <x v="6"/>
    <n v="1579068000"/>
    <n v="1581141600"/>
    <x v="786"/>
    <x v="787"/>
    <b v="0"/>
    <b v="0"/>
    <s v="music/metal"/>
    <x v="1"/>
    <x v="16"/>
  </r>
  <r>
    <x v="879"/>
    <x v="858"/>
    <s v="Stand-alone incremental parallelism"/>
    <x v="67"/>
    <x v="675"/>
    <x v="867"/>
    <x v="1"/>
    <x v="4"/>
    <n v="102.60377358490567"/>
    <x v="1"/>
    <x v="1"/>
    <n v="1487743200"/>
    <n v="1488520800"/>
    <x v="787"/>
    <x v="341"/>
    <b v="0"/>
    <b v="0"/>
    <s v="publishing/nonfiction"/>
    <x v="5"/>
    <x v="9"/>
  </r>
  <r>
    <x v="880"/>
    <x v="859"/>
    <s v="Persevering 5thgeneration throughput"/>
    <x v="396"/>
    <x v="850"/>
    <x v="868"/>
    <x v="1"/>
    <x v="547"/>
    <n v="79.992129246064621"/>
    <x v="1"/>
    <x v="1"/>
    <n v="1563685200"/>
    <n v="1563858000"/>
    <x v="788"/>
    <x v="788"/>
    <b v="0"/>
    <b v="0"/>
    <s v="music/electric music"/>
    <x v="1"/>
    <x v="5"/>
  </r>
  <r>
    <x v="881"/>
    <x v="860"/>
    <s v="Implemented object-oriented synergy"/>
    <x v="417"/>
    <x v="851"/>
    <x v="869"/>
    <x v="0"/>
    <x v="15"/>
    <n v="70.055309734513273"/>
    <x v="1"/>
    <x v="1"/>
    <n v="1436418000"/>
    <n v="1438923600"/>
    <x v="330"/>
    <x v="789"/>
    <b v="0"/>
    <b v="1"/>
    <s v="theater/plays"/>
    <x v="3"/>
    <x v="3"/>
  </r>
  <r>
    <x v="882"/>
    <x v="861"/>
    <s v="Balanced demand-driven definition"/>
    <x v="126"/>
    <x v="852"/>
    <x v="870"/>
    <x v="1"/>
    <x v="175"/>
    <n v="37"/>
    <x v="1"/>
    <x v="1"/>
    <n v="1421820000"/>
    <n v="1422165600"/>
    <x v="789"/>
    <x v="790"/>
    <b v="0"/>
    <b v="0"/>
    <s v="theater/plays"/>
    <x v="3"/>
    <x v="3"/>
  </r>
  <r>
    <x v="883"/>
    <x v="862"/>
    <s v="Customer-focused mobile Graphic Interface"/>
    <x v="74"/>
    <x v="853"/>
    <x v="871"/>
    <x v="1"/>
    <x v="548"/>
    <n v="41.911917098445599"/>
    <x v="1"/>
    <x v="1"/>
    <n v="1274763600"/>
    <n v="1277874000"/>
    <x v="790"/>
    <x v="791"/>
    <b v="0"/>
    <b v="0"/>
    <s v="film &amp; video/shorts"/>
    <x v="4"/>
    <x v="12"/>
  </r>
  <r>
    <x v="884"/>
    <x v="863"/>
    <s v="Horizontal secondary interface"/>
    <x v="418"/>
    <x v="854"/>
    <x v="872"/>
    <x v="0"/>
    <x v="549"/>
    <n v="57.992576882290564"/>
    <x v="1"/>
    <x v="1"/>
    <n v="1399179600"/>
    <n v="1399352400"/>
    <x v="791"/>
    <x v="792"/>
    <b v="0"/>
    <b v="1"/>
    <s v="theater/plays"/>
    <x v="3"/>
    <x v="3"/>
  </r>
  <r>
    <x v="885"/>
    <x v="864"/>
    <s v="Virtual analyzing collaboration"/>
    <x v="37"/>
    <x v="855"/>
    <x v="873"/>
    <x v="1"/>
    <x v="550"/>
    <n v="40.942307692307693"/>
    <x v="1"/>
    <x v="1"/>
    <n v="1275800400"/>
    <n v="1279083600"/>
    <x v="792"/>
    <x v="556"/>
    <b v="0"/>
    <b v="0"/>
    <s v="theater/plays"/>
    <x v="3"/>
    <x v="3"/>
  </r>
  <r>
    <x v="886"/>
    <x v="865"/>
    <s v="Multi-tiered explicit focus group"/>
    <x v="419"/>
    <x v="856"/>
    <x v="874"/>
    <x v="0"/>
    <x v="551"/>
    <n v="69.9972602739726"/>
    <x v="1"/>
    <x v="1"/>
    <n v="1282798800"/>
    <n v="1284354000"/>
    <x v="793"/>
    <x v="488"/>
    <b v="0"/>
    <b v="0"/>
    <s v="music/indie rock"/>
    <x v="1"/>
    <x v="7"/>
  </r>
  <r>
    <x v="887"/>
    <x v="866"/>
    <s v="Multi-layered systematic knowledgebase"/>
    <x v="75"/>
    <x v="857"/>
    <x v="875"/>
    <x v="0"/>
    <x v="249"/>
    <n v="73.838709677419359"/>
    <x v="1"/>
    <x v="1"/>
    <n v="1437109200"/>
    <n v="1441170000"/>
    <x v="794"/>
    <x v="232"/>
    <b v="0"/>
    <b v="1"/>
    <s v="theater/plays"/>
    <x v="3"/>
    <x v="3"/>
  </r>
  <r>
    <x v="888"/>
    <x v="867"/>
    <s v="Reverse-engineered uniform knowledge user"/>
    <x v="306"/>
    <x v="858"/>
    <x v="876"/>
    <x v="1"/>
    <x v="552"/>
    <n v="41.979310344827589"/>
    <x v="1"/>
    <x v="1"/>
    <n v="1491886800"/>
    <n v="1493528400"/>
    <x v="795"/>
    <x v="793"/>
    <b v="0"/>
    <b v="0"/>
    <s v="theater/plays"/>
    <x v="3"/>
    <x v="3"/>
  </r>
  <r>
    <x v="889"/>
    <x v="868"/>
    <s v="Secured dynamic capacity"/>
    <x v="36"/>
    <x v="859"/>
    <x v="877"/>
    <x v="1"/>
    <x v="393"/>
    <n v="77.93442622950819"/>
    <x v="1"/>
    <x v="1"/>
    <n v="1394600400"/>
    <n v="1395205200"/>
    <x v="796"/>
    <x v="794"/>
    <b v="0"/>
    <b v="1"/>
    <s v="music/electric music"/>
    <x v="1"/>
    <x v="5"/>
  </r>
  <r>
    <x v="890"/>
    <x v="869"/>
    <s v="Devolved foreground throughput"/>
    <x v="420"/>
    <x v="860"/>
    <x v="878"/>
    <x v="1"/>
    <x v="553"/>
    <n v="106.01972789115646"/>
    <x v="1"/>
    <x v="1"/>
    <n v="1561352400"/>
    <n v="1561438800"/>
    <x v="797"/>
    <x v="138"/>
    <b v="0"/>
    <b v="0"/>
    <s v="music/indie rock"/>
    <x v="1"/>
    <x v="7"/>
  </r>
  <r>
    <x v="891"/>
    <x v="870"/>
    <s v="Synchronized demand-driven infrastructure"/>
    <x v="162"/>
    <x v="861"/>
    <x v="879"/>
    <x v="1"/>
    <x v="34"/>
    <n v="47.018181818181816"/>
    <x v="0"/>
    <x v="0"/>
    <n v="1322892000"/>
    <n v="1326693600"/>
    <x v="798"/>
    <x v="795"/>
    <b v="0"/>
    <b v="0"/>
    <s v="film &amp; video/documentary"/>
    <x v="4"/>
    <x v="4"/>
  </r>
  <r>
    <x v="892"/>
    <x v="871"/>
    <s v="Realigned discrete structure"/>
    <x v="46"/>
    <x v="862"/>
    <x v="880"/>
    <x v="1"/>
    <x v="554"/>
    <n v="76.016483516483518"/>
    <x v="1"/>
    <x v="1"/>
    <n v="1274418000"/>
    <n v="1277960400"/>
    <x v="799"/>
    <x v="796"/>
    <b v="0"/>
    <b v="0"/>
    <s v="publishing/translations"/>
    <x v="5"/>
    <x v="18"/>
  </r>
  <r>
    <x v="893"/>
    <x v="872"/>
    <s v="Progressive grid-enabled website"/>
    <x v="141"/>
    <x v="863"/>
    <x v="881"/>
    <x v="1"/>
    <x v="134"/>
    <n v="54.120603015075375"/>
    <x v="6"/>
    <x v="6"/>
    <n v="1434344400"/>
    <n v="1434690000"/>
    <x v="800"/>
    <x v="797"/>
    <b v="0"/>
    <b v="1"/>
    <s v="film &amp; video/documentary"/>
    <x v="4"/>
    <x v="4"/>
  </r>
  <r>
    <x v="894"/>
    <x v="873"/>
    <s v="Organic cohesive neural-net"/>
    <x v="12"/>
    <x v="9"/>
    <x v="882"/>
    <x v="1"/>
    <x v="75"/>
    <n v="57.285714285714285"/>
    <x v="4"/>
    <x v="4"/>
    <n v="1373518800"/>
    <n v="1376110800"/>
    <x v="801"/>
    <x v="798"/>
    <b v="0"/>
    <b v="1"/>
    <s v="film &amp; video/television"/>
    <x v="4"/>
    <x v="19"/>
  </r>
  <r>
    <x v="895"/>
    <x v="874"/>
    <s v="Integrated demand-driven info-mediaries"/>
    <x v="421"/>
    <x v="611"/>
    <x v="883"/>
    <x v="0"/>
    <x v="37"/>
    <n v="103.81308411214954"/>
    <x v="1"/>
    <x v="1"/>
    <n v="1517637600"/>
    <n v="1518415200"/>
    <x v="802"/>
    <x v="799"/>
    <b v="0"/>
    <b v="0"/>
    <s v="theater/plays"/>
    <x v="3"/>
    <x v="3"/>
  </r>
  <r>
    <x v="896"/>
    <x v="875"/>
    <s v="Reverse-engineered client-server extranet"/>
    <x v="174"/>
    <x v="864"/>
    <x v="884"/>
    <x v="1"/>
    <x v="555"/>
    <n v="105.02602739726028"/>
    <x v="2"/>
    <x v="2"/>
    <n v="1310619600"/>
    <n v="1310878800"/>
    <x v="803"/>
    <x v="800"/>
    <b v="0"/>
    <b v="1"/>
    <s v="food/food trucks"/>
    <x v="0"/>
    <x v="0"/>
  </r>
  <r>
    <x v="897"/>
    <x v="876"/>
    <s v="Organized discrete encoding"/>
    <x v="35"/>
    <x v="865"/>
    <x v="885"/>
    <x v="0"/>
    <x v="11"/>
    <n v="90.259259259259252"/>
    <x v="1"/>
    <x v="1"/>
    <n v="1556427600"/>
    <n v="1556600400"/>
    <x v="212"/>
    <x v="368"/>
    <b v="0"/>
    <b v="0"/>
    <s v="theater/plays"/>
    <x v="3"/>
    <x v="3"/>
  </r>
  <r>
    <x v="898"/>
    <x v="877"/>
    <s v="Balanced regional flexibility"/>
    <x v="422"/>
    <x v="866"/>
    <x v="886"/>
    <x v="0"/>
    <x v="556"/>
    <n v="76.978705978705975"/>
    <x v="1"/>
    <x v="1"/>
    <n v="1576476000"/>
    <n v="1576994400"/>
    <x v="804"/>
    <x v="801"/>
    <b v="0"/>
    <b v="0"/>
    <s v="film &amp; video/documentary"/>
    <x v="4"/>
    <x v="4"/>
  </r>
  <r>
    <x v="899"/>
    <x v="878"/>
    <s v="Implemented multimedia time-frame"/>
    <x v="33"/>
    <x v="867"/>
    <x v="887"/>
    <x v="1"/>
    <x v="300"/>
    <n v="102.60162601626017"/>
    <x v="5"/>
    <x v="5"/>
    <n v="1381122000"/>
    <n v="1382677200"/>
    <x v="805"/>
    <x v="802"/>
    <b v="0"/>
    <b v="0"/>
    <s v="music/jazz"/>
    <x v="1"/>
    <x v="17"/>
  </r>
  <r>
    <x v="900"/>
    <x v="879"/>
    <s v="Enhanced uniform service-desk"/>
    <x v="0"/>
    <x v="50"/>
    <x v="50"/>
    <x v="0"/>
    <x v="49"/>
    <n v="2"/>
    <x v="1"/>
    <x v="1"/>
    <n v="1411102800"/>
    <n v="1411189200"/>
    <x v="806"/>
    <x v="803"/>
    <b v="0"/>
    <b v="1"/>
    <s v="technology/web"/>
    <x v="2"/>
    <x v="2"/>
  </r>
  <r>
    <x v="901"/>
    <x v="880"/>
    <s v="Versatile bottom-line definition"/>
    <x v="36"/>
    <x v="868"/>
    <x v="888"/>
    <x v="1"/>
    <x v="122"/>
    <n v="55.0062893081761"/>
    <x v="1"/>
    <x v="1"/>
    <n v="1531803600"/>
    <n v="1534654800"/>
    <x v="807"/>
    <x v="482"/>
    <b v="0"/>
    <b v="1"/>
    <s v="music/rock"/>
    <x v="1"/>
    <x v="1"/>
  </r>
  <r>
    <x v="902"/>
    <x v="881"/>
    <s v="Integrated bifurcated software"/>
    <x v="1"/>
    <x v="869"/>
    <x v="889"/>
    <x v="1"/>
    <x v="460"/>
    <n v="32.127272727272725"/>
    <x v="1"/>
    <x v="1"/>
    <n v="1454133600"/>
    <n v="1457762400"/>
    <x v="722"/>
    <x v="496"/>
    <b v="0"/>
    <b v="0"/>
    <s v="technology/web"/>
    <x v="2"/>
    <x v="2"/>
  </r>
  <r>
    <x v="903"/>
    <x v="882"/>
    <s v="Assimilated next generation instruction set"/>
    <x v="423"/>
    <x v="870"/>
    <x v="890"/>
    <x v="2"/>
    <x v="443"/>
    <n v="50.642857142857146"/>
    <x v="1"/>
    <x v="1"/>
    <n v="1336194000"/>
    <n v="1337490000"/>
    <x v="477"/>
    <x v="804"/>
    <b v="0"/>
    <b v="1"/>
    <s v="publishing/nonfiction"/>
    <x v="5"/>
    <x v="9"/>
  </r>
  <r>
    <x v="904"/>
    <x v="883"/>
    <s v="Digitized foreground array"/>
    <x v="191"/>
    <x v="871"/>
    <x v="891"/>
    <x v="0"/>
    <x v="36"/>
    <n v="49.6875"/>
    <x v="1"/>
    <x v="1"/>
    <n v="1349326800"/>
    <n v="1349672400"/>
    <x v="259"/>
    <x v="805"/>
    <b v="0"/>
    <b v="0"/>
    <s v="publishing/radio &amp; podcasts"/>
    <x v="5"/>
    <x v="15"/>
  </r>
  <r>
    <x v="905"/>
    <x v="884"/>
    <s v="Re-engineered clear-thinking project"/>
    <x v="58"/>
    <x v="872"/>
    <x v="892"/>
    <x v="1"/>
    <x v="64"/>
    <n v="54.894067796610166"/>
    <x v="1"/>
    <x v="1"/>
    <n v="1379566800"/>
    <n v="1379826000"/>
    <x v="9"/>
    <x v="806"/>
    <b v="0"/>
    <b v="0"/>
    <s v="theater/plays"/>
    <x v="3"/>
    <x v="3"/>
  </r>
  <r>
    <x v="906"/>
    <x v="885"/>
    <s v="Implemented even-keeled standardization"/>
    <x v="20"/>
    <x v="873"/>
    <x v="893"/>
    <x v="1"/>
    <x v="271"/>
    <n v="46.931937172774866"/>
    <x v="1"/>
    <x v="1"/>
    <n v="1494651600"/>
    <n v="1497762000"/>
    <x v="808"/>
    <x v="807"/>
    <b v="1"/>
    <b v="1"/>
    <s v="film &amp; video/documentary"/>
    <x v="4"/>
    <x v="4"/>
  </r>
  <r>
    <x v="907"/>
    <x v="886"/>
    <s v="Quality-focused asymmetric adapter"/>
    <x v="14"/>
    <x v="874"/>
    <x v="894"/>
    <x v="0"/>
    <x v="142"/>
    <n v="44.951219512195124"/>
    <x v="1"/>
    <x v="1"/>
    <n v="1303880400"/>
    <n v="1304485200"/>
    <x v="809"/>
    <x v="808"/>
    <b v="0"/>
    <b v="0"/>
    <s v="theater/plays"/>
    <x v="3"/>
    <x v="3"/>
  </r>
  <r>
    <x v="908"/>
    <x v="887"/>
    <s v="Networked intangible help-desk"/>
    <x v="424"/>
    <x v="875"/>
    <x v="895"/>
    <x v="1"/>
    <x v="557"/>
    <n v="30.99898322318251"/>
    <x v="1"/>
    <x v="1"/>
    <n v="1335934800"/>
    <n v="1336885200"/>
    <x v="444"/>
    <x v="104"/>
    <b v="0"/>
    <b v="0"/>
    <s v="games/video games"/>
    <x v="6"/>
    <x v="11"/>
  </r>
  <r>
    <x v="909"/>
    <x v="888"/>
    <s v="Synchronized attitude-oriented frame"/>
    <x v="37"/>
    <x v="876"/>
    <x v="896"/>
    <x v="1"/>
    <x v="175"/>
    <n v="107.7625"/>
    <x v="0"/>
    <x v="0"/>
    <n v="1528088400"/>
    <n v="1530421200"/>
    <x v="384"/>
    <x v="809"/>
    <b v="0"/>
    <b v="1"/>
    <s v="theater/plays"/>
    <x v="3"/>
    <x v="3"/>
  </r>
  <r>
    <x v="910"/>
    <x v="889"/>
    <s v="Proactive incremental architecture"/>
    <x v="425"/>
    <x v="877"/>
    <x v="897"/>
    <x v="3"/>
    <x v="102"/>
    <n v="102.07770270270271"/>
    <x v="1"/>
    <x v="1"/>
    <n v="1421906400"/>
    <n v="1421992800"/>
    <x v="810"/>
    <x v="810"/>
    <b v="0"/>
    <b v="0"/>
    <s v="theater/plays"/>
    <x v="3"/>
    <x v="3"/>
  </r>
  <r>
    <x v="911"/>
    <x v="890"/>
    <s v="Cloned responsive standardization"/>
    <x v="306"/>
    <x v="878"/>
    <x v="898"/>
    <x v="1"/>
    <x v="558"/>
    <n v="24.976190476190474"/>
    <x v="1"/>
    <x v="1"/>
    <n v="1568005200"/>
    <n v="1568178000"/>
    <x v="811"/>
    <x v="811"/>
    <b v="1"/>
    <b v="0"/>
    <s v="technology/web"/>
    <x v="2"/>
    <x v="2"/>
  </r>
  <r>
    <x v="912"/>
    <x v="891"/>
    <s v="Reduced bifurcated pricing structure"/>
    <x v="37"/>
    <x v="879"/>
    <x v="899"/>
    <x v="1"/>
    <x v="559"/>
    <n v="79.944134078212286"/>
    <x v="1"/>
    <x v="1"/>
    <n v="1346821200"/>
    <n v="1347944400"/>
    <x v="812"/>
    <x v="812"/>
    <b v="1"/>
    <b v="0"/>
    <s v="film &amp; video/drama"/>
    <x v="4"/>
    <x v="6"/>
  </r>
  <r>
    <x v="913"/>
    <x v="892"/>
    <s v="Re-engineered asymmetric challenge"/>
    <x v="426"/>
    <x v="880"/>
    <x v="900"/>
    <x v="0"/>
    <x v="560"/>
    <n v="67.946462715105156"/>
    <x v="2"/>
    <x v="2"/>
    <n v="1557637200"/>
    <n v="1558760400"/>
    <x v="813"/>
    <x v="813"/>
    <b v="0"/>
    <b v="0"/>
    <s v="film &amp; video/drama"/>
    <x v="4"/>
    <x v="6"/>
  </r>
  <r>
    <x v="914"/>
    <x v="893"/>
    <s v="Diverse client-driven conglomeration"/>
    <x v="330"/>
    <x v="881"/>
    <x v="901"/>
    <x v="0"/>
    <x v="561"/>
    <n v="26.070921985815602"/>
    <x v="4"/>
    <x v="4"/>
    <n v="1375592400"/>
    <n v="1376629200"/>
    <x v="814"/>
    <x v="814"/>
    <b v="0"/>
    <b v="0"/>
    <s v="theater/plays"/>
    <x v="3"/>
    <x v="3"/>
  </r>
  <r>
    <x v="915"/>
    <x v="894"/>
    <s v="Configurable upward-trending solution"/>
    <x v="427"/>
    <x v="882"/>
    <x v="902"/>
    <x v="1"/>
    <x v="562"/>
    <n v="105.0032154340836"/>
    <x v="4"/>
    <x v="4"/>
    <n v="1503982800"/>
    <n v="1504760400"/>
    <x v="80"/>
    <x v="815"/>
    <b v="0"/>
    <b v="0"/>
    <s v="film &amp; video/television"/>
    <x v="4"/>
    <x v="19"/>
  </r>
  <r>
    <x v="916"/>
    <x v="895"/>
    <s v="Persistent bandwidth-monitored framework"/>
    <x v="41"/>
    <x v="883"/>
    <x v="903"/>
    <x v="0"/>
    <x v="550"/>
    <n v="25.826923076923077"/>
    <x v="1"/>
    <x v="1"/>
    <n v="1418882400"/>
    <n v="1419660000"/>
    <x v="815"/>
    <x v="414"/>
    <b v="0"/>
    <b v="0"/>
    <s v="photography/photography books"/>
    <x v="7"/>
    <x v="14"/>
  </r>
  <r>
    <x v="917"/>
    <x v="896"/>
    <s v="Polarized discrete product"/>
    <x v="136"/>
    <x v="884"/>
    <x v="904"/>
    <x v="2"/>
    <x v="11"/>
    <n v="77.666666666666671"/>
    <x v="4"/>
    <x v="4"/>
    <n v="1309237200"/>
    <n v="1311310800"/>
    <x v="816"/>
    <x v="816"/>
    <b v="0"/>
    <b v="1"/>
    <s v="film &amp; video/shorts"/>
    <x v="4"/>
    <x v="12"/>
  </r>
  <r>
    <x v="918"/>
    <x v="897"/>
    <s v="Seamless dynamic website"/>
    <x v="167"/>
    <x v="885"/>
    <x v="905"/>
    <x v="1"/>
    <x v="388"/>
    <n v="57.82692307692308"/>
    <x v="5"/>
    <x v="5"/>
    <n v="1343365200"/>
    <n v="1344315600"/>
    <x v="474"/>
    <x v="82"/>
    <b v="0"/>
    <b v="0"/>
    <s v="publishing/radio &amp; podcasts"/>
    <x v="5"/>
    <x v="15"/>
  </r>
  <r>
    <x v="919"/>
    <x v="898"/>
    <s v="Extended multimedia firmware"/>
    <x v="428"/>
    <x v="886"/>
    <x v="906"/>
    <x v="0"/>
    <x v="537"/>
    <n v="92.955555555555549"/>
    <x v="2"/>
    <x v="2"/>
    <n v="1507957200"/>
    <n v="1510725600"/>
    <x v="817"/>
    <x v="817"/>
    <b v="0"/>
    <b v="1"/>
    <s v="theater/plays"/>
    <x v="3"/>
    <x v="3"/>
  </r>
  <r>
    <x v="920"/>
    <x v="899"/>
    <s v="Versatile directional project"/>
    <x v="98"/>
    <x v="887"/>
    <x v="907"/>
    <x v="1"/>
    <x v="563"/>
    <n v="37.945098039215686"/>
    <x v="1"/>
    <x v="1"/>
    <n v="1549519200"/>
    <n v="1551247200"/>
    <x v="818"/>
    <x v="818"/>
    <b v="1"/>
    <b v="0"/>
    <s v="film &amp; video/animation"/>
    <x v="4"/>
    <x v="10"/>
  </r>
  <r>
    <x v="921"/>
    <x v="900"/>
    <s v="Profound directional knowledge user"/>
    <x v="429"/>
    <x v="888"/>
    <x v="908"/>
    <x v="0"/>
    <x v="63"/>
    <n v="31.842105263157894"/>
    <x v="1"/>
    <x v="1"/>
    <n v="1329026400"/>
    <n v="1330236000"/>
    <x v="819"/>
    <x v="819"/>
    <b v="0"/>
    <b v="0"/>
    <s v="technology/web"/>
    <x v="2"/>
    <x v="2"/>
  </r>
  <r>
    <x v="922"/>
    <x v="901"/>
    <s v="Ameliorated logistical capability"/>
    <x v="430"/>
    <x v="889"/>
    <x v="909"/>
    <x v="1"/>
    <x v="564"/>
    <n v="40"/>
    <x v="1"/>
    <x v="1"/>
    <n v="1544335200"/>
    <n v="1545112800"/>
    <x v="609"/>
    <x v="320"/>
    <b v="0"/>
    <b v="1"/>
    <s v="music/world music"/>
    <x v="1"/>
    <x v="21"/>
  </r>
  <r>
    <x v="923"/>
    <x v="902"/>
    <s v="Sharable discrete definition"/>
    <x v="12"/>
    <x v="890"/>
    <x v="910"/>
    <x v="1"/>
    <x v="174"/>
    <n v="101.1"/>
    <x v="1"/>
    <x v="1"/>
    <n v="1279083600"/>
    <n v="1279170000"/>
    <x v="547"/>
    <x v="820"/>
    <b v="0"/>
    <b v="0"/>
    <s v="theater/plays"/>
    <x v="3"/>
    <x v="3"/>
  </r>
  <r>
    <x v="924"/>
    <x v="903"/>
    <s v="User-friendly next generation core"/>
    <x v="431"/>
    <x v="891"/>
    <x v="911"/>
    <x v="1"/>
    <x v="565"/>
    <n v="84.006989951944078"/>
    <x v="6"/>
    <x v="6"/>
    <n v="1572498000"/>
    <n v="1573452000"/>
    <x v="820"/>
    <x v="821"/>
    <b v="0"/>
    <b v="0"/>
    <s v="theater/plays"/>
    <x v="3"/>
    <x v="3"/>
  </r>
  <r>
    <x v="925"/>
    <x v="904"/>
    <s v="Profit-focused empowering system engine"/>
    <x v="162"/>
    <x v="892"/>
    <x v="912"/>
    <x v="1"/>
    <x v="167"/>
    <n v="103.41538461538461"/>
    <x v="1"/>
    <x v="1"/>
    <n v="1506056400"/>
    <n v="1507093200"/>
    <x v="821"/>
    <x v="822"/>
    <b v="0"/>
    <b v="0"/>
    <s v="theater/plays"/>
    <x v="3"/>
    <x v="3"/>
  </r>
  <r>
    <x v="926"/>
    <x v="905"/>
    <s v="Synchronized cohesive encoding"/>
    <x v="251"/>
    <x v="893"/>
    <x v="913"/>
    <x v="0"/>
    <x v="27"/>
    <n v="105.13333333333334"/>
    <x v="1"/>
    <x v="1"/>
    <n v="1463029200"/>
    <n v="1463374800"/>
    <x v="151"/>
    <x v="823"/>
    <b v="0"/>
    <b v="0"/>
    <s v="food/food trucks"/>
    <x v="0"/>
    <x v="0"/>
  </r>
  <r>
    <x v="927"/>
    <x v="906"/>
    <s v="Synergistic dynamic utilization"/>
    <x v="44"/>
    <x v="894"/>
    <x v="914"/>
    <x v="0"/>
    <x v="95"/>
    <n v="89.21621621621621"/>
    <x v="1"/>
    <x v="1"/>
    <n v="1342069200"/>
    <n v="1344574800"/>
    <x v="822"/>
    <x v="824"/>
    <b v="0"/>
    <b v="0"/>
    <s v="theater/plays"/>
    <x v="3"/>
    <x v="3"/>
  </r>
  <r>
    <x v="928"/>
    <x v="907"/>
    <s v="Triple-buffered bi-directional model"/>
    <x v="225"/>
    <x v="895"/>
    <x v="915"/>
    <x v="1"/>
    <x v="566"/>
    <n v="51.995234312946785"/>
    <x v="6"/>
    <x v="6"/>
    <n v="1388296800"/>
    <n v="1389074400"/>
    <x v="823"/>
    <x v="497"/>
    <b v="0"/>
    <b v="0"/>
    <s v="technology/web"/>
    <x v="2"/>
    <x v="2"/>
  </r>
  <r>
    <x v="929"/>
    <x v="908"/>
    <s v="Polarized tertiary function"/>
    <x v="20"/>
    <x v="896"/>
    <x v="916"/>
    <x v="1"/>
    <x v="229"/>
    <n v="64.956521739130437"/>
    <x v="4"/>
    <x v="4"/>
    <n v="1493787600"/>
    <n v="1494997200"/>
    <x v="824"/>
    <x v="825"/>
    <b v="0"/>
    <b v="0"/>
    <s v="theater/plays"/>
    <x v="3"/>
    <x v="3"/>
  </r>
  <r>
    <x v="930"/>
    <x v="909"/>
    <s v="Configurable fault-tolerant structure"/>
    <x v="26"/>
    <x v="897"/>
    <x v="917"/>
    <x v="1"/>
    <x v="72"/>
    <n v="46.235294117647058"/>
    <x v="1"/>
    <x v="1"/>
    <n v="1424844000"/>
    <n v="1425448800"/>
    <x v="825"/>
    <x v="826"/>
    <b v="0"/>
    <b v="1"/>
    <s v="theater/plays"/>
    <x v="3"/>
    <x v="3"/>
  </r>
  <r>
    <x v="931"/>
    <x v="910"/>
    <s v="Digitized 24/7 budgetary management"/>
    <x v="58"/>
    <x v="898"/>
    <x v="918"/>
    <x v="0"/>
    <x v="192"/>
    <n v="51.151785714285715"/>
    <x v="1"/>
    <x v="1"/>
    <n v="1403931600"/>
    <n v="1404104400"/>
    <x v="826"/>
    <x v="827"/>
    <b v="0"/>
    <b v="1"/>
    <s v="theater/plays"/>
    <x v="3"/>
    <x v="3"/>
  </r>
  <r>
    <x v="932"/>
    <x v="911"/>
    <s v="Stand-alone zero tolerance algorithm"/>
    <x v="173"/>
    <x v="899"/>
    <x v="919"/>
    <x v="1"/>
    <x v="358"/>
    <n v="33.909722222222221"/>
    <x v="1"/>
    <x v="1"/>
    <n v="1394514000"/>
    <n v="1394773200"/>
    <x v="827"/>
    <x v="828"/>
    <b v="0"/>
    <b v="0"/>
    <s v="music/rock"/>
    <x v="1"/>
    <x v="1"/>
  </r>
  <r>
    <x v="933"/>
    <x v="912"/>
    <s v="Implemented tangible support"/>
    <x v="432"/>
    <x v="900"/>
    <x v="920"/>
    <x v="1"/>
    <x v="567"/>
    <n v="92.016298633017882"/>
    <x v="1"/>
    <x v="1"/>
    <n v="1365397200"/>
    <n v="1366520400"/>
    <x v="828"/>
    <x v="829"/>
    <b v="0"/>
    <b v="0"/>
    <s v="theater/plays"/>
    <x v="3"/>
    <x v="3"/>
  </r>
  <r>
    <x v="934"/>
    <x v="913"/>
    <s v="Reactive radical framework"/>
    <x v="8"/>
    <x v="901"/>
    <x v="921"/>
    <x v="1"/>
    <x v="339"/>
    <n v="107.42857142857143"/>
    <x v="1"/>
    <x v="1"/>
    <n v="1456120800"/>
    <n v="1456639200"/>
    <x v="829"/>
    <x v="830"/>
    <b v="0"/>
    <b v="0"/>
    <s v="theater/plays"/>
    <x v="3"/>
    <x v="3"/>
  </r>
  <r>
    <x v="935"/>
    <x v="914"/>
    <s v="Object-based full-range knowledge user"/>
    <x v="55"/>
    <x v="902"/>
    <x v="922"/>
    <x v="1"/>
    <x v="227"/>
    <n v="75.848484848484844"/>
    <x v="1"/>
    <x v="1"/>
    <n v="1437714000"/>
    <n v="1438318800"/>
    <x v="830"/>
    <x v="94"/>
    <b v="0"/>
    <b v="0"/>
    <s v="theater/plays"/>
    <x v="3"/>
    <x v="3"/>
  </r>
  <r>
    <x v="936"/>
    <x v="591"/>
    <s v="Enhanced composite contingency"/>
    <x v="100"/>
    <x v="903"/>
    <x v="923"/>
    <x v="0"/>
    <x v="356"/>
    <n v="80.476190476190482"/>
    <x v="1"/>
    <x v="1"/>
    <n v="1563771600"/>
    <n v="1564030800"/>
    <x v="831"/>
    <x v="831"/>
    <b v="1"/>
    <b v="0"/>
    <s v="theater/plays"/>
    <x v="3"/>
    <x v="3"/>
  </r>
  <r>
    <x v="937"/>
    <x v="915"/>
    <s v="Cloned fresh-thinking model"/>
    <x v="409"/>
    <x v="904"/>
    <x v="924"/>
    <x v="3"/>
    <x v="568"/>
    <n v="86.978483606557376"/>
    <x v="1"/>
    <x v="1"/>
    <n v="1448517600"/>
    <n v="1449295200"/>
    <x v="832"/>
    <x v="832"/>
    <b v="0"/>
    <b v="0"/>
    <s v="film &amp; video/documentary"/>
    <x v="4"/>
    <x v="4"/>
  </r>
  <r>
    <x v="938"/>
    <x v="916"/>
    <s v="Total dedicated benchmark"/>
    <x v="243"/>
    <x v="905"/>
    <x v="925"/>
    <x v="1"/>
    <x v="87"/>
    <n v="105.13541666666667"/>
    <x v="1"/>
    <x v="1"/>
    <n v="1528779600"/>
    <n v="1531890000"/>
    <x v="833"/>
    <x v="833"/>
    <b v="0"/>
    <b v="1"/>
    <s v="publishing/fiction"/>
    <x v="5"/>
    <x v="13"/>
  </r>
  <r>
    <x v="939"/>
    <x v="917"/>
    <s v="Streamlined human-resource Graphic Interface"/>
    <x v="75"/>
    <x v="906"/>
    <x v="926"/>
    <x v="0"/>
    <x v="109"/>
    <n v="57.298507462686565"/>
    <x v="1"/>
    <x v="1"/>
    <n v="1304744400"/>
    <n v="1306213200"/>
    <x v="834"/>
    <x v="834"/>
    <b v="0"/>
    <b v="1"/>
    <s v="games/video games"/>
    <x v="6"/>
    <x v="11"/>
  </r>
  <r>
    <x v="940"/>
    <x v="918"/>
    <s v="Upgradable analyzing core"/>
    <x v="34"/>
    <x v="907"/>
    <x v="927"/>
    <x v="2"/>
    <x v="569"/>
    <n v="93.348484848484844"/>
    <x v="0"/>
    <x v="0"/>
    <n v="1354341600"/>
    <n v="1356242400"/>
    <x v="835"/>
    <x v="835"/>
    <b v="0"/>
    <b v="0"/>
    <s v="technology/web"/>
    <x v="2"/>
    <x v="2"/>
  </r>
  <r>
    <x v="941"/>
    <x v="919"/>
    <s v="Profound exuding pricing structure"/>
    <x v="433"/>
    <x v="908"/>
    <x v="928"/>
    <x v="0"/>
    <x v="373"/>
    <n v="71.987179487179489"/>
    <x v="1"/>
    <x v="1"/>
    <n v="1294552800"/>
    <n v="1297576800"/>
    <x v="836"/>
    <x v="836"/>
    <b v="1"/>
    <b v="0"/>
    <s v="theater/plays"/>
    <x v="3"/>
    <x v="3"/>
  </r>
  <r>
    <x v="942"/>
    <x v="916"/>
    <s v="Horizontal optimizing model"/>
    <x v="103"/>
    <x v="909"/>
    <x v="929"/>
    <x v="0"/>
    <x v="109"/>
    <n v="92.611940298507463"/>
    <x v="2"/>
    <x v="2"/>
    <n v="1295935200"/>
    <n v="1296194400"/>
    <x v="837"/>
    <x v="611"/>
    <b v="0"/>
    <b v="0"/>
    <s v="theater/plays"/>
    <x v="3"/>
    <x v="3"/>
  </r>
  <r>
    <x v="943"/>
    <x v="920"/>
    <s v="Synchronized fault-tolerant algorithm"/>
    <x v="168"/>
    <x v="910"/>
    <x v="930"/>
    <x v="1"/>
    <x v="493"/>
    <n v="104.99122807017544"/>
    <x v="1"/>
    <x v="1"/>
    <n v="1411534800"/>
    <n v="1414558800"/>
    <x v="219"/>
    <x v="837"/>
    <b v="0"/>
    <b v="0"/>
    <s v="food/food trucks"/>
    <x v="0"/>
    <x v="0"/>
  </r>
  <r>
    <x v="944"/>
    <x v="921"/>
    <s v="Streamlined 5thgeneration intranet"/>
    <x v="83"/>
    <x v="911"/>
    <x v="931"/>
    <x v="0"/>
    <x v="570"/>
    <n v="30.958174904942965"/>
    <x v="2"/>
    <x v="2"/>
    <n v="1486706400"/>
    <n v="1488348000"/>
    <x v="365"/>
    <x v="334"/>
    <b v="0"/>
    <b v="0"/>
    <s v="photography/photography books"/>
    <x v="7"/>
    <x v="14"/>
  </r>
  <r>
    <x v="945"/>
    <x v="922"/>
    <s v="Cross-group clear-thinking task-force"/>
    <x v="434"/>
    <x v="912"/>
    <x v="932"/>
    <x v="0"/>
    <x v="571"/>
    <n v="33.001182732111175"/>
    <x v="1"/>
    <x v="1"/>
    <n v="1333602000"/>
    <n v="1334898000"/>
    <x v="838"/>
    <x v="838"/>
    <b v="1"/>
    <b v="0"/>
    <s v="photography/photography books"/>
    <x v="7"/>
    <x v="14"/>
  </r>
  <r>
    <x v="946"/>
    <x v="923"/>
    <s v="Public-key bandwidth-monitored intranet"/>
    <x v="184"/>
    <x v="913"/>
    <x v="933"/>
    <x v="0"/>
    <x v="483"/>
    <n v="84.187845303867405"/>
    <x v="1"/>
    <x v="1"/>
    <n v="1308200400"/>
    <n v="1308373200"/>
    <x v="839"/>
    <x v="839"/>
    <b v="0"/>
    <b v="0"/>
    <s v="theater/plays"/>
    <x v="3"/>
    <x v="3"/>
  </r>
  <r>
    <x v="947"/>
    <x v="924"/>
    <s v="Upgradable clear-thinking hardware"/>
    <x v="136"/>
    <x v="914"/>
    <x v="934"/>
    <x v="0"/>
    <x v="171"/>
    <n v="73.92307692307692"/>
    <x v="1"/>
    <x v="1"/>
    <n v="1411707600"/>
    <n v="1412312400"/>
    <x v="840"/>
    <x v="216"/>
    <b v="0"/>
    <b v="0"/>
    <s v="theater/plays"/>
    <x v="3"/>
    <x v="3"/>
  </r>
  <r>
    <x v="948"/>
    <x v="925"/>
    <s v="Integrated holistic paradigm"/>
    <x v="151"/>
    <x v="915"/>
    <x v="935"/>
    <x v="3"/>
    <x v="415"/>
    <n v="36.987499999999997"/>
    <x v="1"/>
    <x v="1"/>
    <n v="1418364000"/>
    <n v="1419228000"/>
    <x v="841"/>
    <x v="840"/>
    <b v="1"/>
    <b v="1"/>
    <s v="film &amp; video/documentary"/>
    <x v="4"/>
    <x v="4"/>
  </r>
  <r>
    <x v="949"/>
    <x v="926"/>
    <s v="Seamless clear-thinking conglomeration"/>
    <x v="291"/>
    <x v="916"/>
    <x v="936"/>
    <x v="1"/>
    <x v="84"/>
    <n v="46.896551724137929"/>
    <x v="1"/>
    <x v="1"/>
    <n v="1429333200"/>
    <n v="1430974800"/>
    <x v="842"/>
    <x v="133"/>
    <b v="0"/>
    <b v="0"/>
    <s v="technology/web"/>
    <x v="2"/>
    <x v="2"/>
  </r>
  <r>
    <x v="950"/>
    <x v="927"/>
    <s v="Persistent content-based methodology"/>
    <x v="0"/>
    <x v="297"/>
    <x v="298"/>
    <x v="0"/>
    <x v="49"/>
    <n v="5"/>
    <x v="1"/>
    <x v="1"/>
    <n v="1555390800"/>
    <n v="1555822800"/>
    <x v="843"/>
    <x v="354"/>
    <b v="0"/>
    <b v="1"/>
    <s v="theater/plays"/>
    <x v="3"/>
    <x v="3"/>
  </r>
  <r>
    <x v="951"/>
    <x v="928"/>
    <s v="Re-engineered 24hour matrix"/>
    <x v="435"/>
    <x v="917"/>
    <x v="937"/>
    <x v="1"/>
    <x v="572"/>
    <n v="102.02437459910199"/>
    <x v="1"/>
    <x v="1"/>
    <n v="1482732000"/>
    <n v="1482818400"/>
    <x v="844"/>
    <x v="721"/>
    <b v="0"/>
    <b v="1"/>
    <s v="music/rock"/>
    <x v="1"/>
    <x v="1"/>
  </r>
  <r>
    <x v="952"/>
    <x v="929"/>
    <s v="Virtual multi-tasking core"/>
    <x v="436"/>
    <x v="918"/>
    <x v="938"/>
    <x v="3"/>
    <x v="428"/>
    <n v="45.007502206531335"/>
    <x v="1"/>
    <x v="1"/>
    <n v="1470718800"/>
    <n v="1471928400"/>
    <x v="845"/>
    <x v="841"/>
    <b v="0"/>
    <b v="0"/>
    <s v="film &amp; video/documentary"/>
    <x v="4"/>
    <x v="4"/>
  </r>
  <r>
    <x v="953"/>
    <x v="930"/>
    <s v="Streamlined fault-tolerant conglomeration"/>
    <x v="88"/>
    <x v="919"/>
    <x v="939"/>
    <x v="0"/>
    <x v="356"/>
    <n v="94.285714285714292"/>
    <x v="1"/>
    <x v="1"/>
    <n v="1450591200"/>
    <n v="1453701600"/>
    <x v="846"/>
    <x v="842"/>
    <b v="0"/>
    <b v="1"/>
    <s v="film &amp; video/science fiction"/>
    <x v="4"/>
    <x v="22"/>
  </r>
  <r>
    <x v="954"/>
    <x v="931"/>
    <s v="Enterprise-wide client-driven policy"/>
    <x v="142"/>
    <x v="920"/>
    <x v="940"/>
    <x v="1"/>
    <x v="573"/>
    <n v="101.02325581395348"/>
    <x v="2"/>
    <x v="2"/>
    <n v="1348290000"/>
    <n v="1350363600"/>
    <x v="110"/>
    <x v="843"/>
    <b v="0"/>
    <b v="0"/>
    <s v="technology/web"/>
    <x v="2"/>
    <x v="2"/>
  </r>
  <r>
    <x v="955"/>
    <x v="932"/>
    <s v="Function-based next generation emulation"/>
    <x v="31"/>
    <x v="921"/>
    <x v="941"/>
    <x v="1"/>
    <x v="175"/>
    <n v="97.037499999999994"/>
    <x v="1"/>
    <x v="1"/>
    <n v="1353823200"/>
    <n v="1353996000"/>
    <x v="847"/>
    <x v="844"/>
    <b v="0"/>
    <b v="0"/>
    <s v="theater/plays"/>
    <x v="3"/>
    <x v="3"/>
  </r>
  <r>
    <x v="956"/>
    <x v="933"/>
    <s v="Re-engineered composite focus group"/>
    <x v="437"/>
    <x v="922"/>
    <x v="942"/>
    <x v="0"/>
    <x v="268"/>
    <n v="43.00963855421687"/>
    <x v="1"/>
    <x v="1"/>
    <n v="1450764000"/>
    <n v="1451109600"/>
    <x v="848"/>
    <x v="845"/>
    <b v="0"/>
    <b v="0"/>
    <s v="film &amp; video/science fiction"/>
    <x v="4"/>
    <x v="22"/>
  </r>
  <r>
    <x v="957"/>
    <x v="934"/>
    <s v="Profound mission-critical function"/>
    <x v="122"/>
    <x v="923"/>
    <x v="943"/>
    <x v="1"/>
    <x v="54"/>
    <n v="94.916030534351151"/>
    <x v="1"/>
    <x v="1"/>
    <n v="1329372000"/>
    <n v="1329631200"/>
    <x v="849"/>
    <x v="846"/>
    <b v="0"/>
    <b v="0"/>
    <s v="theater/plays"/>
    <x v="3"/>
    <x v="3"/>
  </r>
  <r>
    <x v="958"/>
    <x v="935"/>
    <s v="De-engineered zero-defect open system"/>
    <x v="65"/>
    <x v="924"/>
    <x v="944"/>
    <x v="1"/>
    <x v="192"/>
    <n v="72.151785714285708"/>
    <x v="1"/>
    <x v="1"/>
    <n v="1277096400"/>
    <n v="1278997200"/>
    <x v="780"/>
    <x v="847"/>
    <b v="0"/>
    <b v="0"/>
    <s v="film &amp; video/animation"/>
    <x v="4"/>
    <x v="10"/>
  </r>
  <r>
    <x v="959"/>
    <x v="936"/>
    <s v="Operative hybrid utilization"/>
    <x v="438"/>
    <x v="925"/>
    <x v="945"/>
    <x v="0"/>
    <x v="406"/>
    <n v="51.007692307692309"/>
    <x v="1"/>
    <x v="1"/>
    <n v="1277701200"/>
    <n v="1280120400"/>
    <x v="140"/>
    <x v="688"/>
    <b v="0"/>
    <b v="0"/>
    <s v="publishing/translations"/>
    <x v="5"/>
    <x v="18"/>
  </r>
  <r>
    <x v="960"/>
    <x v="937"/>
    <s v="Function-based interactive matrix"/>
    <x v="20"/>
    <x v="926"/>
    <x v="946"/>
    <x v="0"/>
    <x v="12"/>
    <n v="85.054545454545448"/>
    <x v="1"/>
    <x v="1"/>
    <n v="1454911200"/>
    <n v="1458104400"/>
    <x v="850"/>
    <x v="848"/>
    <b v="0"/>
    <b v="0"/>
    <s v="technology/web"/>
    <x v="2"/>
    <x v="2"/>
  </r>
  <r>
    <x v="961"/>
    <x v="938"/>
    <s v="Optimized content-based collaboration"/>
    <x v="57"/>
    <x v="927"/>
    <x v="947"/>
    <x v="1"/>
    <x v="287"/>
    <n v="43.87096774193548"/>
    <x v="1"/>
    <x v="1"/>
    <n v="1297922400"/>
    <n v="1298268000"/>
    <x v="851"/>
    <x v="248"/>
    <b v="0"/>
    <b v="0"/>
    <s v="publishing/translations"/>
    <x v="5"/>
    <x v="18"/>
  </r>
  <r>
    <x v="962"/>
    <x v="939"/>
    <s v="User-centric cohesive policy"/>
    <x v="136"/>
    <x v="928"/>
    <x v="948"/>
    <x v="1"/>
    <x v="574"/>
    <n v="40.063909774436091"/>
    <x v="1"/>
    <x v="1"/>
    <n v="1384408800"/>
    <n v="1386223200"/>
    <x v="852"/>
    <x v="849"/>
    <b v="0"/>
    <b v="0"/>
    <s v="food/food trucks"/>
    <x v="0"/>
    <x v="0"/>
  </r>
  <r>
    <x v="963"/>
    <x v="940"/>
    <s v="Ergonomic methodical hub"/>
    <x v="291"/>
    <x v="929"/>
    <x v="949"/>
    <x v="0"/>
    <x v="493"/>
    <n v="43.833333333333336"/>
    <x v="6"/>
    <x v="6"/>
    <n v="1299304800"/>
    <n v="1299823200"/>
    <x v="853"/>
    <x v="850"/>
    <b v="0"/>
    <b v="1"/>
    <s v="photography/photography books"/>
    <x v="7"/>
    <x v="14"/>
  </r>
  <r>
    <x v="964"/>
    <x v="941"/>
    <s v="Devolved disintermediate encryption"/>
    <x v="41"/>
    <x v="930"/>
    <x v="950"/>
    <x v="1"/>
    <x v="287"/>
    <n v="84.92903225806451"/>
    <x v="1"/>
    <x v="1"/>
    <n v="1431320400"/>
    <n v="1431752400"/>
    <x v="854"/>
    <x v="851"/>
    <b v="0"/>
    <b v="0"/>
    <s v="theater/plays"/>
    <x v="3"/>
    <x v="3"/>
  </r>
  <r>
    <x v="965"/>
    <x v="942"/>
    <s v="Phased clear-thinking policy"/>
    <x v="196"/>
    <x v="931"/>
    <x v="951"/>
    <x v="1"/>
    <x v="512"/>
    <n v="41.067632850241544"/>
    <x v="4"/>
    <x v="4"/>
    <n v="1264399200"/>
    <n v="1267855200"/>
    <x v="67"/>
    <x v="852"/>
    <b v="0"/>
    <b v="0"/>
    <s v="music/rock"/>
    <x v="1"/>
    <x v="1"/>
  </r>
  <r>
    <x v="966"/>
    <x v="411"/>
    <s v="Seamless solution-oriented capacity"/>
    <x v="12"/>
    <x v="932"/>
    <x v="952"/>
    <x v="1"/>
    <x v="242"/>
    <n v="54.971428571428568"/>
    <x v="1"/>
    <x v="1"/>
    <n v="1497502800"/>
    <n v="1497675600"/>
    <x v="855"/>
    <x v="853"/>
    <b v="0"/>
    <b v="0"/>
    <s v="theater/plays"/>
    <x v="3"/>
    <x v="3"/>
  </r>
  <r>
    <x v="967"/>
    <x v="943"/>
    <s v="Organized human-resource attitude"/>
    <x v="439"/>
    <x v="933"/>
    <x v="953"/>
    <x v="1"/>
    <x v="575"/>
    <n v="77.010807374443743"/>
    <x v="1"/>
    <x v="1"/>
    <n v="1333688400"/>
    <n v="1336885200"/>
    <x v="107"/>
    <x v="104"/>
    <b v="0"/>
    <b v="0"/>
    <s v="music/world music"/>
    <x v="1"/>
    <x v="21"/>
  </r>
  <r>
    <x v="968"/>
    <x v="944"/>
    <s v="Open-architected disintermediate budgetary management"/>
    <x v="166"/>
    <x v="934"/>
    <x v="954"/>
    <x v="1"/>
    <x v="493"/>
    <n v="71.201754385964918"/>
    <x v="1"/>
    <x v="1"/>
    <n v="1293861600"/>
    <n v="1295157600"/>
    <x v="344"/>
    <x v="854"/>
    <b v="0"/>
    <b v="0"/>
    <s v="food/food trucks"/>
    <x v="0"/>
    <x v="0"/>
  </r>
  <r>
    <x v="969"/>
    <x v="945"/>
    <s v="Multi-lateral radical solution"/>
    <x v="58"/>
    <x v="935"/>
    <x v="955"/>
    <x v="1"/>
    <x v="576"/>
    <n v="91.935483870967744"/>
    <x v="1"/>
    <x v="1"/>
    <n v="1576994400"/>
    <n v="1577599200"/>
    <x v="856"/>
    <x v="855"/>
    <b v="0"/>
    <b v="0"/>
    <s v="theater/plays"/>
    <x v="3"/>
    <x v="3"/>
  </r>
  <r>
    <x v="970"/>
    <x v="946"/>
    <s v="Inverse context-sensitive info-mediaries"/>
    <x v="309"/>
    <x v="936"/>
    <x v="956"/>
    <x v="0"/>
    <x v="577"/>
    <n v="97.069023569023571"/>
    <x v="1"/>
    <x v="1"/>
    <n v="1304917200"/>
    <n v="1305003600"/>
    <x v="857"/>
    <x v="856"/>
    <b v="0"/>
    <b v="0"/>
    <s v="theater/plays"/>
    <x v="3"/>
    <x v="3"/>
  </r>
  <r>
    <x v="971"/>
    <x v="947"/>
    <s v="Versatile neutral workforce"/>
    <x v="135"/>
    <x v="937"/>
    <x v="957"/>
    <x v="0"/>
    <x v="3"/>
    <n v="58.916666666666664"/>
    <x v="1"/>
    <x v="1"/>
    <n v="1381208400"/>
    <n v="1381726800"/>
    <x v="858"/>
    <x v="857"/>
    <b v="0"/>
    <b v="0"/>
    <s v="film &amp; video/television"/>
    <x v="4"/>
    <x v="19"/>
  </r>
  <r>
    <x v="972"/>
    <x v="948"/>
    <s v="Multi-tiered systematic knowledge user"/>
    <x v="440"/>
    <x v="938"/>
    <x v="958"/>
    <x v="1"/>
    <x v="578"/>
    <n v="58.015466983938133"/>
    <x v="1"/>
    <x v="1"/>
    <n v="1401685200"/>
    <n v="1402462800"/>
    <x v="859"/>
    <x v="858"/>
    <b v="0"/>
    <b v="1"/>
    <s v="technology/web"/>
    <x v="2"/>
    <x v="2"/>
  </r>
  <r>
    <x v="973"/>
    <x v="949"/>
    <s v="Programmable multi-state algorithm"/>
    <x v="441"/>
    <x v="939"/>
    <x v="959"/>
    <x v="0"/>
    <x v="526"/>
    <n v="103.87301587301587"/>
    <x v="1"/>
    <x v="1"/>
    <n v="1291960800"/>
    <n v="1292133600"/>
    <x v="860"/>
    <x v="859"/>
    <b v="0"/>
    <b v="1"/>
    <s v="theater/plays"/>
    <x v="3"/>
    <x v="3"/>
  </r>
  <r>
    <x v="974"/>
    <x v="950"/>
    <s v="Multi-channeled reciprocal interface"/>
    <x v="126"/>
    <x v="940"/>
    <x v="960"/>
    <x v="1"/>
    <x v="235"/>
    <n v="93.46875"/>
    <x v="1"/>
    <x v="1"/>
    <n v="1368853200"/>
    <n v="1368939600"/>
    <x v="170"/>
    <x v="860"/>
    <b v="0"/>
    <b v="0"/>
    <s v="music/indie rock"/>
    <x v="1"/>
    <x v="7"/>
  </r>
  <r>
    <x v="975"/>
    <x v="951"/>
    <s v="Right-sized maximized migration"/>
    <x v="91"/>
    <x v="941"/>
    <x v="961"/>
    <x v="1"/>
    <x v="18"/>
    <n v="61.970370370370368"/>
    <x v="1"/>
    <x v="1"/>
    <n v="1448776800"/>
    <n v="1452146400"/>
    <x v="861"/>
    <x v="264"/>
    <b v="0"/>
    <b v="1"/>
    <s v="theater/plays"/>
    <x v="3"/>
    <x v="3"/>
  </r>
  <r>
    <x v="976"/>
    <x v="952"/>
    <s v="Self-enabling value-added artificial intelligence"/>
    <x v="220"/>
    <x v="942"/>
    <x v="962"/>
    <x v="1"/>
    <x v="382"/>
    <n v="92.042857142857144"/>
    <x v="1"/>
    <x v="1"/>
    <n v="1296194400"/>
    <n v="1296712800"/>
    <x v="862"/>
    <x v="65"/>
    <b v="0"/>
    <b v="1"/>
    <s v="theater/plays"/>
    <x v="3"/>
    <x v="3"/>
  </r>
  <r>
    <x v="977"/>
    <x v="597"/>
    <s v="Vision-oriented interactive solution"/>
    <x v="260"/>
    <x v="943"/>
    <x v="963"/>
    <x v="0"/>
    <x v="109"/>
    <n v="77.268656716417908"/>
    <x v="1"/>
    <x v="1"/>
    <n v="1517983200"/>
    <n v="1520748000"/>
    <x v="863"/>
    <x v="861"/>
    <b v="0"/>
    <b v="0"/>
    <s v="food/food trucks"/>
    <x v="0"/>
    <x v="0"/>
  </r>
  <r>
    <x v="978"/>
    <x v="953"/>
    <s v="Fundamental user-facing productivity"/>
    <x v="67"/>
    <x v="944"/>
    <x v="964"/>
    <x v="1"/>
    <x v="45"/>
    <n v="93.923913043478265"/>
    <x v="1"/>
    <x v="1"/>
    <n v="1478930400"/>
    <n v="1480831200"/>
    <x v="864"/>
    <x v="862"/>
    <b v="0"/>
    <b v="0"/>
    <s v="games/video games"/>
    <x v="6"/>
    <x v="11"/>
  </r>
  <r>
    <x v="979"/>
    <x v="954"/>
    <s v="Innovative well-modulated capability"/>
    <x v="138"/>
    <x v="945"/>
    <x v="965"/>
    <x v="1"/>
    <x v="579"/>
    <n v="84.969458128078813"/>
    <x v="4"/>
    <x v="4"/>
    <n v="1426395600"/>
    <n v="1426914000"/>
    <x v="527"/>
    <x v="454"/>
    <b v="0"/>
    <b v="0"/>
    <s v="theater/plays"/>
    <x v="3"/>
    <x v="3"/>
  </r>
  <r>
    <x v="980"/>
    <x v="955"/>
    <s v="Universal fault-tolerant orchestration"/>
    <x v="442"/>
    <x v="946"/>
    <x v="966"/>
    <x v="0"/>
    <x v="580"/>
    <n v="105.97035040431267"/>
    <x v="1"/>
    <x v="1"/>
    <n v="1446181200"/>
    <n v="1446616800"/>
    <x v="865"/>
    <x v="863"/>
    <b v="1"/>
    <b v="0"/>
    <s v="publishing/nonfiction"/>
    <x v="5"/>
    <x v="9"/>
  </r>
  <r>
    <x v="981"/>
    <x v="956"/>
    <s v="Grass-roots executive synergy"/>
    <x v="313"/>
    <x v="947"/>
    <x v="967"/>
    <x v="1"/>
    <x v="581"/>
    <n v="36.969040247678016"/>
    <x v="1"/>
    <x v="1"/>
    <n v="1514181600"/>
    <n v="1517032800"/>
    <x v="866"/>
    <x v="864"/>
    <b v="0"/>
    <b v="0"/>
    <s v="technology/web"/>
    <x v="2"/>
    <x v="2"/>
  </r>
  <r>
    <x v="982"/>
    <x v="957"/>
    <s v="Multi-layered optimal application"/>
    <x v="44"/>
    <x v="948"/>
    <x v="968"/>
    <x v="0"/>
    <x v="51"/>
    <n v="81.533333333333331"/>
    <x v="1"/>
    <x v="1"/>
    <n v="1311051600"/>
    <n v="1311224400"/>
    <x v="867"/>
    <x v="865"/>
    <b v="0"/>
    <b v="1"/>
    <s v="film &amp; video/documentary"/>
    <x v="4"/>
    <x v="4"/>
  </r>
  <r>
    <x v="983"/>
    <x v="958"/>
    <s v="Business-focused full-range core"/>
    <x v="443"/>
    <x v="949"/>
    <x v="969"/>
    <x v="1"/>
    <x v="582"/>
    <n v="80.999140154772135"/>
    <x v="1"/>
    <x v="1"/>
    <n v="1564894800"/>
    <n v="1566190800"/>
    <x v="868"/>
    <x v="866"/>
    <b v="0"/>
    <b v="0"/>
    <s v="film &amp; video/documentary"/>
    <x v="4"/>
    <x v="4"/>
  </r>
  <r>
    <x v="984"/>
    <x v="959"/>
    <s v="Exclusive system-worthy Graphic Interface"/>
    <x v="191"/>
    <x v="950"/>
    <x v="970"/>
    <x v="1"/>
    <x v="345"/>
    <n v="26.010498687664043"/>
    <x v="1"/>
    <x v="1"/>
    <n v="1567918800"/>
    <n v="1570165200"/>
    <x v="105"/>
    <x v="867"/>
    <b v="0"/>
    <b v="0"/>
    <s v="theater/plays"/>
    <x v="3"/>
    <x v="3"/>
  </r>
  <r>
    <x v="985"/>
    <x v="960"/>
    <s v="Enhanced optimal ability"/>
    <x v="305"/>
    <x v="951"/>
    <x v="971"/>
    <x v="0"/>
    <x v="583"/>
    <n v="25.998410896708286"/>
    <x v="1"/>
    <x v="1"/>
    <n v="1386309600"/>
    <n v="1388556000"/>
    <x v="481"/>
    <x v="868"/>
    <b v="0"/>
    <b v="1"/>
    <s v="music/rock"/>
    <x v="1"/>
    <x v="1"/>
  </r>
  <r>
    <x v="986"/>
    <x v="961"/>
    <s v="Optional zero administration neural-net"/>
    <x v="75"/>
    <x v="952"/>
    <x v="972"/>
    <x v="0"/>
    <x v="45"/>
    <n v="34.173913043478258"/>
    <x v="1"/>
    <x v="1"/>
    <n v="1301979600"/>
    <n v="1303189200"/>
    <x v="253"/>
    <x v="296"/>
    <b v="0"/>
    <b v="0"/>
    <s v="music/rock"/>
    <x v="1"/>
    <x v="1"/>
  </r>
  <r>
    <x v="987"/>
    <x v="962"/>
    <s v="Ameliorated foreground focus group"/>
    <x v="8"/>
    <x v="953"/>
    <x v="973"/>
    <x v="1"/>
    <x v="584"/>
    <n v="28.002083333333335"/>
    <x v="1"/>
    <x v="1"/>
    <n v="1493269200"/>
    <n v="1494478800"/>
    <x v="869"/>
    <x v="869"/>
    <b v="0"/>
    <b v="0"/>
    <s v="film &amp; video/documentary"/>
    <x v="4"/>
    <x v="4"/>
  </r>
  <r>
    <x v="988"/>
    <x v="963"/>
    <s v="Triple-buffered multi-tasking matrices"/>
    <x v="151"/>
    <x v="802"/>
    <x v="974"/>
    <x v="0"/>
    <x v="251"/>
    <n v="76.546875"/>
    <x v="1"/>
    <x v="1"/>
    <n v="1478930400"/>
    <n v="1480744800"/>
    <x v="864"/>
    <x v="274"/>
    <b v="0"/>
    <b v="0"/>
    <s v="publishing/radio &amp; podcasts"/>
    <x v="5"/>
    <x v="15"/>
  </r>
  <r>
    <x v="989"/>
    <x v="964"/>
    <s v="Versatile dedicated migration"/>
    <x v="166"/>
    <x v="954"/>
    <x v="975"/>
    <x v="1"/>
    <x v="31"/>
    <n v="53.053097345132741"/>
    <x v="1"/>
    <x v="1"/>
    <n v="1555390800"/>
    <n v="1555822800"/>
    <x v="843"/>
    <x v="354"/>
    <b v="0"/>
    <b v="0"/>
    <s v="publishing/translations"/>
    <x v="5"/>
    <x v="18"/>
  </r>
  <r>
    <x v="990"/>
    <x v="965"/>
    <s v="Devolved foreground customer loyalty"/>
    <x v="75"/>
    <x v="955"/>
    <x v="976"/>
    <x v="0"/>
    <x v="251"/>
    <n v="106.859375"/>
    <x v="1"/>
    <x v="1"/>
    <n v="1456984800"/>
    <n v="1458882000"/>
    <x v="289"/>
    <x v="870"/>
    <b v="0"/>
    <b v="1"/>
    <s v="film &amp; video/drama"/>
    <x v="4"/>
    <x v="6"/>
  </r>
  <r>
    <x v="991"/>
    <x v="509"/>
    <s v="Reduced reciprocal focus group"/>
    <x v="122"/>
    <x v="551"/>
    <x v="977"/>
    <x v="1"/>
    <x v="585"/>
    <n v="46.020746887966808"/>
    <x v="1"/>
    <x v="1"/>
    <n v="1411621200"/>
    <n v="1411966800"/>
    <x v="870"/>
    <x v="871"/>
    <b v="0"/>
    <b v="1"/>
    <s v="music/rock"/>
    <x v="1"/>
    <x v="1"/>
  </r>
  <r>
    <x v="992"/>
    <x v="966"/>
    <s v="Networked global migration"/>
    <x v="33"/>
    <x v="956"/>
    <x v="978"/>
    <x v="1"/>
    <x v="227"/>
    <n v="100.17424242424242"/>
    <x v="1"/>
    <x v="1"/>
    <n v="1525669200"/>
    <n v="1526878800"/>
    <x v="871"/>
    <x v="98"/>
    <b v="0"/>
    <b v="1"/>
    <s v="film &amp; video/drama"/>
    <x v="4"/>
    <x v="6"/>
  </r>
  <r>
    <x v="993"/>
    <x v="967"/>
    <s v="De-engineered even-keeled definition"/>
    <x v="122"/>
    <x v="957"/>
    <x v="979"/>
    <x v="3"/>
    <x v="51"/>
    <n v="101.44"/>
    <x v="6"/>
    <x v="6"/>
    <n v="1450936800"/>
    <n v="1452405600"/>
    <x v="872"/>
    <x v="872"/>
    <b v="0"/>
    <b v="1"/>
    <s v="photography/photography books"/>
    <x v="7"/>
    <x v="14"/>
  </r>
  <r>
    <x v="994"/>
    <x v="968"/>
    <s v="Implemented bi-directional flexibility"/>
    <x v="444"/>
    <x v="958"/>
    <x v="980"/>
    <x v="0"/>
    <x v="586"/>
    <n v="87.972684085510693"/>
    <x v="1"/>
    <x v="1"/>
    <n v="1413522000"/>
    <n v="1414040400"/>
    <x v="873"/>
    <x v="873"/>
    <b v="0"/>
    <b v="1"/>
    <s v="publishing/translations"/>
    <x v="5"/>
    <x v="18"/>
  </r>
  <r>
    <x v="995"/>
    <x v="969"/>
    <s v="Vision-oriented scalable definition"/>
    <x v="238"/>
    <x v="959"/>
    <x v="981"/>
    <x v="1"/>
    <x v="587"/>
    <n v="74.995594713656388"/>
    <x v="1"/>
    <x v="1"/>
    <n v="1541307600"/>
    <n v="1543816800"/>
    <x v="874"/>
    <x v="526"/>
    <b v="0"/>
    <b v="1"/>
    <s v="food/food trucks"/>
    <x v="0"/>
    <x v="0"/>
  </r>
  <r>
    <x v="996"/>
    <x v="970"/>
    <s v="Future-proofed upward-trending migration"/>
    <x v="47"/>
    <x v="960"/>
    <x v="982"/>
    <x v="0"/>
    <x v="192"/>
    <n v="42.982142857142854"/>
    <x v="1"/>
    <x v="1"/>
    <n v="1357106400"/>
    <n v="1359698400"/>
    <x v="875"/>
    <x v="874"/>
    <b v="0"/>
    <b v="0"/>
    <s v="theater/plays"/>
    <x v="3"/>
    <x v="3"/>
  </r>
  <r>
    <x v="997"/>
    <x v="971"/>
    <s v="Right-sized full-range throughput"/>
    <x v="4"/>
    <x v="961"/>
    <x v="983"/>
    <x v="3"/>
    <x v="279"/>
    <n v="33.115107913669064"/>
    <x v="6"/>
    <x v="6"/>
    <n v="1390197600"/>
    <n v="1390629600"/>
    <x v="876"/>
    <x v="875"/>
    <b v="0"/>
    <b v="0"/>
    <s v="theater/plays"/>
    <x v="3"/>
    <x v="3"/>
  </r>
  <r>
    <x v="998"/>
    <x v="972"/>
    <s v="Polarized composite customer loyalty"/>
    <x v="445"/>
    <x v="962"/>
    <x v="984"/>
    <x v="0"/>
    <x v="82"/>
    <n v="101.13101604278074"/>
    <x v="1"/>
    <x v="1"/>
    <n v="1265868000"/>
    <n v="1267077600"/>
    <x v="877"/>
    <x v="876"/>
    <b v="0"/>
    <b v="1"/>
    <s v="music/indie rock"/>
    <x v="1"/>
    <x v="7"/>
  </r>
  <r>
    <x v="999"/>
    <x v="973"/>
    <s v="Expanded eco-centric policy"/>
    <x v="446"/>
    <x v="963"/>
    <x v="985"/>
    <x v="3"/>
    <x v="588"/>
    <n v="55.98841354723708"/>
    <x v="1"/>
    <x v="1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10134E-141F-49AB-881E-B6F917CC486E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 countASubtotal="1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D33B2C-805B-4837-8834-2990054467F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BBF878-29C2-438F-B30A-4101FCE494A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5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2F02D1-0082-4FBA-9166-4A0E3E217AC1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29:C39" firstHeaderRow="0" firstDataRow="1" firstDataCol="1" rowPageCount="1" colPageCount="1"/>
  <pivotFields count="23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dataField="1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dataField="1"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numFmtId="1" showAll="0"/>
    <pivotField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sd="0"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22" hier="-1"/>
  </pageFields>
  <dataFields count="2">
    <dataField name="Sum of goal" fld="3" baseField="0" baseItem="0"/>
    <dataField name="Sum of pledged" fld="4" baseField="0" baseItem="0"/>
  </dataFields>
  <formats count="3">
    <format dxfId="3">
      <pivotArea collapsedLevelsAreSubtotals="1" fieldPosition="0">
        <references count="1">
          <reference field="18" count="0"/>
        </references>
      </pivotArea>
    </format>
    <format dxfId="2">
      <pivotArea grandRow="1" outline="0" collapsedLevelsAreSubtotals="1" fieldPosition="0"/>
    </format>
    <format dxfId="1">
      <pivotArea outline="0" collapsedLevelsAreSubtotals="1" fieldPosition="0"/>
    </format>
  </format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B459E-EAA6-43A1-9D6D-A6977812B358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3" firstHeaderRow="1" firstDataRow="2" firstDataCol="1" rowPageCount="2" colPageCount="1"/>
  <pivotFields count="23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axis="axisRow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64" showAll="0"/>
    <pivotField numFmtId="16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Page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19" hier="-1"/>
  </pageFields>
  <dataFields count="1">
    <dataField name="Count of outcome" fld="6" subtotal="count" baseField="0" baseItem="758054912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T1001"/>
  <sheetViews>
    <sheetView workbookViewId="0">
      <selection activeCell="H10" sqref="H10"/>
    </sheetView>
  </sheetViews>
  <sheetFormatPr defaultColWidth="11" defaultRowHeight="15.75" x14ac:dyDescent="0.25"/>
  <cols>
    <col min="1" max="1" width="7.375" customWidth="1"/>
    <col min="2" max="2" width="30.625" bestFit="1" customWidth="1"/>
    <col min="3" max="3" width="29.125" style="3" customWidth="1"/>
    <col min="6" max="6" width="18.5" bestFit="1" customWidth="1"/>
    <col min="8" max="8" width="18.875" customWidth="1"/>
    <col min="9" max="9" width="16.5" bestFit="1" customWidth="1"/>
    <col min="12" max="13" width="11.125" bestFit="1" customWidth="1"/>
    <col min="14" max="14" width="19.875" style="13" customWidth="1"/>
    <col min="15" max="15" width="19.75" style="10" customWidth="1"/>
    <col min="18" max="18" width="28" bestFit="1" customWidth="1"/>
    <col min="19" max="20" width="28" customWidth="1"/>
    <col min="21" max="21" width="13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9" t="s">
        <v>2071</v>
      </c>
      <c r="O1" s="9" t="s">
        <v>2072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ht="31.5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6" t="e">
        <f>+H2/E2</f>
        <v>#DIV/0!</v>
      </c>
      <c r="J2" t="s">
        <v>15</v>
      </c>
      <c r="K2" t="s">
        <v>16</v>
      </c>
      <c r="L2">
        <v>1448690400</v>
      </c>
      <c r="M2">
        <v>1450159200</v>
      </c>
      <c r="N2" s="13">
        <f>+(((L2/60)/60)/24)+DATE(1970,1,1)</f>
        <v>42336.25</v>
      </c>
      <c r="O2" s="13">
        <f>+(((M2/60)/60)/24)+DATE(1970,1,1)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E3/D3*100</f>
        <v>1040</v>
      </c>
      <c r="G3" t="s">
        <v>20</v>
      </c>
      <c r="H3">
        <v>158</v>
      </c>
      <c r="I3" s="4">
        <f>+E3/H3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 t="shared" ref="N3:N66" si="1">+(((L3/60)/60)/24)+DATE(1970,1,1)</f>
        <v>41870.208333333336</v>
      </c>
      <c r="O3" s="13">
        <f t="shared" ref="O3:O66" si="2">+(((M3/60)/60)/24)+DATE(1970,1,1)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ref="I4:I66" si="3">+E4/H4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si="1"/>
        <v>41595.25</v>
      </c>
      <c r="O4" s="13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1"/>
        <v>43688.208333333328</v>
      </c>
      <c r="O5" s="13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1"/>
        <v>43485.25</v>
      </c>
      <c r="O6" s="13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1"/>
        <v>41149.208333333336</v>
      </c>
      <c r="O7" s="13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31.5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1"/>
        <v>42991.208333333328</v>
      </c>
      <c r="O8" s="13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1"/>
        <v>42229.208333333328</v>
      </c>
      <c r="O9" s="13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31.5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1"/>
        <v>40399.208333333336</v>
      </c>
      <c r="O10" s="13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1"/>
        <v>41536.208333333336</v>
      </c>
      <c r="O11" s="13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31.5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1"/>
        <v>40404.208333333336</v>
      </c>
      <c r="O12" s="13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1"/>
        <v>40442.208333333336</v>
      </c>
      <c r="O13" s="13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1"/>
        <v>43760.208333333328</v>
      </c>
      <c r="O14" s="13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1"/>
        <v>42532.208333333328</v>
      </c>
      <c r="O15" s="13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1"/>
        <v>40974.25</v>
      </c>
      <c r="O16" s="13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31.5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1"/>
        <v>43809.25</v>
      </c>
      <c r="O17" s="13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1"/>
        <v>41661.25</v>
      </c>
      <c r="O18" s="13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31.5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1"/>
        <v>40555.25</v>
      </c>
      <c r="O19" s="13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2107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1"/>
        <v>43351.208333333328</v>
      </c>
      <c r="O20" s="13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1"/>
        <v>43528.25</v>
      </c>
      <c r="O21" s="13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1"/>
        <v>41848.208333333336</v>
      </c>
      <c r="O22" s="13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31.5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1"/>
        <v>40770.208333333336</v>
      </c>
      <c r="O23" s="13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1"/>
        <v>43193.208333333328</v>
      </c>
      <c r="O24" s="13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1"/>
        <v>43510.25</v>
      </c>
      <c r="O25" s="13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31.5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1"/>
        <v>41811.208333333336</v>
      </c>
      <c r="O26" s="13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1"/>
        <v>40681.208333333336</v>
      </c>
      <c r="O27" s="13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31.5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2107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1"/>
        <v>43312.208333333328</v>
      </c>
      <c r="O28" s="13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1"/>
        <v>42280.208333333328</v>
      </c>
      <c r="O29" s="13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1"/>
        <v>40218.25</v>
      </c>
      <c r="O30" s="13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1"/>
        <v>43301.208333333328</v>
      </c>
      <c r="O31" s="13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1"/>
        <v>43609.208333333328</v>
      </c>
      <c r="O32" s="13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31.5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1"/>
        <v>42374.25</v>
      </c>
      <c r="O33" s="13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1"/>
        <v>43110.25</v>
      </c>
      <c r="O34" s="13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1"/>
        <v>41917.208333333336</v>
      </c>
      <c r="O35" s="13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1"/>
        <v>42817.208333333328</v>
      </c>
      <c r="O36" s="13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1"/>
        <v>43484.25</v>
      </c>
      <c r="O37" s="13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1"/>
        <v>40600.25</v>
      </c>
      <c r="O38" s="13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1"/>
        <v>43744.208333333328</v>
      </c>
      <c r="O39" s="13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1"/>
        <v>40469.208333333336</v>
      </c>
      <c r="O40" s="13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1"/>
        <v>41330.25</v>
      </c>
      <c r="O41" s="13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1"/>
        <v>40334.208333333336</v>
      </c>
      <c r="O42" s="13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31.5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1"/>
        <v>41156.208333333336</v>
      </c>
      <c r="O43" s="13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1"/>
        <v>40728.208333333336</v>
      </c>
      <c r="O44" s="13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1"/>
        <v>41844.208333333336</v>
      </c>
      <c r="O45" s="13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1"/>
        <v>43541.208333333328</v>
      </c>
      <c r="O46" s="13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1"/>
        <v>42676.208333333328</v>
      </c>
      <c r="O47" s="13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1"/>
        <v>40367.208333333336</v>
      </c>
      <c r="O48" s="13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31.5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1"/>
        <v>41727.208333333336</v>
      </c>
      <c r="O49" s="13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1"/>
        <v>42180.208333333328</v>
      </c>
      <c r="O50" s="13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1"/>
        <v>43758.208333333328</v>
      </c>
      <c r="O51" s="13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1"/>
        <v>41487.208333333336</v>
      </c>
      <c r="O52" s="13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1"/>
        <v>40995.208333333336</v>
      </c>
      <c r="O53" s="13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1"/>
        <v>40436.208333333336</v>
      </c>
      <c r="O54" s="13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31.5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1"/>
        <v>41779.208333333336</v>
      </c>
      <c r="O55" s="13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1"/>
        <v>43170.25</v>
      </c>
      <c r="O56" s="13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1"/>
        <v>43311.208333333328</v>
      </c>
      <c r="O57" s="13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1"/>
        <v>42014.25</v>
      </c>
      <c r="O58" s="13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1"/>
        <v>42979.208333333328</v>
      </c>
      <c r="O59" s="13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1"/>
        <v>42268.208333333328</v>
      </c>
      <c r="O60" s="13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1"/>
        <v>42898.208333333328</v>
      </c>
      <c r="O61" s="13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1"/>
        <v>41107.208333333336</v>
      </c>
      <c r="O62" s="13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1"/>
        <v>40595.25</v>
      </c>
      <c r="O63" s="13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5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1"/>
        <v>42160.208333333328</v>
      </c>
      <c r="O64" s="13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1"/>
        <v>42853.208333333328</v>
      </c>
      <c r="O65" s="13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si="1"/>
        <v>43283.208333333328</v>
      </c>
      <c r="O66" s="13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E67/D67*100</f>
        <v>236.14754098360655</v>
      </c>
      <c r="G67" t="s">
        <v>20</v>
      </c>
      <c r="H67">
        <v>236</v>
      </c>
      <c r="I67" s="4">
        <f t="shared" ref="I67:I130" si="5">+E67/H67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ref="N67:N130" si="6">+(((L67/60)/60)/24)+DATE(1970,1,1)</f>
        <v>40570.25</v>
      </c>
      <c r="O67" s="13">
        <f t="shared" ref="O67:O130" si="7">+(((M67/60)/60)/24)+DATE(1970,1,1)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31.5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6"/>
        <v>42102.208333333328</v>
      </c>
      <c r="O68" s="13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6"/>
        <v>40203.25</v>
      </c>
      <c r="O69" s="13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6"/>
        <v>42943.208333333328</v>
      </c>
      <c r="O70" s="13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5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2107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6"/>
        <v>40531.25</v>
      </c>
      <c r="O71" s="13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6"/>
        <v>40484.208333333336</v>
      </c>
      <c r="O72" s="13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6"/>
        <v>43799.25</v>
      </c>
      <c r="O73" s="13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6"/>
        <v>42186.208333333328</v>
      </c>
      <c r="O74" s="13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31.5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6"/>
        <v>42701.25</v>
      </c>
      <c r="O75" s="13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6"/>
        <v>42456.208333333328</v>
      </c>
      <c r="O76" s="13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6"/>
        <v>43296.208333333328</v>
      </c>
      <c r="O77" s="13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31.5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6"/>
        <v>42027.25</v>
      </c>
      <c r="O78" s="13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6"/>
        <v>40448.208333333336</v>
      </c>
      <c r="O79" s="13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5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6"/>
        <v>43206.208333333328</v>
      </c>
      <c r="O80" s="13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6"/>
        <v>43267.208333333328</v>
      </c>
      <c r="O81" s="13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31.5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6"/>
        <v>42976.208333333328</v>
      </c>
      <c r="O82" s="13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6"/>
        <v>43062.25</v>
      </c>
      <c r="O83" s="13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31.5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6"/>
        <v>43482.25</v>
      </c>
      <c r="O84" s="13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6"/>
        <v>42579.208333333328</v>
      </c>
      <c r="O85" s="13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5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6"/>
        <v>41118.208333333336</v>
      </c>
      <c r="O86" s="13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31.5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6"/>
        <v>40797.208333333336</v>
      </c>
      <c r="O87" s="13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6"/>
        <v>42128.208333333328</v>
      </c>
      <c r="O88" s="13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6"/>
        <v>40610.25</v>
      </c>
      <c r="O89" s="13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6"/>
        <v>42110.208333333328</v>
      </c>
      <c r="O90" s="13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31.5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6"/>
        <v>40283.208333333336</v>
      </c>
      <c r="O91" s="13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6"/>
        <v>42425.25</v>
      </c>
      <c r="O92" s="13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6"/>
        <v>42588.208333333328</v>
      </c>
      <c r="O93" s="13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6"/>
        <v>40352.208333333336</v>
      </c>
      <c r="O94" s="13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2107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6"/>
        <v>41202.208333333336</v>
      </c>
      <c r="O95" s="13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31.5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6"/>
        <v>43562.208333333328</v>
      </c>
      <c r="O96" s="13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6"/>
        <v>43752.208333333328</v>
      </c>
      <c r="O97" s="13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6"/>
        <v>40612.25</v>
      </c>
      <c r="O98" s="13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6"/>
        <v>42180.208333333328</v>
      </c>
      <c r="O99" s="13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6"/>
        <v>42212.208333333328</v>
      </c>
      <c r="O100" s="13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5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6"/>
        <v>41968.25</v>
      </c>
      <c r="O101" s="13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31.5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6"/>
        <v>40835.208333333336</v>
      </c>
      <c r="O102" s="13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6"/>
        <v>42056.25</v>
      </c>
      <c r="O103" s="13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6"/>
        <v>43234.208333333328</v>
      </c>
      <c r="O104" s="13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6"/>
        <v>40475.208333333336</v>
      </c>
      <c r="O105" s="13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31.5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6"/>
        <v>42878.208333333328</v>
      </c>
      <c r="O106" s="13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31.5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6"/>
        <v>41366.208333333336</v>
      </c>
      <c r="O107" s="13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6"/>
        <v>43716.208333333328</v>
      </c>
      <c r="O108" s="13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6"/>
        <v>43213.208333333328</v>
      </c>
      <c r="O109" s="13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6"/>
        <v>41005.208333333336</v>
      </c>
      <c r="O110" s="13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31.5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6"/>
        <v>41651.25</v>
      </c>
      <c r="O111" s="13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6"/>
        <v>43354.208333333328</v>
      </c>
      <c r="O112" s="13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31.5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6"/>
        <v>41174.208333333336</v>
      </c>
      <c r="O113" s="13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6"/>
        <v>41875.208333333336</v>
      </c>
      <c r="O114" s="13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6"/>
        <v>42990.208333333328</v>
      </c>
      <c r="O115" s="13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6"/>
        <v>43564.208333333328</v>
      </c>
      <c r="O116" s="13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31.5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6"/>
        <v>43056.25</v>
      </c>
      <c r="O117" s="13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6"/>
        <v>42265.208333333328</v>
      </c>
      <c r="O118" s="13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31.5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6"/>
        <v>40808.208333333336</v>
      </c>
      <c r="O119" s="13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6"/>
        <v>41665.25</v>
      </c>
      <c r="O120" s="13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6"/>
        <v>41806.208333333336</v>
      </c>
      <c r="O121" s="13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6"/>
        <v>42111.208333333328</v>
      </c>
      <c r="O122" s="13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31.5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6"/>
        <v>41917.208333333336</v>
      </c>
      <c r="O123" s="13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6"/>
        <v>41970.25</v>
      </c>
      <c r="O124" s="13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6"/>
        <v>42332.25</v>
      </c>
      <c r="O125" s="13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6"/>
        <v>43598.208333333328</v>
      </c>
      <c r="O126" s="13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31.5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6"/>
        <v>43362.208333333328</v>
      </c>
      <c r="O127" s="13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6"/>
        <v>42596.208333333328</v>
      </c>
      <c r="O128" s="13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31.5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6"/>
        <v>40310.208333333336</v>
      </c>
      <c r="O129" s="13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2107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si="6"/>
        <v>40417.208333333336</v>
      </c>
      <c r="O130" s="13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31.5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E131/D131*100</f>
        <v>3.202693602693603</v>
      </c>
      <c r="G131" t="s">
        <v>2107</v>
      </c>
      <c r="H131">
        <v>55</v>
      </c>
      <c r="I131" s="4">
        <f t="shared" ref="I131:I194" si="9">+E131/H131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ref="N131:N194" si="10">+(((L131/60)/60)/24)+DATE(1970,1,1)</f>
        <v>42038.25</v>
      </c>
      <c r="O131" s="13">
        <f t="shared" ref="O131:O194" si="11">+(((M131/60)/60)/24)+DATE(1970,1,1)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10"/>
        <v>40842.208333333336</v>
      </c>
      <c r="O132" s="13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10"/>
        <v>41607.25</v>
      </c>
      <c r="O133" s="13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10"/>
        <v>43112.25</v>
      </c>
      <c r="O134" s="13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10"/>
        <v>40767.208333333336</v>
      </c>
      <c r="O135" s="13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10"/>
        <v>40713.208333333336</v>
      </c>
      <c r="O136" s="13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10"/>
        <v>41340.25</v>
      </c>
      <c r="O137" s="13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5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2107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10"/>
        <v>41797.208333333336</v>
      </c>
      <c r="O138" s="13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31.5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10"/>
        <v>40457.208333333336</v>
      </c>
      <c r="O139" s="13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10"/>
        <v>41180.208333333336</v>
      </c>
      <c r="O140" s="13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10"/>
        <v>42115.208333333328</v>
      </c>
      <c r="O141" s="13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10"/>
        <v>43156.25</v>
      </c>
      <c r="O142" s="13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10"/>
        <v>42167.208333333328</v>
      </c>
      <c r="O143" s="13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5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10"/>
        <v>41005.208333333336</v>
      </c>
      <c r="O144" s="13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31.5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10"/>
        <v>40357.208333333336</v>
      </c>
      <c r="O145" s="13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31.5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10"/>
        <v>43633.208333333328</v>
      </c>
      <c r="O146" s="13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10"/>
        <v>41889.208333333336</v>
      </c>
      <c r="O147" s="13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2107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10"/>
        <v>40855.25</v>
      </c>
      <c r="O148" s="13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5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10"/>
        <v>42534.208333333328</v>
      </c>
      <c r="O149" s="13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10"/>
        <v>42941.208333333328</v>
      </c>
      <c r="O150" s="13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10"/>
        <v>41275.25</v>
      </c>
      <c r="O151" s="13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10"/>
        <v>43450.25</v>
      </c>
      <c r="O152" s="13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31.5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10"/>
        <v>41799.208333333336</v>
      </c>
      <c r="O153" s="13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31.5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10"/>
        <v>42783.25</v>
      </c>
      <c r="O154" s="13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10"/>
        <v>41201.208333333336</v>
      </c>
      <c r="O155" s="13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10"/>
        <v>42502.208333333328</v>
      </c>
      <c r="O156" s="13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31.5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10"/>
        <v>40262.208333333336</v>
      </c>
      <c r="O157" s="13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31.5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2107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10"/>
        <v>43743.208333333328</v>
      </c>
      <c r="O158" s="13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10"/>
        <v>41638.25</v>
      </c>
      <c r="O159" s="13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31.5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10"/>
        <v>42346.25</v>
      </c>
      <c r="O160" s="13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10"/>
        <v>43551.208333333328</v>
      </c>
      <c r="O161" s="13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10"/>
        <v>43582.208333333328</v>
      </c>
      <c r="O162" s="13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10"/>
        <v>42270.208333333328</v>
      </c>
      <c r="O163" s="13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10"/>
        <v>43442.25</v>
      </c>
      <c r="O164" s="13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10"/>
        <v>43028.208333333328</v>
      </c>
      <c r="O165" s="13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31.5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10"/>
        <v>43016.208333333328</v>
      </c>
      <c r="O166" s="13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10"/>
        <v>42948.208333333328</v>
      </c>
      <c r="O167" s="13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31.5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10"/>
        <v>40534.25</v>
      </c>
      <c r="O168" s="13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10"/>
        <v>41435.208333333336</v>
      </c>
      <c r="O169" s="13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10"/>
        <v>43518.25</v>
      </c>
      <c r="O170" s="13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10"/>
        <v>41077.208333333336</v>
      </c>
      <c r="O171" s="13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10"/>
        <v>42950.208333333328</v>
      </c>
      <c r="O172" s="13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10"/>
        <v>41718.208333333336</v>
      </c>
      <c r="O173" s="13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10"/>
        <v>41839.208333333336</v>
      </c>
      <c r="O174" s="13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10"/>
        <v>41412.208333333336</v>
      </c>
      <c r="O175" s="13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10"/>
        <v>42282.208333333328</v>
      </c>
      <c r="O176" s="13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10"/>
        <v>42613.208333333328</v>
      </c>
      <c r="O177" s="13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10"/>
        <v>42616.208333333328</v>
      </c>
      <c r="O178" s="13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31.5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10"/>
        <v>40497.25</v>
      </c>
      <c r="O179" s="13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10"/>
        <v>42999.208333333328</v>
      </c>
      <c r="O180" s="13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10"/>
        <v>41350.208333333336</v>
      </c>
      <c r="O181" s="13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10"/>
        <v>40259.208333333336</v>
      </c>
      <c r="O182" s="13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10"/>
        <v>43012.208333333328</v>
      </c>
      <c r="O183" s="13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10"/>
        <v>43631.208333333328</v>
      </c>
      <c r="O184" s="13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10"/>
        <v>40430.208333333336</v>
      </c>
      <c r="O185" s="13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10"/>
        <v>43588.208333333328</v>
      </c>
      <c r="O186" s="13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31.5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10"/>
        <v>43233.208333333328</v>
      </c>
      <c r="O187" s="13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10"/>
        <v>41782.208333333336</v>
      </c>
      <c r="O188" s="13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10"/>
        <v>41328.25</v>
      </c>
      <c r="O189" s="13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31.5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10"/>
        <v>41975.25</v>
      </c>
      <c r="O190" s="13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31.5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2107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10"/>
        <v>42433.25</v>
      </c>
      <c r="O191" s="13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10"/>
        <v>41429.208333333336</v>
      </c>
      <c r="O192" s="13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31.5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10"/>
        <v>43536.208333333328</v>
      </c>
      <c r="O193" s="13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5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si="10"/>
        <v>41817.208333333336</v>
      </c>
      <c r="O194" s="13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E195/D195*100</f>
        <v>45.636363636363633</v>
      </c>
      <c r="G195" t="s">
        <v>14</v>
      </c>
      <c r="H195">
        <v>65</v>
      </c>
      <c r="I195" s="4">
        <f t="shared" ref="I195:I258" si="13">+E195/H195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ref="N195:N258" si="14">+(((L195/60)/60)/24)+DATE(1970,1,1)</f>
        <v>43198.208333333328</v>
      </c>
      <c r="O195" s="13">
        <f t="shared" ref="O195:O258" si="15">+(((M195/60)/60)/24)+DATE(1970,1,1)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4"/>
        <v>42261.208333333328</v>
      </c>
      <c r="O196" s="13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4"/>
        <v>43310.208333333328</v>
      </c>
      <c r="O197" s="13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31.5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4"/>
        <v>42616.208333333328</v>
      </c>
      <c r="O198" s="13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31.5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4"/>
        <v>42909.208333333328</v>
      </c>
      <c r="O199" s="13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4"/>
        <v>40396.208333333336</v>
      </c>
      <c r="O200" s="13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4"/>
        <v>42192.208333333328</v>
      </c>
      <c r="O201" s="13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4"/>
        <v>40262.208333333336</v>
      </c>
      <c r="O202" s="13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5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4"/>
        <v>41845.208333333336</v>
      </c>
      <c r="O203" s="13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2107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4"/>
        <v>40818.208333333336</v>
      </c>
      <c r="O204" s="13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4"/>
        <v>42752.25</v>
      </c>
      <c r="O205" s="13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4"/>
        <v>40636.208333333336</v>
      </c>
      <c r="O206" s="13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4"/>
        <v>43390.208333333328</v>
      </c>
      <c r="O207" s="13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31.5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2107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4"/>
        <v>40236.25</v>
      </c>
      <c r="O208" s="13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4"/>
        <v>43340.208333333328</v>
      </c>
      <c r="O209" s="13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31.5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4"/>
        <v>43048.25</v>
      </c>
      <c r="O210" s="13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5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4"/>
        <v>42496.208333333328</v>
      </c>
      <c r="O211" s="13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4"/>
        <v>42797.25</v>
      </c>
      <c r="O212" s="13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4"/>
        <v>41513.208333333336</v>
      </c>
      <c r="O213" s="13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5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4"/>
        <v>43814.25</v>
      </c>
      <c r="O214" s="13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4"/>
        <v>40488.208333333336</v>
      </c>
      <c r="O215" s="13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4"/>
        <v>40409.208333333336</v>
      </c>
      <c r="O216" s="13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4"/>
        <v>43509.25</v>
      </c>
      <c r="O217" s="13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4"/>
        <v>40869.25</v>
      </c>
      <c r="O218" s="13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4"/>
        <v>43583.208333333328</v>
      </c>
      <c r="O219" s="13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4"/>
        <v>40858.25</v>
      </c>
      <c r="O220" s="13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31.5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4"/>
        <v>41137.208333333336</v>
      </c>
      <c r="O221" s="13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4"/>
        <v>40725.208333333336</v>
      </c>
      <c r="O222" s="13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4"/>
        <v>41081.208333333336</v>
      </c>
      <c r="O223" s="13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4"/>
        <v>41914.208333333336</v>
      </c>
      <c r="O224" s="13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4"/>
        <v>42445.208333333328</v>
      </c>
      <c r="O225" s="13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4"/>
        <v>41906.208333333336</v>
      </c>
      <c r="O226" s="13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31.5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4"/>
        <v>41762.208333333336</v>
      </c>
      <c r="O227" s="13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4"/>
        <v>40276.208333333336</v>
      </c>
      <c r="O228" s="13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5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4"/>
        <v>42139.208333333328</v>
      </c>
      <c r="O229" s="13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4"/>
        <v>42613.208333333328</v>
      </c>
      <c r="O230" s="13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31.5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4"/>
        <v>42887.208333333328</v>
      </c>
      <c r="O231" s="13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4"/>
        <v>43805.25</v>
      </c>
      <c r="O232" s="13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2107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4"/>
        <v>41415.208333333336</v>
      </c>
      <c r="O233" s="13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4"/>
        <v>42576.208333333328</v>
      </c>
      <c r="O234" s="13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4"/>
        <v>40706.208333333336</v>
      </c>
      <c r="O235" s="13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31.5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4"/>
        <v>42969.208333333328</v>
      </c>
      <c r="O236" s="13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4"/>
        <v>42779.25</v>
      </c>
      <c r="O237" s="13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4"/>
        <v>43641.208333333328</v>
      </c>
      <c r="O238" s="13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4"/>
        <v>41754.208333333336</v>
      </c>
      <c r="O239" s="13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4"/>
        <v>43083.25</v>
      </c>
      <c r="O240" s="13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4"/>
        <v>42245.208333333328</v>
      </c>
      <c r="O241" s="13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31.5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4"/>
        <v>40396.208333333336</v>
      </c>
      <c r="O242" s="13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5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4"/>
        <v>41742.208333333336</v>
      </c>
      <c r="O243" s="13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4"/>
        <v>42865.208333333328</v>
      </c>
      <c r="O244" s="13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4"/>
        <v>43163.25</v>
      </c>
      <c r="O245" s="13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4"/>
        <v>41834.208333333336</v>
      </c>
      <c r="O246" s="13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31.5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4"/>
        <v>41736.208333333336</v>
      </c>
      <c r="O247" s="13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5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4"/>
        <v>41491.208333333336</v>
      </c>
      <c r="O248" s="13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31.5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4"/>
        <v>42726.25</v>
      </c>
      <c r="O249" s="13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31.5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4"/>
        <v>42004.25</v>
      </c>
      <c r="O250" s="13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4"/>
        <v>42006.25</v>
      </c>
      <c r="O251" s="13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31.5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4"/>
        <v>40203.25</v>
      </c>
      <c r="O252" s="13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4"/>
        <v>41252.25</v>
      </c>
      <c r="O253" s="13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4"/>
        <v>41572.208333333336</v>
      </c>
      <c r="O254" s="13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31.5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4"/>
        <v>40641.208333333336</v>
      </c>
      <c r="O255" s="13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4"/>
        <v>42787.25</v>
      </c>
      <c r="O256" s="13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4"/>
        <v>40590.25</v>
      </c>
      <c r="O257" s="13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si="14"/>
        <v>42393.25</v>
      </c>
      <c r="O258" s="13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E259/D259*100</f>
        <v>146</v>
      </c>
      <c r="G259" t="s">
        <v>20</v>
      </c>
      <c r="H259">
        <v>92</v>
      </c>
      <c r="I259" s="4">
        <f t="shared" ref="I259:I322" si="17">+E259/H259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ref="N259:N322" si="18">+(((L259/60)/60)/24)+DATE(1970,1,1)</f>
        <v>41338.25</v>
      </c>
      <c r="O259" s="13">
        <f t="shared" ref="O259:O322" si="19">+(((M259/60)/60)/24)+DATE(1970,1,1)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18"/>
        <v>42712.25</v>
      </c>
      <c r="O260" s="13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18"/>
        <v>41251.25</v>
      </c>
      <c r="O261" s="13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18"/>
        <v>41180.208333333336</v>
      </c>
      <c r="O262" s="13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18"/>
        <v>40415.208333333336</v>
      </c>
      <c r="O263" s="13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18"/>
        <v>40638.208333333336</v>
      </c>
      <c r="O264" s="13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18"/>
        <v>40187.25</v>
      </c>
      <c r="O265" s="13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18"/>
        <v>41317.25</v>
      </c>
      <c r="O266" s="13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18"/>
        <v>42372.25</v>
      </c>
      <c r="O267" s="13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18"/>
        <v>41950.25</v>
      </c>
      <c r="O268" s="13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18"/>
        <v>41206.208333333336</v>
      </c>
      <c r="O269" s="13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18"/>
        <v>41186.208333333336</v>
      </c>
      <c r="O270" s="13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31.5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18"/>
        <v>43496.25</v>
      </c>
      <c r="O271" s="13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31.5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2107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18"/>
        <v>40514.25</v>
      </c>
      <c r="O272" s="13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18"/>
        <v>42345.25</v>
      </c>
      <c r="O273" s="13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18"/>
        <v>43656.208333333328</v>
      </c>
      <c r="O274" s="13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18"/>
        <v>42995.208333333328</v>
      </c>
      <c r="O275" s="13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18"/>
        <v>43045.25</v>
      </c>
      <c r="O276" s="13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18"/>
        <v>43561.208333333328</v>
      </c>
      <c r="O277" s="13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18"/>
        <v>41018.208333333336</v>
      </c>
      <c r="O278" s="13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18"/>
        <v>40378.208333333336</v>
      </c>
      <c r="O279" s="13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18"/>
        <v>41239.25</v>
      </c>
      <c r="O280" s="13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5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18"/>
        <v>43346.208333333328</v>
      </c>
      <c r="O281" s="13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18"/>
        <v>43060.25</v>
      </c>
      <c r="O282" s="13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31.5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18"/>
        <v>40979.25</v>
      </c>
      <c r="O283" s="13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18"/>
        <v>42701.25</v>
      </c>
      <c r="O284" s="13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18"/>
        <v>42520.208333333328</v>
      </c>
      <c r="O285" s="13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31.5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18"/>
        <v>41030.208333333336</v>
      </c>
      <c r="O286" s="13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18"/>
        <v>42623.208333333328</v>
      </c>
      <c r="O287" s="13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2107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18"/>
        <v>42697.25</v>
      </c>
      <c r="O288" s="13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31.5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18"/>
        <v>42122.208333333328</v>
      </c>
      <c r="O289" s="13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18"/>
        <v>40982.208333333336</v>
      </c>
      <c r="O290" s="13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31.5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18"/>
        <v>42219.208333333328</v>
      </c>
      <c r="O291" s="13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18"/>
        <v>41404.208333333336</v>
      </c>
      <c r="O292" s="13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18"/>
        <v>40831.208333333336</v>
      </c>
      <c r="O293" s="13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18"/>
        <v>40984.208333333336</v>
      </c>
      <c r="O294" s="13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2107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18"/>
        <v>40456.208333333336</v>
      </c>
      <c r="O295" s="13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18"/>
        <v>43399.208333333328</v>
      </c>
      <c r="O296" s="13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18"/>
        <v>41562.208333333336</v>
      </c>
      <c r="O297" s="13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18"/>
        <v>43493.25</v>
      </c>
      <c r="O298" s="13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18"/>
        <v>41653.25</v>
      </c>
      <c r="O299" s="13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18"/>
        <v>42426.25</v>
      </c>
      <c r="O300" s="13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18"/>
        <v>42432.25</v>
      </c>
      <c r="O301" s="13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18"/>
        <v>42977.208333333328</v>
      </c>
      <c r="O302" s="13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5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18"/>
        <v>42061.25</v>
      </c>
      <c r="O303" s="13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31.5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18"/>
        <v>43345.208333333328</v>
      </c>
      <c r="O304" s="13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18"/>
        <v>42376.25</v>
      </c>
      <c r="O305" s="13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18"/>
        <v>42589.208333333328</v>
      </c>
      <c r="O306" s="13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18"/>
        <v>42448.208333333328</v>
      </c>
      <c r="O307" s="13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18"/>
        <v>42930.208333333328</v>
      </c>
      <c r="O308" s="13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5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18"/>
        <v>41066.208333333336</v>
      </c>
      <c r="O309" s="13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18"/>
        <v>40651.208333333336</v>
      </c>
      <c r="O310" s="13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31.5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2107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18"/>
        <v>40807.208333333336</v>
      </c>
      <c r="O311" s="13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18"/>
        <v>40277.208333333336</v>
      </c>
      <c r="O312" s="13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18"/>
        <v>40590.25</v>
      </c>
      <c r="O313" s="13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18"/>
        <v>41572.208333333336</v>
      </c>
      <c r="O314" s="13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18"/>
        <v>40966.25</v>
      </c>
      <c r="O315" s="13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31.5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18"/>
        <v>43536.208333333328</v>
      </c>
      <c r="O316" s="13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18"/>
        <v>41783.208333333336</v>
      </c>
      <c r="O317" s="13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31.5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18"/>
        <v>43788.25</v>
      </c>
      <c r="O318" s="13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18"/>
        <v>42869.208333333328</v>
      </c>
      <c r="O319" s="13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18"/>
        <v>41684.25</v>
      </c>
      <c r="O320" s="13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2107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18"/>
        <v>40402.208333333336</v>
      </c>
      <c r="O321" s="13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si="18"/>
        <v>40673.208333333336</v>
      </c>
      <c r="O322" s="13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E323/D323*100</f>
        <v>94.144366197183089</v>
      </c>
      <c r="G323" t="s">
        <v>14</v>
      </c>
      <c r="H323">
        <v>2468</v>
      </c>
      <c r="I323" s="4">
        <f t="shared" ref="I323:I386" si="21">+E323/H323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ref="N323:N386" si="22">+(((L323/60)/60)/24)+DATE(1970,1,1)</f>
        <v>40634.208333333336</v>
      </c>
      <c r="O323" s="13">
        <f t="shared" ref="O323:O386" si="23">+(((M323/60)/60)/24)+DATE(1970,1,1)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22"/>
        <v>40507.25</v>
      </c>
      <c r="O324" s="13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22"/>
        <v>41725.208333333336</v>
      </c>
      <c r="O325" s="13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22"/>
        <v>42176.208333333328</v>
      </c>
      <c r="O326" s="13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22"/>
        <v>43267.208333333328</v>
      </c>
      <c r="O327" s="13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22"/>
        <v>42364.25</v>
      </c>
      <c r="O328" s="13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22"/>
        <v>43705.208333333328</v>
      </c>
      <c r="O329" s="13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22"/>
        <v>43434.25</v>
      </c>
      <c r="O330" s="13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31.5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22"/>
        <v>42716.25</v>
      </c>
      <c r="O331" s="13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22"/>
        <v>43077.25</v>
      </c>
      <c r="O332" s="13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22"/>
        <v>40896.25</v>
      </c>
      <c r="O333" s="13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22"/>
        <v>41361.208333333336</v>
      </c>
      <c r="O334" s="13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31.5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22"/>
        <v>43424.25</v>
      </c>
      <c r="O335" s="13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22"/>
        <v>43110.25</v>
      </c>
      <c r="O336" s="13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22"/>
        <v>43784.25</v>
      </c>
      <c r="O337" s="13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31.5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22"/>
        <v>40527.25</v>
      </c>
      <c r="O338" s="13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22"/>
        <v>43780.25</v>
      </c>
      <c r="O339" s="13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22"/>
        <v>40821.208333333336</v>
      </c>
      <c r="O340" s="13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2107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22"/>
        <v>42949.208333333328</v>
      </c>
      <c r="O341" s="13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22"/>
        <v>40889.25</v>
      </c>
      <c r="O342" s="13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22"/>
        <v>42244.208333333328</v>
      </c>
      <c r="O343" s="13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22"/>
        <v>41475.208333333336</v>
      </c>
      <c r="O344" s="13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22"/>
        <v>41597.25</v>
      </c>
      <c r="O345" s="13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22"/>
        <v>43122.25</v>
      </c>
      <c r="O346" s="13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22"/>
        <v>42194.208333333328</v>
      </c>
      <c r="O347" s="13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31.5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22"/>
        <v>42971.208333333328</v>
      </c>
      <c r="O348" s="13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22"/>
        <v>42046.25</v>
      </c>
      <c r="O349" s="13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22"/>
        <v>42782.25</v>
      </c>
      <c r="O350" s="13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22"/>
        <v>42930.208333333328</v>
      </c>
      <c r="O351" s="13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22"/>
        <v>42144.208333333328</v>
      </c>
      <c r="O352" s="13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22"/>
        <v>42240.208333333328</v>
      </c>
      <c r="O353" s="13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22"/>
        <v>42315.25</v>
      </c>
      <c r="O354" s="13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31.5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22"/>
        <v>43651.208333333328</v>
      </c>
      <c r="O355" s="13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31.5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22"/>
        <v>41520.208333333336</v>
      </c>
      <c r="O356" s="13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22"/>
        <v>42757.25</v>
      </c>
      <c r="O357" s="13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22"/>
        <v>40922.25</v>
      </c>
      <c r="O358" s="13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22"/>
        <v>42250.208333333328</v>
      </c>
      <c r="O359" s="13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31.5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22"/>
        <v>43322.208333333328</v>
      </c>
      <c r="O360" s="13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31.5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22"/>
        <v>40782.208333333336</v>
      </c>
      <c r="O361" s="13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31.5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22"/>
        <v>40544.25</v>
      </c>
      <c r="O362" s="13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31.5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22"/>
        <v>43015.208333333328</v>
      </c>
      <c r="O363" s="13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31.5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22"/>
        <v>40570.25</v>
      </c>
      <c r="O364" s="13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22"/>
        <v>40904.25</v>
      </c>
      <c r="O365" s="13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22"/>
        <v>43164.25</v>
      </c>
      <c r="O366" s="13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22"/>
        <v>42733.25</v>
      </c>
      <c r="O367" s="13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22"/>
        <v>40546.25</v>
      </c>
      <c r="O368" s="13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31.5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22"/>
        <v>41930.208333333336</v>
      </c>
      <c r="O369" s="13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22"/>
        <v>40464.208333333336</v>
      </c>
      <c r="O370" s="13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22"/>
        <v>41308.25</v>
      </c>
      <c r="O371" s="13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31.5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22"/>
        <v>43570.208333333328</v>
      </c>
      <c r="O372" s="13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31.5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22"/>
        <v>42043.25</v>
      </c>
      <c r="O373" s="13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22"/>
        <v>42012.25</v>
      </c>
      <c r="O374" s="13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22"/>
        <v>42964.208333333328</v>
      </c>
      <c r="O375" s="13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22"/>
        <v>43476.25</v>
      </c>
      <c r="O376" s="13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22"/>
        <v>42293.208333333328</v>
      </c>
      <c r="O377" s="13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22"/>
        <v>41826.208333333336</v>
      </c>
      <c r="O378" s="13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22"/>
        <v>43760.208333333328</v>
      </c>
      <c r="O379" s="13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22"/>
        <v>43241.208333333328</v>
      </c>
      <c r="O380" s="13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31.5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22"/>
        <v>40843.208333333336</v>
      </c>
      <c r="O381" s="13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22"/>
        <v>41448.208333333336</v>
      </c>
      <c r="O382" s="13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22"/>
        <v>42163.208333333328</v>
      </c>
      <c r="O383" s="13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22"/>
        <v>43024.208333333328</v>
      </c>
      <c r="O384" s="13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22"/>
        <v>43509.25</v>
      </c>
      <c r="O385" s="13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si="22"/>
        <v>42776.25</v>
      </c>
      <c r="O386" s="13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E387/D387*100</f>
        <v>146.16709511568124</v>
      </c>
      <c r="G387" t="s">
        <v>20</v>
      </c>
      <c r="H387">
        <v>1137</v>
      </c>
      <c r="I387" s="4">
        <f t="shared" ref="I387:I450" si="25">+E387/H387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ref="N387:N450" si="26">+(((L387/60)/60)/24)+DATE(1970,1,1)</f>
        <v>43553.208333333328</v>
      </c>
      <c r="O387" s="13">
        <f t="shared" ref="O387:O450" si="27">+(((M387/60)/60)/24)+DATE(1970,1,1)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26"/>
        <v>40355.208333333336</v>
      </c>
      <c r="O388" s="13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26"/>
        <v>41072.208333333336</v>
      </c>
      <c r="O389" s="13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2107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26"/>
        <v>40912.25</v>
      </c>
      <c r="O390" s="13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26"/>
        <v>40479.208333333336</v>
      </c>
      <c r="O391" s="13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26"/>
        <v>41530.208333333336</v>
      </c>
      <c r="O392" s="13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26"/>
        <v>41653.25</v>
      </c>
      <c r="O393" s="13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26"/>
        <v>40549.25</v>
      </c>
      <c r="O394" s="13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31.5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26"/>
        <v>42933.208333333328</v>
      </c>
      <c r="O395" s="13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31.5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26"/>
        <v>41484.208333333336</v>
      </c>
      <c r="O396" s="13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26"/>
        <v>40885.25</v>
      </c>
      <c r="O397" s="13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26"/>
        <v>43378.208333333328</v>
      </c>
      <c r="O398" s="13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26"/>
        <v>41417.208333333336</v>
      </c>
      <c r="O399" s="13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5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26"/>
        <v>43228.208333333328</v>
      </c>
      <c r="O400" s="13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26"/>
        <v>40576.25</v>
      </c>
      <c r="O401" s="13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26"/>
        <v>41502.208333333336</v>
      </c>
      <c r="O402" s="13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26"/>
        <v>43765.208333333328</v>
      </c>
      <c r="O403" s="13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26"/>
        <v>40914.25</v>
      </c>
      <c r="O404" s="13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26"/>
        <v>40310.208333333336</v>
      </c>
      <c r="O405" s="13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31.5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26"/>
        <v>43053.25</v>
      </c>
      <c r="O406" s="13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26"/>
        <v>43255.208333333328</v>
      </c>
      <c r="O407" s="13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5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26"/>
        <v>41304.25</v>
      </c>
      <c r="O408" s="13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31.5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26"/>
        <v>43751.208333333328</v>
      </c>
      <c r="O409" s="13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26"/>
        <v>42541.208333333328</v>
      </c>
      <c r="O410" s="13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26"/>
        <v>42843.208333333328</v>
      </c>
      <c r="O411" s="13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31.5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26"/>
        <v>42122.208333333328</v>
      </c>
      <c r="O412" s="13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26"/>
        <v>42884.208333333328</v>
      </c>
      <c r="O413" s="13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26"/>
        <v>41642.25</v>
      </c>
      <c r="O414" s="13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26"/>
        <v>43431.25</v>
      </c>
      <c r="O415" s="13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31.5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26"/>
        <v>40288.208333333336</v>
      </c>
      <c r="O416" s="13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26"/>
        <v>40921.25</v>
      </c>
      <c r="O417" s="13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26"/>
        <v>40560.25</v>
      </c>
      <c r="O418" s="13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26"/>
        <v>43407.208333333328</v>
      </c>
      <c r="O419" s="13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26"/>
        <v>41035.208333333336</v>
      </c>
      <c r="O420" s="13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26"/>
        <v>40899.25</v>
      </c>
      <c r="O421" s="13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31.5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26"/>
        <v>42911.208333333328</v>
      </c>
      <c r="O422" s="13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26"/>
        <v>42915.208333333328</v>
      </c>
      <c r="O423" s="13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26"/>
        <v>40285.208333333336</v>
      </c>
      <c r="O424" s="13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26"/>
        <v>40808.208333333336</v>
      </c>
      <c r="O425" s="13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26"/>
        <v>43208.208333333328</v>
      </c>
      <c r="O426" s="13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31.5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26"/>
        <v>42213.208333333328</v>
      </c>
      <c r="O427" s="13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26"/>
        <v>41332.25</v>
      </c>
      <c r="O428" s="13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26"/>
        <v>41895.208333333336</v>
      </c>
      <c r="O429" s="13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26"/>
        <v>40585.25</v>
      </c>
      <c r="O430" s="13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31.5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2107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26"/>
        <v>41680.25</v>
      </c>
      <c r="O431" s="13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26"/>
        <v>43737.208333333328</v>
      </c>
      <c r="O432" s="13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26"/>
        <v>43273.208333333328</v>
      </c>
      <c r="O433" s="13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5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26"/>
        <v>41761.208333333336</v>
      </c>
      <c r="O434" s="13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31.5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26"/>
        <v>41603.25</v>
      </c>
      <c r="O435" s="13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2107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26"/>
        <v>42705.25</v>
      </c>
      <c r="O436" s="13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26"/>
        <v>41988.25</v>
      </c>
      <c r="O437" s="13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31.5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26"/>
        <v>43575.208333333328</v>
      </c>
      <c r="O438" s="13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26"/>
        <v>42260.208333333328</v>
      </c>
      <c r="O439" s="13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26"/>
        <v>41337.25</v>
      </c>
      <c r="O440" s="13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26"/>
        <v>42680.208333333328</v>
      </c>
      <c r="O441" s="13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26"/>
        <v>42916.208333333328</v>
      </c>
      <c r="O442" s="13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26"/>
        <v>41025.208333333336</v>
      </c>
      <c r="O443" s="13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31.5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26"/>
        <v>42980.208333333328</v>
      </c>
      <c r="O444" s="13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31.5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2107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26"/>
        <v>40451.208333333336</v>
      </c>
      <c r="O445" s="13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26"/>
        <v>40748.208333333336</v>
      </c>
      <c r="O446" s="13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26"/>
        <v>40515.25</v>
      </c>
      <c r="O447" s="13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26"/>
        <v>41261.25</v>
      </c>
      <c r="O448" s="13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2107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26"/>
        <v>43088.25</v>
      </c>
      <c r="O449" s="13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31.5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si="26"/>
        <v>41378.208333333336</v>
      </c>
      <c r="O450" s="13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E451/D451*100</f>
        <v>967</v>
      </c>
      <c r="G451" t="s">
        <v>20</v>
      </c>
      <c r="H451">
        <v>86</v>
      </c>
      <c r="I451" s="4">
        <f t="shared" ref="I451:I514" si="29">+E451/H451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ref="N451:N514" si="30">+(((L451/60)/60)/24)+DATE(1970,1,1)</f>
        <v>43530.25</v>
      </c>
      <c r="O451" s="13">
        <f t="shared" ref="O451:O514" si="31">+(((M451/60)/60)/24)+DATE(1970,1,1)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30"/>
        <v>43394.208333333328</v>
      </c>
      <c r="O452" s="13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30"/>
        <v>42935.208333333328</v>
      </c>
      <c r="O453" s="13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30"/>
        <v>40365.208333333336</v>
      </c>
      <c r="O454" s="13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30"/>
        <v>42705.25</v>
      </c>
      <c r="O455" s="13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31.5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30"/>
        <v>41568.208333333336</v>
      </c>
      <c r="O456" s="13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30"/>
        <v>40809.208333333336</v>
      </c>
      <c r="O457" s="13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30"/>
        <v>43141.25</v>
      </c>
      <c r="O458" s="13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30"/>
        <v>42657.208333333328</v>
      </c>
      <c r="O459" s="13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30"/>
        <v>40265.208333333336</v>
      </c>
      <c r="O460" s="13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31.5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30"/>
        <v>42001.25</v>
      </c>
      <c r="O461" s="13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30"/>
        <v>40399.208333333336</v>
      </c>
      <c r="O462" s="13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30"/>
        <v>41757.208333333336</v>
      </c>
      <c r="O463" s="13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30"/>
        <v>41304.25</v>
      </c>
      <c r="O464" s="13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30"/>
        <v>41639.25</v>
      </c>
      <c r="O465" s="13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31.5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30"/>
        <v>43142.25</v>
      </c>
      <c r="O466" s="13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30"/>
        <v>43127.25</v>
      </c>
      <c r="O467" s="13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30"/>
        <v>41409.208333333336</v>
      </c>
      <c r="O468" s="13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30"/>
        <v>42331.25</v>
      </c>
      <c r="O469" s="13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30"/>
        <v>43569.208333333328</v>
      </c>
      <c r="O470" s="13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30"/>
        <v>42142.208333333328</v>
      </c>
      <c r="O471" s="13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30"/>
        <v>42716.25</v>
      </c>
      <c r="O472" s="13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30"/>
        <v>41031.208333333336</v>
      </c>
      <c r="O473" s="13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30"/>
        <v>43535.208333333328</v>
      </c>
      <c r="O474" s="13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31.5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30"/>
        <v>43277.208333333328</v>
      </c>
      <c r="O475" s="13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30"/>
        <v>41989.25</v>
      </c>
      <c r="O476" s="13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30"/>
        <v>41450.208333333336</v>
      </c>
      <c r="O477" s="13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30"/>
        <v>43322.208333333328</v>
      </c>
      <c r="O478" s="13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30"/>
        <v>40720.208333333336</v>
      </c>
      <c r="O479" s="13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30"/>
        <v>42072.208333333328</v>
      </c>
      <c r="O480" s="13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31.5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30"/>
        <v>42945.208333333328</v>
      </c>
      <c r="O481" s="13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30"/>
        <v>40248.25</v>
      </c>
      <c r="O482" s="13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30"/>
        <v>41913.208333333336</v>
      </c>
      <c r="O483" s="13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30"/>
        <v>40963.25</v>
      </c>
      <c r="O484" s="13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31.5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30"/>
        <v>43811.25</v>
      </c>
      <c r="O485" s="13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30"/>
        <v>41855.208333333336</v>
      </c>
      <c r="O486" s="13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30"/>
        <v>43626.208333333328</v>
      </c>
      <c r="O487" s="13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30"/>
        <v>43168.25</v>
      </c>
      <c r="O488" s="13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30"/>
        <v>42845.208333333328</v>
      </c>
      <c r="O489" s="13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31.5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30"/>
        <v>42403.25</v>
      </c>
      <c r="O490" s="13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30"/>
        <v>40406.208333333336</v>
      </c>
      <c r="O491" s="13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5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30"/>
        <v>43786.25</v>
      </c>
      <c r="O492" s="13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30"/>
        <v>41456.208333333336</v>
      </c>
      <c r="O493" s="13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2107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30"/>
        <v>40336.208333333336</v>
      </c>
      <c r="O494" s="13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30"/>
        <v>43645.208333333328</v>
      </c>
      <c r="O495" s="13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5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30"/>
        <v>40990.208333333336</v>
      </c>
      <c r="O496" s="13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30"/>
        <v>41800.208333333336</v>
      </c>
      <c r="O497" s="13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30"/>
        <v>42876.208333333328</v>
      </c>
      <c r="O498" s="13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30"/>
        <v>42724.25</v>
      </c>
      <c r="O499" s="13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30"/>
        <v>42005.25</v>
      </c>
      <c r="O500" s="13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30"/>
        <v>42444.208333333328</v>
      </c>
      <c r="O501" s="13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31.5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30"/>
        <v>41395.208333333336</v>
      </c>
      <c r="O502" s="13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30"/>
        <v>41345.208333333336</v>
      </c>
      <c r="O503" s="13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31.5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30"/>
        <v>41117.208333333336</v>
      </c>
      <c r="O504" s="13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30"/>
        <v>42186.208333333328</v>
      </c>
      <c r="O505" s="13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31.5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30"/>
        <v>42142.208333333328</v>
      </c>
      <c r="O506" s="13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30"/>
        <v>41341.25</v>
      </c>
      <c r="O507" s="13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31.5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30"/>
        <v>43062.25</v>
      </c>
      <c r="O508" s="13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30"/>
        <v>41373.208333333336</v>
      </c>
      <c r="O509" s="13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30"/>
        <v>43310.208333333328</v>
      </c>
      <c r="O510" s="13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30"/>
        <v>41034.208333333336</v>
      </c>
      <c r="O511" s="13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30"/>
        <v>43251.208333333328</v>
      </c>
      <c r="O512" s="13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30"/>
        <v>43671.208333333328</v>
      </c>
      <c r="O513" s="13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si="30"/>
        <v>41825.208333333336</v>
      </c>
      <c r="O514" s="13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31.5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E515/D515*100</f>
        <v>39.277108433734945</v>
      </c>
      <c r="G515" t="s">
        <v>2107</v>
      </c>
      <c r="H515">
        <v>35</v>
      </c>
      <c r="I515" s="4">
        <f t="shared" ref="I515:I578" si="33">+E515/H515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ref="N515:N578" si="34">+(((L515/60)/60)/24)+DATE(1970,1,1)</f>
        <v>40430.208333333336</v>
      </c>
      <c r="O515" s="13">
        <f t="shared" ref="O515:O578" si="35">+(((M515/60)/60)/24)+DATE(1970,1,1)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2107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34"/>
        <v>41614.25</v>
      </c>
      <c r="O516" s="13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34"/>
        <v>40900.25</v>
      </c>
      <c r="O517" s="13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34"/>
        <v>40396.208333333336</v>
      </c>
      <c r="O518" s="13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31.5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34"/>
        <v>42860.208333333328</v>
      </c>
      <c r="O519" s="13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34"/>
        <v>43154.25</v>
      </c>
      <c r="O520" s="13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34"/>
        <v>42012.25</v>
      </c>
      <c r="O521" s="13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34"/>
        <v>43574.208333333328</v>
      </c>
      <c r="O522" s="13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31.5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34"/>
        <v>42605.208333333328</v>
      </c>
      <c r="O523" s="13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34"/>
        <v>41093.208333333336</v>
      </c>
      <c r="O524" s="13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34"/>
        <v>40241.25</v>
      </c>
      <c r="O525" s="13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34"/>
        <v>40294.208333333336</v>
      </c>
      <c r="O526" s="13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5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34"/>
        <v>40505.25</v>
      </c>
      <c r="O527" s="13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34"/>
        <v>42364.25</v>
      </c>
      <c r="O528" s="13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31.5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34"/>
        <v>42405.25</v>
      </c>
      <c r="O529" s="13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34"/>
        <v>41601.25</v>
      </c>
      <c r="O530" s="13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34"/>
        <v>41769.208333333336</v>
      </c>
      <c r="O531" s="13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5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34"/>
        <v>40421.208333333336</v>
      </c>
      <c r="O532" s="13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34"/>
        <v>41589.25</v>
      </c>
      <c r="O533" s="13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31.5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34"/>
        <v>43125.25</v>
      </c>
      <c r="O534" s="13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34"/>
        <v>41479.208333333336</v>
      </c>
      <c r="O535" s="13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31.5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34"/>
        <v>43329.208333333328</v>
      </c>
      <c r="O536" s="13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31.5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34"/>
        <v>43259.208333333328</v>
      </c>
      <c r="O537" s="13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34"/>
        <v>40414.208333333336</v>
      </c>
      <c r="O538" s="13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31.5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34"/>
        <v>43342.208333333328</v>
      </c>
      <c r="O539" s="13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34"/>
        <v>41539.208333333336</v>
      </c>
      <c r="O540" s="13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34"/>
        <v>43647.208333333328</v>
      </c>
      <c r="O541" s="13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31.5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34"/>
        <v>43225.208333333328</v>
      </c>
      <c r="O542" s="13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31.5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34"/>
        <v>42165.208333333328</v>
      </c>
      <c r="O543" s="13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34"/>
        <v>42391.25</v>
      </c>
      <c r="O544" s="13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34"/>
        <v>41528.208333333336</v>
      </c>
      <c r="O545" s="13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34"/>
        <v>42377.25</v>
      </c>
      <c r="O546" s="13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34"/>
        <v>43824.25</v>
      </c>
      <c r="O547" s="13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5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34"/>
        <v>43360.208333333328</v>
      </c>
      <c r="O548" s="13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34"/>
        <v>42029.25</v>
      </c>
      <c r="O549" s="13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34"/>
        <v>42461.208333333328</v>
      </c>
      <c r="O550" s="13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34"/>
        <v>41422.208333333336</v>
      </c>
      <c r="O551" s="13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2107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34"/>
        <v>40968.25</v>
      </c>
      <c r="O552" s="13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5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34"/>
        <v>41993.25</v>
      </c>
      <c r="O553" s="13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31.5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34"/>
        <v>42700.25</v>
      </c>
      <c r="O554" s="13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34"/>
        <v>40545.25</v>
      </c>
      <c r="O555" s="13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34"/>
        <v>42723.25</v>
      </c>
      <c r="O556" s="13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34"/>
        <v>41731.208333333336</v>
      </c>
      <c r="O557" s="13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34"/>
        <v>40792.208333333336</v>
      </c>
      <c r="O558" s="13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34"/>
        <v>42279.208333333328</v>
      </c>
      <c r="O559" s="13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34"/>
        <v>42424.25</v>
      </c>
      <c r="O560" s="13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34"/>
        <v>42584.208333333328</v>
      </c>
      <c r="O561" s="13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34"/>
        <v>40865.25</v>
      </c>
      <c r="O562" s="13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34"/>
        <v>40833.208333333336</v>
      </c>
      <c r="O563" s="13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34"/>
        <v>43536.208333333328</v>
      </c>
      <c r="O564" s="13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31.5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34"/>
        <v>43417.25</v>
      </c>
      <c r="O565" s="13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31.5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34"/>
        <v>42078.208333333328</v>
      </c>
      <c r="O566" s="13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31.5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34"/>
        <v>40862.25</v>
      </c>
      <c r="O567" s="13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31.5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34"/>
        <v>42424.25</v>
      </c>
      <c r="O568" s="13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34"/>
        <v>41830.208333333336</v>
      </c>
      <c r="O569" s="13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31.5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34"/>
        <v>40374.208333333336</v>
      </c>
      <c r="O570" s="13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34"/>
        <v>40554.25</v>
      </c>
      <c r="O571" s="13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31.5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34"/>
        <v>41993.25</v>
      </c>
      <c r="O572" s="13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34"/>
        <v>42174.208333333328</v>
      </c>
      <c r="O573" s="13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2107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34"/>
        <v>42275.208333333328</v>
      </c>
      <c r="O574" s="13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34"/>
        <v>41761.208333333336</v>
      </c>
      <c r="O575" s="13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34"/>
        <v>43806.25</v>
      </c>
      <c r="O576" s="13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34"/>
        <v>41779.208333333336</v>
      </c>
      <c r="O577" s="13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si="34"/>
        <v>43040.208333333328</v>
      </c>
      <c r="O578" s="13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E579/D579*100</f>
        <v>18.853658536585368</v>
      </c>
      <c r="G579" t="s">
        <v>2107</v>
      </c>
      <c r="H579">
        <v>37</v>
      </c>
      <c r="I579" s="4">
        <f t="shared" ref="I579:I642" si="37">+E579/H579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ref="N579:N642" si="38">+(((L579/60)/60)/24)+DATE(1970,1,1)</f>
        <v>40613.25</v>
      </c>
      <c r="O579" s="13">
        <f t="shared" ref="O579:O642" si="39">+(((M579/60)/60)/24)+DATE(1970,1,1)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38"/>
        <v>40878.25</v>
      </c>
      <c r="O580" s="13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31.5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38"/>
        <v>40762.208333333336</v>
      </c>
      <c r="O581" s="13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38"/>
        <v>41696.25</v>
      </c>
      <c r="O582" s="13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38"/>
        <v>40662.208333333336</v>
      </c>
      <c r="O583" s="13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38"/>
        <v>42165.208333333328</v>
      </c>
      <c r="O584" s="13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38"/>
        <v>40959.25</v>
      </c>
      <c r="O585" s="13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38"/>
        <v>41024.208333333336</v>
      </c>
      <c r="O586" s="13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38"/>
        <v>40255.208333333336</v>
      </c>
      <c r="O587" s="13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5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38"/>
        <v>40499.25</v>
      </c>
      <c r="O588" s="13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38"/>
        <v>43484.25</v>
      </c>
      <c r="O589" s="13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38"/>
        <v>40262.208333333336</v>
      </c>
      <c r="O590" s="13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38"/>
        <v>42190.208333333328</v>
      </c>
      <c r="O591" s="13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38"/>
        <v>41994.25</v>
      </c>
      <c r="O592" s="13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31.5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38"/>
        <v>40373.208333333336</v>
      </c>
      <c r="O593" s="13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38"/>
        <v>41789.208333333336</v>
      </c>
      <c r="O594" s="13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5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38"/>
        <v>41724.208333333336</v>
      </c>
      <c r="O595" s="13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38"/>
        <v>42548.208333333328</v>
      </c>
      <c r="O596" s="13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38"/>
        <v>40253.208333333336</v>
      </c>
      <c r="O597" s="13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38"/>
        <v>42434.25</v>
      </c>
      <c r="O598" s="13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38"/>
        <v>43786.25</v>
      </c>
      <c r="O599" s="13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31.5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38"/>
        <v>40344.208333333336</v>
      </c>
      <c r="O600" s="13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38"/>
        <v>42047.25</v>
      </c>
      <c r="O601" s="13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38"/>
        <v>41485.208333333336</v>
      </c>
      <c r="O602" s="13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38"/>
        <v>41789.208333333336</v>
      </c>
      <c r="O603" s="13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38"/>
        <v>42160.208333333328</v>
      </c>
      <c r="O604" s="13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31.5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38"/>
        <v>43573.208333333328</v>
      </c>
      <c r="O605" s="13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38"/>
        <v>40565.25</v>
      </c>
      <c r="O606" s="13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38"/>
        <v>42280.208333333328</v>
      </c>
      <c r="O607" s="13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38"/>
        <v>42436.25</v>
      </c>
      <c r="O608" s="13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38"/>
        <v>41721.208333333336</v>
      </c>
      <c r="O609" s="13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38"/>
        <v>43530.25</v>
      </c>
      <c r="O610" s="13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31.5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38"/>
        <v>43481.25</v>
      </c>
      <c r="O611" s="13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38"/>
        <v>41259.25</v>
      </c>
      <c r="O612" s="13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2107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38"/>
        <v>41480.208333333336</v>
      </c>
      <c r="O613" s="13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38"/>
        <v>40474.208333333336</v>
      </c>
      <c r="O614" s="13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5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38"/>
        <v>42973.208333333328</v>
      </c>
      <c r="O615" s="13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38"/>
        <v>42746.25</v>
      </c>
      <c r="O616" s="13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31.5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38"/>
        <v>42489.208333333328</v>
      </c>
      <c r="O617" s="13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31.5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38"/>
        <v>41537.208333333336</v>
      </c>
      <c r="O618" s="13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38"/>
        <v>41794.208333333336</v>
      </c>
      <c r="O619" s="13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31.5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38"/>
        <v>41396.208333333336</v>
      </c>
      <c r="O620" s="13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31.5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38"/>
        <v>40669.208333333336</v>
      </c>
      <c r="O621" s="13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31.5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38"/>
        <v>42559.208333333328</v>
      </c>
      <c r="O622" s="13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31.5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38"/>
        <v>42626.208333333328</v>
      </c>
      <c r="O623" s="13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38"/>
        <v>43205.208333333328</v>
      </c>
      <c r="O624" s="13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38"/>
        <v>42201.208333333328</v>
      </c>
      <c r="O625" s="13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38"/>
        <v>42029.25</v>
      </c>
      <c r="O626" s="13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38"/>
        <v>43857.25</v>
      </c>
      <c r="O627" s="13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38"/>
        <v>40449.208333333336</v>
      </c>
      <c r="O628" s="13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31.5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38"/>
        <v>40345.208333333336</v>
      </c>
      <c r="O629" s="13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31.5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38"/>
        <v>40455.208333333336</v>
      </c>
      <c r="O630" s="13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38"/>
        <v>42557.208333333328</v>
      </c>
      <c r="O631" s="13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2107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38"/>
        <v>43586.208333333328</v>
      </c>
      <c r="O632" s="13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38"/>
        <v>43550.208333333328</v>
      </c>
      <c r="O633" s="13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38"/>
        <v>41945.208333333336</v>
      </c>
      <c r="O634" s="13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5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38"/>
        <v>42315.25</v>
      </c>
      <c r="O635" s="13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2107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38"/>
        <v>42819.208333333328</v>
      </c>
      <c r="O636" s="13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38"/>
        <v>41314.25</v>
      </c>
      <c r="O637" s="13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38"/>
        <v>40926.25</v>
      </c>
      <c r="O638" s="13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38"/>
        <v>42688.25</v>
      </c>
      <c r="O639" s="13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38"/>
        <v>40386.208333333336</v>
      </c>
      <c r="O640" s="13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38"/>
        <v>43309.208333333328</v>
      </c>
      <c r="O641" s="13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31.5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si="38"/>
        <v>42387.25</v>
      </c>
      <c r="O642" s="13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E643/D643*100</f>
        <v>119.96808510638297</v>
      </c>
      <c r="G643" t="s">
        <v>20</v>
      </c>
      <c r="H643">
        <v>194</v>
      </c>
      <c r="I643" s="4">
        <f t="shared" ref="I643:I706" si="41">+E643/H643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ref="N643:N706" si="42">+(((L643/60)/60)/24)+DATE(1970,1,1)</f>
        <v>42786.25</v>
      </c>
      <c r="O643" s="13">
        <f t="shared" ref="O643:O706" si="43">+(((M643/60)/60)/24)+DATE(1970,1,1)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31.5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42"/>
        <v>43451.25</v>
      </c>
      <c r="O644" s="13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31.5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42"/>
        <v>42795.25</v>
      </c>
      <c r="O645" s="13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42"/>
        <v>43452.25</v>
      </c>
      <c r="O646" s="13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42"/>
        <v>43369.208333333328</v>
      </c>
      <c r="O647" s="13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42"/>
        <v>41346.208333333336</v>
      </c>
      <c r="O648" s="13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31.5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42"/>
        <v>43199.208333333328</v>
      </c>
      <c r="O649" s="13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2107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42"/>
        <v>42922.208333333328</v>
      </c>
      <c r="O650" s="13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42"/>
        <v>40471.208333333336</v>
      </c>
      <c r="O651" s="13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42"/>
        <v>41828.208333333336</v>
      </c>
      <c r="O652" s="13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42"/>
        <v>41692.25</v>
      </c>
      <c r="O653" s="13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42"/>
        <v>42587.208333333328</v>
      </c>
      <c r="O654" s="13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5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42"/>
        <v>42468.208333333328</v>
      </c>
      <c r="O655" s="13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42"/>
        <v>42240.208333333328</v>
      </c>
      <c r="O656" s="13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31.5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42"/>
        <v>42796.25</v>
      </c>
      <c r="O657" s="13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42"/>
        <v>43097.25</v>
      </c>
      <c r="O658" s="13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42"/>
        <v>43096.25</v>
      </c>
      <c r="O659" s="13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31.5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2107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42"/>
        <v>42246.208333333328</v>
      </c>
      <c r="O660" s="13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42"/>
        <v>40570.25</v>
      </c>
      <c r="O661" s="13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31.5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42"/>
        <v>42237.208333333328</v>
      </c>
      <c r="O662" s="13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42"/>
        <v>40996.208333333336</v>
      </c>
      <c r="O663" s="13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42"/>
        <v>43443.25</v>
      </c>
      <c r="O664" s="13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42"/>
        <v>40458.208333333336</v>
      </c>
      <c r="O665" s="13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42"/>
        <v>40959.25</v>
      </c>
      <c r="O666" s="13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31.5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42"/>
        <v>40733.208333333336</v>
      </c>
      <c r="O667" s="13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2107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42"/>
        <v>41516.208333333336</v>
      </c>
      <c r="O668" s="13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42"/>
        <v>41892.208333333336</v>
      </c>
      <c r="O669" s="13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42"/>
        <v>41122.208333333336</v>
      </c>
      <c r="O670" s="13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42"/>
        <v>42912.208333333328</v>
      </c>
      <c r="O671" s="13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42"/>
        <v>42425.25</v>
      </c>
      <c r="O672" s="13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42"/>
        <v>40390.208333333336</v>
      </c>
      <c r="O673" s="13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31.5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42"/>
        <v>43180.208333333328</v>
      </c>
      <c r="O674" s="13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42"/>
        <v>42475.208333333328</v>
      </c>
      <c r="O675" s="13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2107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42"/>
        <v>40774.208333333336</v>
      </c>
      <c r="O676" s="13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42"/>
        <v>43719.208333333328</v>
      </c>
      <c r="O677" s="13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31.5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42"/>
        <v>41178.208333333336</v>
      </c>
      <c r="O678" s="13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31.5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42"/>
        <v>42561.208333333328</v>
      </c>
      <c r="O679" s="13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2107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42"/>
        <v>43484.25</v>
      </c>
      <c r="O680" s="13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42"/>
        <v>43756.208333333328</v>
      </c>
      <c r="O681" s="13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42"/>
        <v>43813.25</v>
      </c>
      <c r="O682" s="13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42"/>
        <v>40898.25</v>
      </c>
      <c r="O683" s="13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31.5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42"/>
        <v>41619.25</v>
      </c>
      <c r="O684" s="13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42"/>
        <v>43359.208333333328</v>
      </c>
      <c r="O685" s="13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42"/>
        <v>40358.208333333336</v>
      </c>
      <c r="O686" s="13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31.5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42"/>
        <v>42239.208333333328</v>
      </c>
      <c r="O687" s="13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42"/>
        <v>43186.208333333328</v>
      </c>
      <c r="O688" s="13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42"/>
        <v>42806.25</v>
      </c>
      <c r="O689" s="13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42"/>
        <v>43475.25</v>
      </c>
      <c r="O690" s="13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42"/>
        <v>41576.208333333336</v>
      </c>
      <c r="O691" s="13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31.5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42"/>
        <v>40874.25</v>
      </c>
      <c r="O692" s="13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42"/>
        <v>41185.208333333336</v>
      </c>
      <c r="O693" s="13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5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42"/>
        <v>43655.208333333328</v>
      </c>
      <c r="O694" s="13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42"/>
        <v>43025.208333333328</v>
      </c>
      <c r="O695" s="13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42"/>
        <v>43066.25</v>
      </c>
      <c r="O696" s="13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42"/>
        <v>42322.25</v>
      </c>
      <c r="O697" s="13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42"/>
        <v>42114.208333333328</v>
      </c>
      <c r="O698" s="13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5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42"/>
        <v>43190.208333333328</v>
      </c>
      <c r="O699" s="13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42"/>
        <v>40871.25</v>
      </c>
      <c r="O700" s="13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42"/>
        <v>43641.208333333328</v>
      </c>
      <c r="O701" s="13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42"/>
        <v>40203.25</v>
      </c>
      <c r="O702" s="13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42"/>
        <v>40629.208333333336</v>
      </c>
      <c r="O703" s="13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42"/>
        <v>41477.208333333336</v>
      </c>
      <c r="O704" s="13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42"/>
        <v>41020.208333333336</v>
      </c>
      <c r="O705" s="13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si="42"/>
        <v>42555.208333333328</v>
      </c>
      <c r="O706" s="13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E707/D707*100</f>
        <v>99.026517383618156</v>
      </c>
      <c r="G707" t="s">
        <v>14</v>
      </c>
      <c r="H707">
        <v>2025</v>
      </c>
      <c r="I707" s="4">
        <f t="shared" ref="I707:I770" si="45">+E707/H707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ref="N707:N770" si="46">+(((L707/60)/60)/24)+DATE(1970,1,1)</f>
        <v>41619.25</v>
      </c>
      <c r="O707" s="13">
        <f t="shared" ref="O707:O770" si="47">+(((M707/60)/60)/24)+DATE(1970,1,1)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46"/>
        <v>43471.25</v>
      </c>
      <c r="O708" s="13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46"/>
        <v>43442.25</v>
      </c>
      <c r="O709" s="13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46"/>
        <v>42877.208333333328</v>
      </c>
      <c r="O710" s="13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31.5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46"/>
        <v>41018.208333333336</v>
      </c>
      <c r="O711" s="13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46"/>
        <v>43295.208333333328</v>
      </c>
      <c r="O712" s="13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46"/>
        <v>42393.25</v>
      </c>
      <c r="O713" s="13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46"/>
        <v>42559.208333333328</v>
      </c>
      <c r="O714" s="13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46"/>
        <v>42604.208333333328</v>
      </c>
      <c r="O715" s="13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31.5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46"/>
        <v>41870.208333333336</v>
      </c>
      <c r="O716" s="13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46"/>
        <v>40397.208333333336</v>
      </c>
      <c r="O717" s="13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46"/>
        <v>41465.208333333336</v>
      </c>
      <c r="O718" s="13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46"/>
        <v>40777.208333333336</v>
      </c>
      <c r="O719" s="13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31.5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46"/>
        <v>41442.208333333336</v>
      </c>
      <c r="O720" s="13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46"/>
        <v>41058.208333333336</v>
      </c>
      <c r="O721" s="13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2107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46"/>
        <v>43152.25</v>
      </c>
      <c r="O722" s="13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31.5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2107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46"/>
        <v>43194.208333333328</v>
      </c>
      <c r="O723" s="13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46"/>
        <v>43045.25</v>
      </c>
      <c r="O724" s="13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46"/>
        <v>42431.25</v>
      </c>
      <c r="O725" s="13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46"/>
        <v>41934.208333333336</v>
      </c>
      <c r="O726" s="13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46"/>
        <v>41958.25</v>
      </c>
      <c r="O727" s="13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5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2107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46"/>
        <v>40476.208333333336</v>
      </c>
      <c r="O728" s="13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31.5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46"/>
        <v>43485.25</v>
      </c>
      <c r="O729" s="13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46"/>
        <v>42515.208333333328</v>
      </c>
      <c r="O730" s="13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46"/>
        <v>41309.25</v>
      </c>
      <c r="O731" s="13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46"/>
        <v>42147.208333333328</v>
      </c>
      <c r="O732" s="13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31.5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2107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46"/>
        <v>42939.208333333328</v>
      </c>
      <c r="O733" s="13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46"/>
        <v>42816.208333333328</v>
      </c>
      <c r="O734" s="13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46"/>
        <v>41844.208333333336</v>
      </c>
      <c r="O735" s="13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46"/>
        <v>42763.25</v>
      </c>
      <c r="O736" s="13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46"/>
        <v>42459.208333333328</v>
      </c>
      <c r="O737" s="13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2107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46"/>
        <v>42055.25</v>
      </c>
      <c r="O738" s="13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46"/>
        <v>42685.25</v>
      </c>
      <c r="O739" s="13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46"/>
        <v>41959.25</v>
      </c>
      <c r="O740" s="13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46"/>
        <v>41089.208333333336</v>
      </c>
      <c r="O741" s="13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46"/>
        <v>42769.25</v>
      </c>
      <c r="O742" s="13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46"/>
        <v>40321.208333333336</v>
      </c>
      <c r="O743" s="13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31.5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46"/>
        <v>40197.25</v>
      </c>
      <c r="O744" s="13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46"/>
        <v>42298.208333333328</v>
      </c>
      <c r="O745" s="13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46"/>
        <v>43322.208333333328</v>
      </c>
      <c r="O746" s="13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46"/>
        <v>40328.208333333336</v>
      </c>
      <c r="O747" s="13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31.5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46"/>
        <v>40825.208333333336</v>
      </c>
      <c r="O748" s="13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46"/>
        <v>40423.208333333336</v>
      </c>
      <c r="O749" s="13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2107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46"/>
        <v>40238.25</v>
      </c>
      <c r="O750" s="13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31.5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46"/>
        <v>41920.208333333336</v>
      </c>
      <c r="O751" s="13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5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46"/>
        <v>40360.208333333336</v>
      </c>
      <c r="O752" s="13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46"/>
        <v>42446.208333333328</v>
      </c>
      <c r="O753" s="13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2107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46"/>
        <v>40395.208333333336</v>
      </c>
      <c r="O754" s="13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46"/>
        <v>40321.208333333336</v>
      </c>
      <c r="O755" s="13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46"/>
        <v>41210.208333333336</v>
      </c>
      <c r="O756" s="13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46"/>
        <v>43096.25</v>
      </c>
      <c r="O757" s="13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46"/>
        <v>42024.25</v>
      </c>
      <c r="O758" s="13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46"/>
        <v>40675.208333333336</v>
      </c>
      <c r="O759" s="13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46"/>
        <v>41936.208333333336</v>
      </c>
      <c r="O760" s="13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46"/>
        <v>43136.25</v>
      </c>
      <c r="O761" s="13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46"/>
        <v>43678.208333333328</v>
      </c>
      <c r="O762" s="13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46"/>
        <v>42938.208333333328</v>
      </c>
      <c r="O763" s="13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46"/>
        <v>41241.25</v>
      </c>
      <c r="O764" s="13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46"/>
        <v>41037.208333333336</v>
      </c>
      <c r="O765" s="13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46"/>
        <v>40676.208333333336</v>
      </c>
      <c r="O766" s="13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46"/>
        <v>42840.208333333328</v>
      </c>
      <c r="O767" s="13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46"/>
        <v>43362.208333333328</v>
      </c>
      <c r="O768" s="13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31.5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46"/>
        <v>42283.208333333328</v>
      </c>
      <c r="O769" s="13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31.5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si="46"/>
        <v>41619.25</v>
      </c>
      <c r="O770" s="13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E771/D771*100</f>
        <v>86.867834394904463</v>
      </c>
      <c r="G771" t="s">
        <v>14</v>
      </c>
      <c r="H771">
        <v>3410</v>
      </c>
      <c r="I771" s="4">
        <f t="shared" ref="I771:I834" si="49">+E771/H771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ref="N771:N834" si="50">+(((L771/60)/60)/24)+DATE(1970,1,1)</f>
        <v>41501.208333333336</v>
      </c>
      <c r="O771" s="13">
        <f t="shared" ref="O771:O834" si="51">+(((M771/60)/60)/24)+DATE(1970,1,1)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5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50"/>
        <v>41743.208333333336</v>
      </c>
      <c r="O772" s="13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31.5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2107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50"/>
        <v>43491.25</v>
      </c>
      <c r="O773" s="13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31.5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50"/>
        <v>43505.25</v>
      </c>
      <c r="O774" s="13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31.5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50"/>
        <v>42838.208333333328</v>
      </c>
      <c r="O775" s="13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50"/>
        <v>42513.208333333328</v>
      </c>
      <c r="O776" s="13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50"/>
        <v>41949.25</v>
      </c>
      <c r="O777" s="13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50"/>
        <v>43650.208333333328</v>
      </c>
      <c r="O778" s="13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31.5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50"/>
        <v>40809.208333333336</v>
      </c>
      <c r="O779" s="13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50"/>
        <v>40768.208333333336</v>
      </c>
      <c r="O780" s="13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50"/>
        <v>42230.208333333328</v>
      </c>
      <c r="O781" s="13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5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50"/>
        <v>42573.208333333328</v>
      </c>
      <c r="O782" s="13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31.5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2107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50"/>
        <v>40482.208333333336</v>
      </c>
      <c r="O783" s="13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31.5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50"/>
        <v>40603.25</v>
      </c>
      <c r="O784" s="13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50"/>
        <v>41625.25</v>
      </c>
      <c r="O785" s="13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50"/>
        <v>42435.25</v>
      </c>
      <c r="O786" s="13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50"/>
        <v>43582.208333333328</v>
      </c>
      <c r="O787" s="13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31.5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50"/>
        <v>43186.208333333328</v>
      </c>
      <c r="O788" s="13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50"/>
        <v>40684.208333333336</v>
      </c>
      <c r="O789" s="13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31.5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50"/>
        <v>41202.208333333336</v>
      </c>
      <c r="O790" s="13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31.5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50"/>
        <v>41786.208333333336</v>
      </c>
      <c r="O791" s="13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2107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50"/>
        <v>40223.25</v>
      </c>
      <c r="O792" s="13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50"/>
        <v>42715.25</v>
      </c>
      <c r="O793" s="13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50"/>
        <v>41451.208333333336</v>
      </c>
      <c r="O794" s="13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31.5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50"/>
        <v>41450.208333333336</v>
      </c>
      <c r="O795" s="13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50"/>
        <v>43091.25</v>
      </c>
      <c r="O796" s="13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50"/>
        <v>42675.208333333328</v>
      </c>
      <c r="O797" s="13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50"/>
        <v>41859.208333333336</v>
      </c>
      <c r="O798" s="13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50"/>
        <v>43464.25</v>
      </c>
      <c r="O799" s="13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50"/>
        <v>41060.208333333336</v>
      </c>
      <c r="O800" s="13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50"/>
        <v>42399.25</v>
      </c>
      <c r="O801" s="13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50"/>
        <v>42167.208333333328</v>
      </c>
      <c r="O802" s="13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50"/>
        <v>43830.25</v>
      </c>
      <c r="O803" s="13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50"/>
        <v>43650.208333333328</v>
      </c>
      <c r="O804" s="13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50"/>
        <v>43492.25</v>
      </c>
      <c r="O805" s="13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31.5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50"/>
        <v>43102.25</v>
      </c>
      <c r="O806" s="13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50"/>
        <v>41958.25</v>
      </c>
      <c r="O807" s="13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50"/>
        <v>40973.25</v>
      </c>
      <c r="O808" s="13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50"/>
        <v>43753.208333333328</v>
      </c>
      <c r="O809" s="13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50"/>
        <v>42507.208333333328</v>
      </c>
      <c r="O810" s="13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50"/>
        <v>41135.208333333336</v>
      </c>
      <c r="O811" s="13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5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50"/>
        <v>43067.25</v>
      </c>
      <c r="O812" s="13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31.5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50"/>
        <v>42378.25</v>
      </c>
      <c r="O813" s="13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50"/>
        <v>43206.208333333328</v>
      </c>
      <c r="O814" s="13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50"/>
        <v>41148.208333333336</v>
      </c>
      <c r="O815" s="13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50"/>
        <v>42517.208333333328</v>
      </c>
      <c r="O816" s="13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50"/>
        <v>43068.25</v>
      </c>
      <c r="O817" s="13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5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50"/>
        <v>41680.25</v>
      </c>
      <c r="O818" s="13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50"/>
        <v>43589.208333333328</v>
      </c>
      <c r="O819" s="13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50"/>
        <v>43486.25</v>
      </c>
      <c r="O820" s="13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50"/>
        <v>41237.25</v>
      </c>
      <c r="O821" s="13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50"/>
        <v>43310.208333333328</v>
      </c>
      <c r="O822" s="13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50"/>
        <v>42794.25</v>
      </c>
      <c r="O823" s="13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50"/>
        <v>41698.25</v>
      </c>
      <c r="O824" s="13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5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50"/>
        <v>41892.208333333336</v>
      </c>
      <c r="O825" s="13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50"/>
        <v>40348.208333333336</v>
      </c>
      <c r="O826" s="13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31.5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50"/>
        <v>42941.208333333328</v>
      </c>
      <c r="O827" s="13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50"/>
        <v>40525.25</v>
      </c>
      <c r="O828" s="13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50"/>
        <v>40666.208333333336</v>
      </c>
      <c r="O829" s="13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50"/>
        <v>43340.208333333328</v>
      </c>
      <c r="O830" s="13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50"/>
        <v>42164.208333333328</v>
      </c>
      <c r="O831" s="13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50"/>
        <v>43103.25</v>
      </c>
      <c r="O832" s="13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50"/>
        <v>40994.208333333336</v>
      </c>
      <c r="O833" s="13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31.5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si="50"/>
        <v>42299.208333333328</v>
      </c>
      <c r="O834" s="13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31.5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E835/D835*100</f>
        <v>157.69117647058823</v>
      </c>
      <c r="G835" t="s">
        <v>20</v>
      </c>
      <c r="H835">
        <v>165</v>
      </c>
      <c r="I835" s="4">
        <f t="shared" ref="I835:I898" si="53">+E835/H835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ref="N835:N898" si="54">+(((L835/60)/60)/24)+DATE(1970,1,1)</f>
        <v>40588.25</v>
      </c>
      <c r="O835" s="13">
        <f t="shared" ref="O835:O898" si="55">+(((M835/60)/60)/24)+DATE(1970,1,1)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54"/>
        <v>41448.208333333336</v>
      </c>
      <c r="O836" s="13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54"/>
        <v>42063.25</v>
      </c>
      <c r="O837" s="13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54"/>
        <v>40214.25</v>
      </c>
      <c r="O838" s="13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31.5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54"/>
        <v>40629.208333333336</v>
      </c>
      <c r="O839" s="13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31.5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54"/>
        <v>43370.208333333328</v>
      </c>
      <c r="O840" s="13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54"/>
        <v>41715.208333333336</v>
      </c>
      <c r="O841" s="13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54"/>
        <v>41836.208333333336</v>
      </c>
      <c r="O842" s="13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31.5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54"/>
        <v>42419.25</v>
      </c>
      <c r="O843" s="13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54"/>
        <v>43266.208333333328</v>
      </c>
      <c r="O844" s="13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54"/>
        <v>43338.208333333328</v>
      </c>
      <c r="O845" s="13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2107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54"/>
        <v>40930.25</v>
      </c>
      <c r="O846" s="13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54"/>
        <v>43235.208333333328</v>
      </c>
      <c r="O847" s="13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54"/>
        <v>43302.208333333328</v>
      </c>
      <c r="O848" s="13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54"/>
        <v>43107.25</v>
      </c>
      <c r="O849" s="13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54"/>
        <v>40341.208333333336</v>
      </c>
      <c r="O850" s="13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5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54"/>
        <v>40948.25</v>
      </c>
      <c r="O851" s="13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5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54"/>
        <v>40866.25</v>
      </c>
      <c r="O852" s="13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54"/>
        <v>41031.208333333336</v>
      </c>
      <c r="O853" s="13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54"/>
        <v>40740.208333333336</v>
      </c>
      <c r="O854" s="13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31.5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54"/>
        <v>40714.208333333336</v>
      </c>
      <c r="O855" s="13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5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54"/>
        <v>43787.25</v>
      </c>
      <c r="O856" s="13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31.5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54"/>
        <v>40712.208333333336</v>
      </c>
      <c r="O857" s="13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54"/>
        <v>41023.208333333336</v>
      </c>
      <c r="O858" s="13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54"/>
        <v>40944.25</v>
      </c>
      <c r="O859" s="13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54"/>
        <v>43211.208333333328</v>
      </c>
      <c r="O860" s="13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54"/>
        <v>41334.25</v>
      </c>
      <c r="O861" s="13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54"/>
        <v>43515.25</v>
      </c>
      <c r="O862" s="13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31.5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54"/>
        <v>40258.208333333336</v>
      </c>
      <c r="O863" s="13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5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54"/>
        <v>40756.208333333336</v>
      </c>
      <c r="O864" s="13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54"/>
        <v>42172.208333333328</v>
      </c>
      <c r="O865" s="13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54"/>
        <v>42601.208333333328</v>
      </c>
      <c r="O866" s="13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5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54"/>
        <v>41897.208333333336</v>
      </c>
      <c r="O867" s="13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2107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54"/>
        <v>40671.208333333336</v>
      </c>
      <c r="O868" s="13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54"/>
        <v>43382.208333333328</v>
      </c>
      <c r="O869" s="13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31.5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54"/>
        <v>41559.208333333336</v>
      </c>
      <c r="O870" s="13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31.5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54"/>
        <v>40350.208333333336</v>
      </c>
      <c r="O871" s="13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31.5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54"/>
        <v>42240.208333333328</v>
      </c>
      <c r="O872" s="13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54"/>
        <v>43040.208333333328</v>
      </c>
      <c r="O873" s="13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54"/>
        <v>43346.208333333328</v>
      </c>
      <c r="O874" s="13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54"/>
        <v>41647.25</v>
      </c>
      <c r="O875" s="13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54"/>
        <v>40291.208333333336</v>
      </c>
      <c r="O876" s="13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54"/>
        <v>40556.25</v>
      </c>
      <c r="O877" s="13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54"/>
        <v>43624.208333333328</v>
      </c>
      <c r="O878" s="13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31.5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54"/>
        <v>42577.208333333328</v>
      </c>
      <c r="O879" s="13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31.5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54"/>
        <v>43845.25</v>
      </c>
      <c r="O880" s="13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31.5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54"/>
        <v>42788.25</v>
      </c>
      <c r="O881" s="13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5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54"/>
        <v>43667.208333333328</v>
      </c>
      <c r="O882" s="13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31.5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54"/>
        <v>42194.208333333328</v>
      </c>
      <c r="O883" s="13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31.5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54"/>
        <v>42025.25</v>
      </c>
      <c r="O884" s="13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54"/>
        <v>40323.208333333336</v>
      </c>
      <c r="O885" s="13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54"/>
        <v>41763.208333333336</v>
      </c>
      <c r="O886" s="13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54"/>
        <v>40335.208333333336</v>
      </c>
      <c r="O887" s="13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54"/>
        <v>40416.208333333336</v>
      </c>
      <c r="O888" s="13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54"/>
        <v>42202.208333333328</v>
      </c>
      <c r="O889" s="13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54"/>
        <v>42836.208333333328</v>
      </c>
      <c r="O890" s="13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54"/>
        <v>41710.208333333336</v>
      </c>
      <c r="O891" s="13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54"/>
        <v>43640.208333333328</v>
      </c>
      <c r="O892" s="13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54"/>
        <v>40880.25</v>
      </c>
      <c r="O893" s="13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54"/>
        <v>40319.208333333336</v>
      </c>
      <c r="O894" s="13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54"/>
        <v>42170.208333333328</v>
      </c>
      <c r="O895" s="13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54"/>
        <v>41466.208333333336</v>
      </c>
      <c r="O896" s="13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54"/>
        <v>43134.25</v>
      </c>
      <c r="O897" s="13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si="54"/>
        <v>40738.208333333336</v>
      </c>
      <c r="O898" s="13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E899/D899*100</f>
        <v>27.693181818181817</v>
      </c>
      <c r="G899" t="s">
        <v>14</v>
      </c>
      <c r="H899">
        <v>27</v>
      </c>
      <c r="I899" s="4">
        <f t="shared" ref="I899:I962" si="57">+E899/H899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ref="N899:N962" si="58">+(((L899/60)/60)/24)+DATE(1970,1,1)</f>
        <v>43583.208333333328</v>
      </c>
      <c r="O899" s="13">
        <f t="shared" ref="O899:O962" si="59">+(((M899/60)/60)/24)+DATE(1970,1,1)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58"/>
        <v>43815.25</v>
      </c>
      <c r="O900" s="13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31.5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58"/>
        <v>41554.208333333336</v>
      </c>
      <c r="O901" s="13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58"/>
        <v>41901.208333333336</v>
      </c>
      <c r="O902" s="13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58"/>
        <v>43298.208333333328</v>
      </c>
      <c r="O903" s="13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58"/>
        <v>42399.25</v>
      </c>
      <c r="O904" s="13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58"/>
        <v>41034.208333333336</v>
      </c>
      <c r="O905" s="13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58"/>
        <v>41186.208333333336</v>
      </c>
      <c r="O906" s="13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31.5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58"/>
        <v>41536.208333333336</v>
      </c>
      <c r="O907" s="13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58"/>
        <v>42868.208333333328</v>
      </c>
      <c r="O908" s="13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31.5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58"/>
        <v>40660.208333333336</v>
      </c>
      <c r="O909" s="13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58"/>
        <v>41031.208333333336</v>
      </c>
      <c r="O910" s="13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31.5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58"/>
        <v>43255.208333333328</v>
      </c>
      <c r="O911" s="13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31.5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2107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58"/>
        <v>42026.25</v>
      </c>
      <c r="O912" s="13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31.5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58"/>
        <v>43717.208333333328</v>
      </c>
      <c r="O913" s="13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31.5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58"/>
        <v>41157.208333333336</v>
      </c>
      <c r="O914" s="13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31.5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58"/>
        <v>43597.208333333328</v>
      </c>
      <c r="O915" s="13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31.5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58"/>
        <v>41490.208333333336</v>
      </c>
      <c r="O916" s="13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5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58"/>
        <v>42976.208333333328</v>
      </c>
      <c r="O917" s="13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58"/>
        <v>41991.25</v>
      </c>
      <c r="O918" s="13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58"/>
        <v>40722.208333333336</v>
      </c>
      <c r="O919" s="13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58"/>
        <v>41117.208333333336</v>
      </c>
      <c r="O920" s="13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58"/>
        <v>43022.208333333328</v>
      </c>
      <c r="O921" s="13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58"/>
        <v>43503.25</v>
      </c>
      <c r="O922" s="13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31.5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58"/>
        <v>40951.25</v>
      </c>
      <c r="O923" s="13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58"/>
        <v>43443.25</v>
      </c>
      <c r="O924" s="13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58"/>
        <v>40373.208333333336</v>
      </c>
      <c r="O925" s="13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58"/>
        <v>43769.208333333328</v>
      </c>
      <c r="O926" s="13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58"/>
        <v>43000.208333333328</v>
      </c>
      <c r="O927" s="13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58"/>
        <v>42502.208333333328</v>
      </c>
      <c r="O928" s="13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58"/>
        <v>41102.208333333336</v>
      </c>
      <c r="O929" s="13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31.5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58"/>
        <v>41637.25</v>
      </c>
      <c r="O930" s="13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58"/>
        <v>42858.208333333328</v>
      </c>
      <c r="O931" s="13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31.5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58"/>
        <v>42060.25</v>
      </c>
      <c r="O932" s="13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31.5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58"/>
        <v>41818.208333333336</v>
      </c>
      <c r="O933" s="13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31.5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58"/>
        <v>41709.208333333336</v>
      </c>
      <c r="O934" s="13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58"/>
        <v>41372.208333333336</v>
      </c>
      <c r="O935" s="13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58"/>
        <v>42422.25</v>
      </c>
      <c r="O936" s="13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58"/>
        <v>42209.208333333328</v>
      </c>
      <c r="O937" s="13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58"/>
        <v>43668.208333333328</v>
      </c>
      <c r="O938" s="13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2107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58"/>
        <v>42334.25</v>
      </c>
      <c r="O939" s="13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58"/>
        <v>43263.208333333328</v>
      </c>
      <c r="O940" s="13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58"/>
        <v>40670.208333333336</v>
      </c>
      <c r="O941" s="13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58"/>
        <v>41244.25</v>
      </c>
      <c r="O942" s="13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31.5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58"/>
        <v>40552.25</v>
      </c>
      <c r="O943" s="13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58"/>
        <v>40568.25</v>
      </c>
      <c r="O944" s="13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31.5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58"/>
        <v>41906.208333333336</v>
      </c>
      <c r="O945" s="13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31.5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58"/>
        <v>42776.25</v>
      </c>
      <c r="O946" s="13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31.5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58"/>
        <v>41004.208333333336</v>
      </c>
      <c r="O947" s="13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58"/>
        <v>40710.208333333336</v>
      </c>
      <c r="O948" s="13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31.5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58"/>
        <v>41908.208333333336</v>
      </c>
      <c r="O949" s="13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2107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58"/>
        <v>41985.25</v>
      </c>
      <c r="O950" s="13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58"/>
        <v>42112.208333333328</v>
      </c>
      <c r="O951" s="13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5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58"/>
        <v>43571.208333333328</v>
      </c>
      <c r="O952" s="13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58"/>
        <v>42730.25</v>
      </c>
      <c r="O953" s="13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2107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58"/>
        <v>42591.208333333328</v>
      </c>
      <c r="O954" s="13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58"/>
        <v>42358.25</v>
      </c>
      <c r="O955" s="13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31.5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58"/>
        <v>41174.208333333336</v>
      </c>
      <c r="O956" s="13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58"/>
        <v>41238.25</v>
      </c>
      <c r="O957" s="13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31.5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58"/>
        <v>42360.25</v>
      </c>
      <c r="O958" s="13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58"/>
        <v>40955.25</v>
      </c>
      <c r="O959" s="13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58"/>
        <v>40350.208333333336</v>
      </c>
      <c r="O960" s="13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58"/>
        <v>40357.208333333336</v>
      </c>
      <c r="O961" s="13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si="58"/>
        <v>42408.25</v>
      </c>
      <c r="O962" s="13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5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E963/D963*100</f>
        <v>119.29824561403508</v>
      </c>
      <c r="G963" t="s">
        <v>20</v>
      </c>
      <c r="H963">
        <v>155</v>
      </c>
      <c r="I963" s="4">
        <f t="shared" ref="I963:I1001" si="61">+E963/H963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ref="N963:N1001" si="62">+(((L963/60)/60)/24)+DATE(1970,1,1)</f>
        <v>40591.25</v>
      </c>
      <c r="O963" s="13">
        <f t="shared" ref="O963:O1001" si="63">+(((M963/60)/60)/24)+DATE(1970,1,1)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62"/>
        <v>41592.25</v>
      </c>
      <c r="O964" s="13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62"/>
        <v>40607.25</v>
      </c>
      <c r="O965" s="13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31.5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62"/>
        <v>42135.208333333328</v>
      </c>
      <c r="O966" s="13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62"/>
        <v>40203.25</v>
      </c>
      <c r="O967" s="13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31.5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62"/>
        <v>42901.208333333328</v>
      </c>
      <c r="O968" s="13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31.5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62"/>
        <v>41005.208333333336</v>
      </c>
      <c r="O969" s="13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62"/>
        <v>40544.25</v>
      </c>
      <c r="O970" s="13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62"/>
        <v>43821.25</v>
      </c>
      <c r="O971" s="13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62"/>
        <v>40672.208333333336</v>
      </c>
      <c r="O972" s="13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62"/>
        <v>41555.208333333336</v>
      </c>
      <c r="O973" s="13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62"/>
        <v>41792.208333333336</v>
      </c>
      <c r="O974" s="13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31.5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62"/>
        <v>40522.25</v>
      </c>
      <c r="O975" s="13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31.5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62"/>
        <v>41412.208333333336</v>
      </c>
      <c r="O976" s="13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62"/>
        <v>42337.25</v>
      </c>
      <c r="O977" s="13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62"/>
        <v>40571.25</v>
      </c>
      <c r="O978" s="13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31.5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62"/>
        <v>43138.25</v>
      </c>
      <c r="O979" s="13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31.5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62"/>
        <v>42686.25</v>
      </c>
      <c r="O980" s="13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31.5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62"/>
        <v>42078.208333333328</v>
      </c>
      <c r="O981" s="13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31.5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62"/>
        <v>42307.208333333328</v>
      </c>
      <c r="O982" s="13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62"/>
        <v>43094.25</v>
      </c>
      <c r="O983" s="13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62"/>
        <v>40743.208333333336</v>
      </c>
      <c r="O984" s="13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62"/>
        <v>43681.208333333328</v>
      </c>
      <c r="O985" s="13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62"/>
        <v>43716.208333333328</v>
      </c>
      <c r="O986" s="13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62"/>
        <v>41614.25</v>
      </c>
      <c r="O987" s="13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62"/>
        <v>40638.208333333336</v>
      </c>
      <c r="O988" s="13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31.5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62"/>
        <v>42852.208333333328</v>
      </c>
      <c r="O989" s="13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31.5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62"/>
        <v>42686.25</v>
      </c>
      <c r="O990" s="13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62"/>
        <v>43571.208333333328</v>
      </c>
      <c r="O991" s="13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31.5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62"/>
        <v>42432.25</v>
      </c>
      <c r="O992" s="13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62"/>
        <v>41907.208333333336</v>
      </c>
      <c r="O993" s="13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62"/>
        <v>43227.208333333328</v>
      </c>
      <c r="O994" s="13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31.5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2107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62"/>
        <v>42362.25</v>
      </c>
      <c r="O995" s="13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31.5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62"/>
        <v>41929.208333333336</v>
      </c>
      <c r="O996" s="13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31.5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62"/>
        <v>43408.208333333328</v>
      </c>
      <c r="O997" s="13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62"/>
        <v>41276.25</v>
      </c>
      <c r="O998" s="13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2107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62"/>
        <v>41659.25</v>
      </c>
      <c r="O999" s="13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31.5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62"/>
        <v>40220.25</v>
      </c>
      <c r="O1000" s="13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2107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62"/>
        <v>42550.208333333328</v>
      </c>
      <c r="O1001" s="13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8696B"/>
        <color theme="9"/>
        <color theme="8"/>
      </colorScale>
    </cfRule>
  </conditionalFormatting>
  <conditionalFormatting sqref="G1:G1048576">
    <cfRule type="cellIs" dxfId="15" priority="2" operator="equal">
      <formula>"cancelled"</formula>
    </cfRule>
    <cfRule type="cellIs" dxfId="14" priority="3" operator="equal">
      <formula>"live"</formula>
    </cfRule>
    <cfRule type="cellIs" dxfId="13" priority="4" operator="equal">
      <formula>"successful"</formula>
    </cfRule>
    <cfRule type="cellIs" dxfId="12" priority="5" operator="equal">
      <formula>"failed"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CB85-B124-4015-AF3E-DA0EA89AF085}">
  <sheetPr>
    <tabColor theme="7"/>
  </sheetPr>
  <dimension ref="A1:F14"/>
  <sheetViews>
    <sheetView workbookViewId="0">
      <selection activeCell="B4" sqref="B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2070</v>
      </c>
    </row>
    <row r="3" spans="1:6" x14ac:dyDescent="0.25">
      <c r="A3" s="7" t="s">
        <v>2068</v>
      </c>
      <c r="B3" s="7" t="s">
        <v>2069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2040</v>
      </c>
      <c r="B5" s="22">
        <v>11</v>
      </c>
      <c r="C5" s="22">
        <v>60</v>
      </c>
      <c r="D5" s="22">
        <v>5</v>
      </c>
      <c r="E5" s="22">
        <v>102</v>
      </c>
      <c r="F5" s="22">
        <v>178</v>
      </c>
    </row>
    <row r="6" spans="1:6" x14ac:dyDescent="0.25">
      <c r="A6" s="8" t="s">
        <v>2032</v>
      </c>
      <c r="B6" s="22">
        <v>4</v>
      </c>
      <c r="C6" s="22">
        <v>20</v>
      </c>
      <c r="D6" s="22"/>
      <c r="E6" s="22">
        <v>22</v>
      </c>
      <c r="F6" s="22">
        <v>46</v>
      </c>
    </row>
    <row r="7" spans="1:6" x14ac:dyDescent="0.25">
      <c r="A7" s="8" t="s">
        <v>2049</v>
      </c>
      <c r="B7" s="22">
        <v>1</v>
      </c>
      <c r="C7" s="22">
        <v>23</v>
      </c>
      <c r="D7" s="22">
        <v>3</v>
      </c>
      <c r="E7" s="22">
        <v>21</v>
      </c>
      <c r="F7" s="22">
        <v>48</v>
      </c>
    </row>
    <row r="8" spans="1:6" x14ac:dyDescent="0.25">
      <c r="A8" s="8" t="s">
        <v>2063</v>
      </c>
      <c r="B8" s="22"/>
      <c r="C8" s="22"/>
      <c r="D8" s="22"/>
      <c r="E8" s="22">
        <v>4</v>
      </c>
      <c r="F8" s="22">
        <v>4</v>
      </c>
    </row>
    <row r="9" spans="1:6" x14ac:dyDescent="0.25">
      <c r="A9" s="8" t="s">
        <v>2034</v>
      </c>
      <c r="B9" s="22">
        <v>10</v>
      </c>
      <c r="C9" s="22">
        <v>66</v>
      </c>
      <c r="D9" s="22"/>
      <c r="E9" s="22">
        <v>99</v>
      </c>
      <c r="F9" s="22">
        <v>175</v>
      </c>
    </row>
    <row r="10" spans="1:6" x14ac:dyDescent="0.25">
      <c r="A10" s="8" t="s">
        <v>2053</v>
      </c>
      <c r="B10" s="22">
        <v>4</v>
      </c>
      <c r="C10" s="22">
        <v>11</v>
      </c>
      <c r="D10" s="22">
        <v>1</v>
      </c>
      <c r="E10" s="22">
        <v>26</v>
      </c>
      <c r="F10" s="22">
        <v>42</v>
      </c>
    </row>
    <row r="11" spans="1:6" x14ac:dyDescent="0.25">
      <c r="A11" s="8" t="s">
        <v>2046</v>
      </c>
      <c r="B11" s="22">
        <v>2</v>
      </c>
      <c r="C11" s="22">
        <v>24</v>
      </c>
      <c r="D11" s="22">
        <v>1</v>
      </c>
      <c r="E11" s="22">
        <v>40</v>
      </c>
      <c r="F11" s="22">
        <v>67</v>
      </c>
    </row>
    <row r="12" spans="1:6" x14ac:dyDescent="0.25">
      <c r="A12" s="8" t="s">
        <v>2036</v>
      </c>
      <c r="B12" s="22">
        <v>2</v>
      </c>
      <c r="C12" s="22">
        <v>28</v>
      </c>
      <c r="D12" s="22">
        <v>2</v>
      </c>
      <c r="E12" s="22">
        <v>64</v>
      </c>
      <c r="F12" s="22">
        <v>96</v>
      </c>
    </row>
    <row r="13" spans="1:6" x14ac:dyDescent="0.25">
      <c r="A13" s="8" t="s">
        <v>2038</v>
      </c>
      <c r="B13" s="22">
        <v>23</v>
      </c>
      <c r="C13" s="22">
        <v>132</v>
      </c>
      <c r="D13" s="22">
        <v>2</v>
      </c>
      <c r="E13" s="22">
        <v>187</v>
      </c>
      <c r="F13" s="22">
        <v>344</v>
      </c>
    </row>
    <row r="14" spans="1:6" x14ac:dyDescent="0.25">
      <c r="A14" s="8" t="s">
        <v>2067</v>
      </c>
      <c r="B14" s="22">
        <v>57</v>
      </c>
      <c r="C14" s="22">
        <v>364</v>
      </c>
      <c r="D14" s="22">
        <v>14</v>
      </c>
      <c r="E14" s="22">
        <v>565</v>
      </c>
      <c r="F14" s="2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54B4-9CCB-4A83-AB31-4A6ED9E18D57}">
  <sheetPr>
    <tabColor theme="7"/>
  </sheetPr>
  <dimension ref="A1:F30"/>
  <sheetViews>
    <sheetView workbookViewId="0">
      <selection activeCell="C13" sqref="C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2070</v>
      </c>
    </row>
    <row r="2" spans="1:6" x14ac:dyDescent="0.25">
      <c r="A2" s="7" t="s">
        <v>2065</v>
      </c>
      <c r="B2" t="s">
        <v>2070</v>
      </c>
    </row>
    <row r="4" spans="1:6" x14ac:dyDescent="0.25">
      <c r="A4" s="7" t="s">
        <v>2068</v>
      </c>
      <c r="B4" s="7" t="s">
        <v>2069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2064</v>
      </c>
      <c r="E7">
        <v>4</v>
      </c>
      <c r="F7">
        <v>4</v>
      </c>
    </row>
    <row r="8" spans="1:6" x14ac:dyDescent="0.25">
      <c r="A8" s="8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2042</v>
      </c>
      <c r="C10">
        <v>8</v>
      </c>
      <c r="E10">
        <v>10</v>
      </c>
      <c r="F10">
        <v>18</v>
      </c>
    </row>
    <row r="11" spans="1:6" x14ac:dyDescent="0.25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2056</v>
      </c>
      <c r="C15">
        <v>3</v>
      </c>
      <c r="E15">
        <v>4</v>
      </c>
      <c r="F15">
        <v>7</v>
      </c>
    </row>
    <row r="16" spans="1:6" x14ac:dyDescent="0.25">
      <c r="A16" s="8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2055</v>
      </c>
      <c r="C20">
        <v>4</v>
      </c>
      <c r="E20">
        <v>4</v>
      </c>
      <c r="F20">
        <v>8</v>
      </c>
    </row>
    <row r="21" spans="1:6" x14ac:dyDescent="0.25">
      <c r="A21" s="8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2062</v>
      </c>
      <c r="C22">
        <v>9</v>
      </c>
      <c r="E22">
        <v>5</v>
      </c>
      <c r="F22">
        <v>14</v>
      </c>
    </row>
    <row r="23" spans="1:6" x14ac:dyDescent="0.25">
      <c r="A23" s="8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2058</v>
      </c>
      <c r="C25">
        <v>7</v>
      </c>
      <c r="E25">
        <v>14</v>
      </c>
      <c r="F25">
        <v>21</v>
      </c>
    </row>
    <row r="26" spans="1:6" x14ac:dyDescent="0.25">
      <c r="A26" s="8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2061</v>
      </c>
      <c r="E29">
        <v>3</v>
      </c>
      <c r="F29">
        <v>3</v>
      </c>
    </row>
    <row r="30" spans="1:6" x14ac:dyDescent="0.25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5D36-09C9-4959-938B-71781D741A95}">
  <sheetPr>
    <tabColor theme="7"/>
  </sheetPr>
  <dimension ref="A1:E18"/>
  <sheetViews>
    <sheetView workbookViewId="0">
      <selection activeCell="B2" sqref="B2"/>
    </sheetView>
  </sheetViews>
  <sheetFormatPr defaultRowHeight="15.75" x14ac:dyDescent="0.25"/>
  <cols>
    <col min="1" max="1" width="28.3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7" width="16.5" bestFit="1" customWidth="1"/>
    <col min="8" max="8" width="23.375" bestFit="1" customWidth="1"/>
    <col min="9" max="9" width="16.5" bestFit="1" customWidth="1"/>
    <col min="10" max="10" width="28.375" bestFit="1" customWidth="1"/>
    <col min="11" max="11" width="21.625" bestFit="1" customWidth="1"/>
  </cols>
  <sheetData>
    <row r="1" spans="1:5" x14ac:dyDescent="0.25">
      <c r="A1" s="7" t="s">
        <v>2065</v>
      </c>
      <c r="B1" t="s">
        <v>2070</v>
      </c>
    </row>
    <row r="2" spans="1:5" x14ac:dyDescent="0.25">
      <c r="A2" s="7" t="s">
        <v>2085</v>
      </c>
      <c r="B2" t="s">
        <v>2070</v>
      </c>
    </row>
    <row r="4" spans="1:5" x14ac:dyDescent="0.25">
      <c r="A4" s="7" t="s">
        <v>2068</v>
      </c>
      <c r="B4" s="7" t="s">
        <v>2069</v>
      </c>
    </row>
    <row r="5" spans="1:5" x14ac:dyDescent="0.2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8" t="s">
        <v>2073</v>
      </c>
      <c r="B6" s="22">
        <v>6</v>
      </c>
      <c r="C6" s="22">
        <v>36</v>
      </c>
      <c r="D6" s="22">
        <v>49</v>
      </c>
      <c r="E6" s="22">
        <v>91</v>
      </c>
    </row>
    <row r="7" spans="1:5" x14ac:dyDescent="0.25">
      <c r="A7" s="8" t="s">
        <v>2074</v>
      </c>
      <c r="B7" s="22">
        <v>7</v>
      </c>
      <c r="C7" s="22">
        <v>28</v>
      </c>
      <c r="D7" s="22">
        <v>44</v>
      </c>
      <c r="E7" s="22">
        <v>79</v>
      </c>
    </row>
    <row r="8" spans="1:5" x14ac:dyDescent="0.25">
      <c r="A8" s="8" t="s">
        <v>2075</v>
      </c>
      <c r="B8" s="22">
        <v>4</v>
      </c>
      <c r="C8" s="22">
        <v>33</v>
      </c>
      <c r="D8" s="22">
        <v>49</v>
      </c>
      <c r="E8" s="22">
        <v>86</v>
      </c>
    </row>
    <row r="9" spans="1:5" x14ac:dyDescent="0.25">
      <c r="A9" s="8" t="s">
        <v>2076</v>
      </c>
      <c r="B9" s="22">
        <v>1</v>
      </c>
      <c r="C9" s="22">
        <v>30</v>
      </c>
      <c r="D9" s="22">
        <v>46</v>
      </c>
      <c r="E9" s="22">
        <v>77</v>
      </c>
    </row>
    <row r="10" spans="1:5" x14ac:dyDescent="0.25">
      <c r="A10" s="8" t="s">
        <v>2077</v>
      </c>
      <c r="B10" s="22">
        <v>3</v>
      </c>
      <c r="C10" s="22">
        <v>35</v>
      </c>
      <c r="D10" s="22">
        <v>46</v>
      </c>
      <c r="E10" s="22">
        <v>84</v>
      </c>
    </row>
    <row r="11" spans="1:5" x14ac:dyDescent="0.25">
      <c r="A11" s="8" t="s">
        <v>2078</v>
      </c>
      <c r="B11" s="22">
        <v>3</v>
      </c>
      <c r="C11" s="22">
        <v>28</v>
      </c>
      <c r="D11" s="22">
        <v>55</v>
      </c>
      <c r="E11" s="22">
        <v>86</v>
      </c>
    </row>
    <row r="12" spans="1:5" x14ac:dyDescent="0.25">
      <c r="A12" s="8" t="s">
        <v>2079</v>
      </c>
      <c r="B12" s="22">
        <v>4</v>
      </c>
      <c r="C12" s="22">
        <v>31</v>
      </c>
      <c r="D12" s="22">
        <v>58</v>
      </c>
      <c r="E12" s="22">
        <v>93</v>
      </c>
    </row>
    <row r="13" spans="1:5" x14ac:dyDescent="0.25">
      <c r="A13" s="8" t="s">
        <v>2080</v>
      </c>
      <c r="B13" s="22">
        <v>8</v>
      </c>
      <c r="C13" s="22">
        <v>35</v>
      </c>
      <c r="D13" s="22">
        <v>41</v>
      </c>
      <c r="E13" s="22">
        <v>84</v>
      </c>
    </row>
    <row r="14" spans="1:5" x14ac:dyDescent="0.25">
      <c r="A14" s="8" t="s">
        <v>2081</v>
      </c>
      <c r="B14" s="22">
        <v>5</v>
      </c>
      <c r="C14" s="22">
        <v>23</v>
      </c>
      <c r="D14" s="22">
        <v>45</v>
      </c>
      <c r="E14" s="22">
        <v>73</v>
      </c>
    </row>
    <row r="15" spans="1:5" x14ac:dyDescent="0.25">
      <c r="A15" s="8" t="s">
        <v>2082</v>
      </c>
      <c r="B15" s="22">
        <v>6</v>
      </c>
      <c r="C15" s="22">
        <v>26</v>
      </c>
      <c r="D15" s="22">
        <v>45</v>
      </c>
      <c r="E15" s="22">
        <v>77</v>
      </c>
    </row>
    <row r="16" spans="1:5" x14ac:dyDescent="0.25">
      <c r="A16" s="8" t="s">
        <v>2083</v>
      </c>
      <c r="B16" s="22">
        <v>3</v>
      </c>
      <c r="C16" s="22">
        <v>27</v>
      </c>
      <c r="D16" s="22">
        <v>45</v>
      </c>
      <c r="E16" s="22">
        <v>75</v>
      </c>
    </row>
    <row r="17" spans="1:5" x14ac:dyDescent="0.25">
      <c r="A17" s="8" t="s">
        <v>2084</v>
      </c>
      <c r="B17" s="22">
        <v>7</v>
      </c>
      <c r="C17" s="22">
        <v>32</v>
      </c>
      <c r="D17" s="22">
        <v>42</v>
      </c>
      <c r="E17" s="22">
        <v>81</v>
      </c>
    </row>
    <row r="18" spans="1:5" x14ac:dyDescent="0.25">
      <c r="A18" s="8" t="s">
        <v>2067</v>
      </c>
      <c r="B18" s="22">
        <v>57</v>
      </c>
      <c r="C18" s="22">
        <v>364</v>
      </c>
      <c r="D18" s="22">
        <v>565</v>
      </c>
      <c r="E18" s="2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0FB9-A3CD-4E52-A238-602935195959}">
  <dimension ref="A1:F39"/>
  <sheetViews>
    <sheetView tabSelected="1" workbookViewId="0">
      <selection activeCell="G22" sqref="G22"/>
    </sheetView>
  </sheetViews>
  <sheetFormatPr defaultColWidth="9.125" defaultRowHeight="15.75" x14ac:dyDescent="0.25"/>
  <cols>
    <col min="1" max="1" width="26.5" bestFit="1" customWidth="1"/>
    <col min="2" max="3" width="14.7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2065</v>
      </c>
      <c r="B1" t="s">
        <v>2070</v>
      </c>
    </row>
    <row r="2" spans="1:6" x14ac:dyDescent="0.25">
      <c r="A2" s="7" t="s">
        <v>2031</v>
      </c>
      <c r="B2" t="s">
        <v>2070</v>
      </c>
    </row>
    <row r="4" spans="1:6" x14ac:dyDescent="0.25">
      <c r="A4" s="7" t="s">
        <v>2068</v>
      </c>
      <c r="B4" s="7" t="s">
        <v>2069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27</v>
      </c>
      <c r="B6" s="22">
        <v>2</v>
      </c>
      <c r="C6" s="22">
        <v>16</v>
      </c>
      <c r="D6" s="22">
        <v>1</v>
      </c>
      <c r="E6" s="22">
        <v>24</v>
      </c>
      <c r="F6" s="22">
        <v>43</v>
      </c>
    </row>
    <row r="7" spans="1:6" x14ac:dyDescent="0.25">
      <c r="A7" s="8" t="s">
        <v>16</v>
      </c>
      <c r="B7" s="22">
        <v>2</v>
      </c>
      <c r="C7" s="22">
        <v>19</v>
      </c>
      <c r="D7" s="22">
        <v>1</v>
      </c>
      <c r="E7" s="22">
        <v>22</v>
      </c>
      <c r="F7" s="22">
        <v>44</v>
      </c>
    </row>
    <row r="8" spans="1:6" x14ac:dyDescent="0.25">
      <c r="A8" s="8" t="s">
        <v>99</v>
      </c>
      <c r="B8" s="22">
        <v>4</v>
      </c>
      <c r="C8" s="22">
        <v>6</v>
      </c>
      <c r="D8" s="22">
        <v>1</v>
      </c>
      <c r="E8" s="22">
        <v>12</v>
      </c>
      <c r="F8" s="22">
        <v>23</v>
      </c>
    </row>
    <row r="9" spans="1:6" x14ac:dyDescent="0.25">
      <c r="A9" s="8" t="s">
        <v>37</v>
      </c>
      <c r="B9" s="22">
        <v>1</v>
      </c>
      <c r="C9" s="22">
        <v>12</v>
      </c>
      <c r="D9" s="22">
        <v>1</v>
      </c>
      <c r="E9" s="22">
        <v>17</v>
      </c>
      <c r="F9" s="22">
        <v>31</v>
      </c>
    </row>
    <row r="10" spans="1:6" x14ac:dyDescent="0.25">
      <c r="A10" s="8" t="s">
        <v>108</v>
      </c>
      <c r="B10" s="22">
        <v>3</v>
      </c>
      <c r="C10" s="22">
        <v>19</v>
      </c>
      <c r="D10" s="22"/>
      <c r="E10" s="22">
        <v>26</v>
      </c>
      <c r="F10" s="22">
        <v>48</v>
      </c>
    </row>
    <row r="11" spans="1:6" x14ac:dyDescent="0.25">
      <c r="A11" s="8" t="s">
        <v>41</v>
      </c>
      <c r="B11" s="22">
        <v>1</v>
      </c>
      <c r="C11" s="22">
        <v>18</v>
      </c>
      <c r="D11" s="22">
        <v>1</v>
      </c>
      <c r="E11" s="22">
        <v>28</v>
      </c>
      <c r="F11" s="22">
        <v>48</v>
      </c>
    </row>
    <row r="12" spans="1:6" x14ac:dyDescent="0.25">
      <c r="A12" s="8" t="s">
        <v>22</v>
      </c>
      <c r="B12" s="22">
        <v>44</v>
      </c>
      <c r="C12" s="22">
        <v>274</v>
      </c>
      <c r="D12" s="22">
        <v>9</v>
      </c>
      <c r="E12" s="22">
        <v>436</v>
      </c>
      <c r="F12" s="22">
        <v>763</v>
      </c>
    </row>
    <row r="13" spans="1:6" x14ac:dyDescent="0.25">
      <c r="A13" s="8" t="s">
        <v>2067</v>
      </c>
      <c r="B13" s="22">
        <v>57</v>
      </c>
      <c r="C13" s="22">
        <v>364</v>
      </c>
      <c r="D13" s="22">
        <v>14</v>
      </c>
      <c r="E13" s="22">
        <v>565</v>
      </c>
      <c r="F13" s="22">
        <v>1000</v>
      </c>
    </row>
    <row r="27" spans="1:3" x14ac:dyDescent="0.25">
      <c r="A27" s="7" t="s">
        <v>2139</v>
      </c>
      <c r="B27" t="s">
        <v>2070</v>
      </c>
    </row>
    <row r="29" spans="1:3" x14ac:dyDescent="0.25">
      <c r="A29" s="7" t="s">
        <v>2066</v>
      </c>
      <c r="B29" t="s">
        <v>2138</v>
      </c>
      <c r="C29" t="s">
        <v>2137</v>
      </c>
    </row>
    <row r="30" spans="1:3" x14ac:dyDescent="0.25">
      <c r="A30" s="8" t="s">
        <v>2040</v>
      </c>
      <c r="B30" s="23">
        <v>8744700</v>
      </c>
      <c r="C30" s="23">
        <v>7510076</v>
      </c>
    </row>
    <row r="31" spans="1:3" x14ac:dyDescent="0.25">
      <c r="A31" s="8" t="s">
        <v>2032</v>
      </c>
      <c r="B31" s="23">
        <v>1921300</v>
      </c>
      <c r="C31" s="23">
        <v>1735179</v>
      </c>
    </row>
    <row r="32" spans="1:3" x14ac:dyDescent="0.25">
      <c r="A32" s="8" t="s">
        <v>2049</v>
      </c>
      <c r="B32" s="23">
        <v>2858000</v>
      </c>
      <c r="C32" s="23">
        <v>2015817</v>
      </c>
    </row>
    <row r="33" spans="1:3" x14ac:dyDescent="0.25">
      <c r="A33" s="8" t="s">
        <v>2063</v>
      </c>
      <c r="B33" s="23">
        <v>25700</v>
      </c>
      <c r="C33" s="23">
        <v>36176</v>
      </c>
    </row>
    <row r="34" spans="1:3" x14ac:dyDescent="0.25">
      <c r="A34" s="8" t="s">
        <v>2034</v>
      </c>
      <c r="B34" s="23">
        <v>7026300</v>
      </c>
      <c r="C34" s="23">
        <v>7480097</v>
      </c>
    </row>
    <row r="35" spans="1:3" x14ac:dyDescent="0.25">
      <c r="A35" s="8" t="s">
        <v>2053</v>
      </c>
      <c r="B35" s="23">
        <v>1351700</v>
      </c>
      <c r="C35" s="23">
        <v>1223931</v>
      </c>
    </row>
    <row r="36" spans="1:3" x14ac:dyDescent="0.25">
      <c r="A36" s="8" t="s">
        <v>2046</v>
      </c>
      <c r="B36" s="23">
        <v>3240100</v>
      </c>
      <c r="C36" s="23">
        <v>3149827</v>
      </c>
    </row>
    <row r="37" spans="1:3" x14ac:dyDescent="0.25">
      <c r="A37" s="8" t="s">
        <v>2036</v>
      </c>
      <c r="B37" s="23">
        <v>3177400</v>
      </c>
      <c r="C37" s="23">
        <v>3833725</v>
      </c>
    </row>
    <row r="38" spans="1:3" x14ac:dyDescent="0.25">
      <c r="A38" s="8" t="s">
        <v>2038</v>
      </c>
      <c r="B38" s="23">
        <v>15637900</v>
      </c>
      <c r="C38" s="23">
        <v>15763227</v>
      </c>
    </row>
    <row r="39" spans="1:3" x14ac:dyDescent="0.25">
      <c r="A39" s="8" t="s">
        <v>2067</v>
      </c>
      <c r="B39" s="23">
        <v>43983100</v>
      </c>
      <c r="C39" s="23">
        <v>42748055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8D39-68CE-4142-B1B4-4EB1E09DCF48}">
  <sheetPr>
    <tabColor theme="9"/>
  </sheetPr>
  <dimension ref="A1:J14"/>
  <sheetViews>
    <sheetView workbookViewId="0">
      <selection activeCell="E37" sqref="E37"/>
    </sheetView>
  </sheetViews>
  <sheetFormatPr defaultRowHeight="15.75" x14ac:dyDescent="0.25"/>
  <cols>
    <col min="1" max="1" width="26.375" bestFit="1" customWidth="1"/>
    <col min="2" max="2" width="7.875" hidden="1" customWidth="1"/>
    <col min="3" max="3" width="8.75" hidden="1" customWidth="1"/>
    <col min="4" max="4" width="16.375" bestFit="1" customWidth="1"/>
    <col min="5" max="5" width="13.25" bestFit="1" customWidth="1"/>
    <col min="6" max="6" width="15.875" bestFit="1" customWidth="1"/>
    <col min="7" max="7" width="12" bestFit="1" customWidth="1"/>
    <col min="8" max="8" width="19.25" bestFit="1" customWidth="1"/>
    <col min="9" max="9" width="15.5" bestFit="1" customWidth="1"/>
    <col min="10" max="10" width="19.25" bestFit="1" customWidth="1"/>
  </cols>
  <sheetData>
    <row r="1" spans="1:10" x14ac:dyDescent="0.25">
      <c r="A1" t="s">
        <v>2086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</row>
    <row r="2" spans="1:10" hidden="1" x14ac:dyDescent="0.25">
      <c r="D2" t="s">
        <v>20</v>
      </c>
      <c r="E2" t="s">
        <v>14</v>
      </c>
      <c r="F2" t="s">
        <v>2107</v>
      </c>
    </row>
    <row r="3" spans="1:10" x14ac:dyDescent="0.25">
      <c r="A3" t="s">
        <v>2094</v>
      </c>
      <c r="B3" t="s">
        <v>2106</v>
      </c>
      <c r="C3" s="8"/>
      <c r="D3">
        <f>COUNTIFS(Crowdfunding!$G$2:G$1001,$D$2,Crowdfunding!$D$2:$D$1001,B3)</f>
        <v>30</v>
      </c>
      <c r="E3">
        <f>COUNTIFS(Crowdfunding!$G$2:G$1001,$E$2,Crowdfunding!$D$2:$D$1001,B3)</f>
        <v>20</v>
      </c>
      <c r="F3">
        <f>COUNTIFS(Crowdfunding!$G$2:G$1001,$F$2,Crowdfunding!$D$2:$D$1001,B3)</f>
        <v>1</v>
      </c>
      <c r="G3">
        <f>+SUM(D3:F3)</f>
        <v>51</v>
      </c>
      <c r="H3" s="11">
        <f>+D3/G3</f>
        <v>0.58823529411764708</v>
      </c>
      <c r="I3" s="11">
        <f>+E3/G3</f>
        <v>0.39215686274509803</v>
      </c>
      <c r="J3" s="11">
        <f>+F3/G3</f>
        <v>1.9607843137254902E-2</v>
      </c>
    </row>
    <row r="4" spans="1:10" x14ac:dyDescent="0.25">
      <c r="A4" t="s">
        <v>2095</v>
      </c>
      <c r="B4" t="s">
        <v>2108</v>
      </c>
      <c r="C4" t="s">
        <v>2109</v>
      </c>
      <c r="D4">
        <f>COUNTIFS(Crowdfunding!$G$2:G$1001,$D$2,Crowdfunding!$D$2:$D$1001,B4,Crowdfunding!$D$2:$D$1001,C4)</f>
        <v>191</v>
      </c>
      <c r="E4">
        <f>COUNTIFS(Crowdfunding!$G$2:G$1001,$E$2,Crowdfunding!$D$2:$D$1001,B4,Crowdfunding!$D$2:$D$1001,C4)</f>
        <v>38</v>
      </c>
      <c r="F4">
        <f>COUNTIFS(Crowdfunding!$G$2:G$1001,$F$2,Crowdfunding!$D$2:$D$1001,B4,Crowdfunding!$D$2:$D$1001,C4)</f>
        <v>2</v>
      </c>
      <c r="G4">
        <f t="shared" ref="G4:G14" si="0">+SUM(D4:F4)</f>
        <v>231</v>
      </c>
      <c r="H4" s="11">
        <f t="shared" ref="H4:H14" si="1">+D4/G4</f>
        <v>0.82683982683982682</v>
      </c>
      <c r="I4" s="11">
        <f t="shared" ref="I4:I14" si="2">+E4/G4</f>
        <v>0.16450216450216451</v>
      </c>
      <c r="J4" s="11">
        <f t="shared" ref="J4:J14" si="3">+F4/G4</f>
        <v>8.658008658008658E-3</v>
      </c>
    </row>
    <row r="5" spans="1:10" x14ac:dyDescent="0.25">
      <c r="A5" t="s">
        <v>2096</v>
      </c>
      <c r="B5" t="s">
        <v>2110</v>
      </c>
      <c r="C5" t="s">
        <v>2120</v>
      </c>
      <c r="D5">
        <f>COUNTIFS(Crowdfunding!$G$2:G$1001,$D$2,Crowdfunding!$D$2:$D$1001,B5,Crowdfunding!$D$2:$D$1001,C5)</f>
        <v>164</v>
      </c>
      <c r="E5">
        <f>COUNTIFS(Crowdfunding!$G$2:G$1001,$E$2,Crowdfunding!$D$2:$D$1001,B5,Crowdfunding!$D$2:$D$1001,C5)</f>
        <v>126</v>
      </c>
      <c r="F5">
        <f>COUNTIFS(Crowdfunding!$G$2:G$1001,$F$2,Crowdfunding!$D$2:$D$1001,B5,Crowdfunding!$D$2:$D$1001,C5)</f>
        <v>25</v>
      </c>
      <c r="G5">
        <f t="shared" si="0"/>
        <v>315</v>
      </c>
      <c r="H5" s="11">
        <f t="shared" si="1"/>
        <v>0.52063492063492067</v>
      </c>
      <c r="I5" s="11">
        <f t="shared" si="2"/>
        <v>0.4</v>
      </c>
      <c r="J5" s="11">
        <f t="shared" si="3"/>
        <v>7.9365079365079361E-2</v>
      </c>
    </row>
    <row r="6" spans="1:10" x14ac:dyDescent="0.25">
      <c r="A6" t="s">
        <v>2097</v>
      </c>
      <c r="B6" t="s">
        <v>2111</v>
      </c>
      <c r="C6" t="s">
        <v>2121</v>
      </c>
      <c r="D6">
        <f>COUNTIFS(Crowdfunding!$G$2:G$1001,$D$2,Crowdfunding!$D$2:$D$1001,B6,Crowdfunding!$D$2:$D$1001,C6)</f>
        <v>4</v>
      </c>
      <c r="E6">
        <f>COUNTIFS(Crowdfunding!$G$2:G$1001,$E$2,Crowdfunding!$D$2:$D$1001,B6,Crowdfunding!$D$2:$D$1001,C6)</f>
        <v>5</v>
      </c>
      <c r="F6">
        <f>COUNTIFS(Crowdfunding!$G$2:G$1001,$F$2,Crowdfunding!$D$2:$D$1001,B6,Crowdfunding!$D$2:$D$1001,C6)</f>
        <v>0</v>
      </c>
      <c r="G6">
        <f t="shared" si="0"/>
        <v>9</v>
      </c>
      <c r="H6" s="11">
        <f t="shared" si="1"/>
        <v>0.44444444444444442</v>
      </c>
      <c r="I6" s="11">
        <f t="shared" si="2"/>
        <v>0.55555555555555558</v>
      </c>
      <c r="J6" s="11">
        <f t="shared" si="3"/>
        <v>0</v>
      </c>
    </row>
    <row r="7" spans="1:10" x14ac:dyDescent="0.25">
      <c r="A7" t="s">
        <v>2098</v>
      </c>
      <c r="B7" t="s">
        <v>2112</v>
      </c>
      <c r="C7" t="s">
        <v>2122</v>
      </c>
      <c r="D7">
        <f>COUNTIFS(Crowdfunding!$G$2:G$1001,$D$2,Crowdfunding!$D$2:$D$1001,B7,Crowdfunding!$D$2:$D$1001,C7)</f>
        <v>10</v>
      </c>
      <c r="E7">
        <f>COUNTIFS(Crowdfunding!$G$2:G$1001,$E$2,Crowdfunding!$D$2:$D$1001,B7,Crowdfunding!$D$2:$D$1001,C7)</f>
        <v>0</v>
      </c>
      <c r="F7">
        <f>COUNTIFS(Crowdfunding!$G$2:G$1001,$F$2,Crowdfunding!$D$2:$D$1001,B7,Crowdfunding!$D$2:$D$1001,C7)</f>
        <v>0</v>
      </c>
      <c r="G7">
        <f t="shared" si="0"/>
        <v>10</v>
      </c>
      <c r="H7" s="11">
        <f t="shared" si="1"/>
        <v>1</v>
      </c>
      <c r="I7" s="11">
        <f t="shared" si="2"/>
        <v>0</v>
      </c>
      <c r="J7" s="11">
        <f t="shared" si="3"/>
        <v>0</v>
      </c>
    </row>
    <row r="8" spans="1:10" x14ac:dyDescent="0.25">
      <c r="A8" t="s">
        <v>2099</v>
      </c>
      <c r="B8" t="s">
        <v>2113</v>
      </c>
      <c r="C8" t="s">
        <v>2123</v>
      </c>
      <c r="D8">
        <f>COUNTIFS(Crowdfunding!$G$2:G$1001,$D$2,Crowdfunding!$D$2:$D$1001,B8,Crowdfunding!$D$2:$D$1001,C8)</f>
        <v>7</v>
      </c>
      <c r="E8">
        <f>COUNTIFS(Crowdfunding!$G$2:G$1001,$E$2,Crowdfunding!$D$2:$D$1001,B8,Crowdfunding!$D$2:$D$1001,C8)</f>
        <v>0</v>
      </c>
      <c r="F8">
        <f>COUNTIFS(Crowdfunding!$G$2:G$1001,$F$2,Crowdfunding!$D$2:$D$1001,B8,Crowdfunding!$D$2:$D$1001,C8)</f>
        <v>0</v>
      </c>
      <c r="G8">
        <f t="shared" si="0"/>
        <v>7</v>
      </c>
      <c r="H8" s="11">
        <f t="shared" si="1"/>
        <v>1</v>
      </c>
      <c r="I8" s="11">
        <f t="shared" si="2"/>
        <v>0</v>
      </c>
      <c r="J8" s="11">
        <f t="shared" si="3"/>
        <v>0</v>
      </c>
    </row>
    <row r="9" spans="1:10" x14ac:dyDescent="0.25">
      <c r="A9" t="s">
        <v>2100</v>
      </c>
      <c r="B9" t="s">
        <v>2114</v>
      </c>
      <c r="C9" t="s">
        <v>2124</v>
      </c>
      <c r="D9">
        <f>COUNTIFS(Crowdfunding!$G$2:G$1001,$D$2,Crowdfunding!$D$2:$D$1001,B9,Crowdfunding!$D$2:$D$1001,C9)</f>
        <v>11</v>
      </c>
      <c r="E9">
        <f>COUNTIFS(Crowdfunding!$G$2:G$1001,$E$2,Crowdfunding!$D$2:$D$1001,B9,Crowdfunding!$D$2:$D$1001,C9)</f>
        <v>3</v>
      </c>
      <c r="F9">
        <f>COUNTIFS(Crowdfunding!$G$2:G$1001,$F$2,Crowdfunding!$D$2:$D$1001,B9,Crowdfunding!$D$2:$D$1001,C9)</f>
        <v>0</v>
      </c>
      <c r="G9">
        <f t="shared" si="0"/>
        <v>14</v>
      </c>
      <c r="H9" s="11">
        <f t="shared" si="1"/>
        <v>0.7857142857142857</v>
      </c>
      <c r="I9" s="11">
        <f t="shared" si="2"/>
        <v>0.21428571428571427</v>
      </c>
      <c r="J9" s="11">
        <f t="shared" si="3"/>
        <v>0</v>
      </c>
    </row>
    <row r="10" spans="1:10" x14ac:dyDescent="0.25">
      <c r="A10" t="s">
        <v>2101</v>
      </c>
      <c r="B10" t="s">
        <v>2115</v>
      </c>
      <c r="C10" t="s">
        <v>2125</v>
      </c>
      <c r="D10">
        <f>COUNTIFS(Crowdfunding!$G$2:G$1001,$D$2,Crowdfunding!$D$2:$D$1001,B10,Crowdfunding!$D$2:$D$1001,C10)</f>
        <v>7</v>
      </c>
      <c r="E10">
        <f>COUNTIFS(Crowdfunding!$G$2:G$1001,$E$2,Crowdfunding!$D$2:$D$1001,B10,Crowdfunding!$D$2:$D$1001,C10)</f>
        <v>0</v>
      </c>
      <c r="F10">
        <f>COUNTIFS(Crowdfunding!$G$2:G$1001,$F$2,Crowdfunding!$D$2:$D$1001,B10,Crowdfunding!$D$2:$D$1001,C10)</f>
        <v>0</v>
      </c>
      <c r="G10">
        <f t="shared" si="0"/>
        <v>7</v>
      </c>
      <c r="H10" s="11">
        <f t="shared" si="1"/>
        <v>1</v>
      </c>
      <c r="I10" s="11">
        <f t="shared" si="2"/>
        <v>0</v>
      </c>
      <c r="J10" s="11">
        <f t="shared" si="3"/>
        <v>0</v>
      </c>
    </row>
    <row r="11" spans="1:10" x14ac:dyDescent="0.25">
      <c r="A11" t="s">
        <v>2102</v>
      </c>
      <c r="B11" t="s">
        <v>2116</v>
      </c>
      <c r="C11" t="s">
        <v>2126</v>
      </c>
      <c r="D11">
        <f>COUNTIFS(Crowdfunding!$G$2:G$1001,$D$2,Crowdfunding!$D$2:$D$1001,B11,Crowdfunding!$D$2:$D$1001,C11)</f>
        <v>8</v>
      </c>
      <c r="E11">
        <f>COUNTIFS(Crowdfunding!$G$2:G$1001,$E$2,Crowdfunding!$D$2:$D$1001,B11,Crowdfunding!$D$2:$D$1001,C11)</f>
        <v>3</v>
      </c>
      <c r="F11">
        <f>COUNTIFS(Crowdfunding!$G$2:G$1001,$F$2,Crowdfunding!$D$2:$D$1001,B11,Crowdfunding!$D$2:$D$1001,C11)</f>
        <v>1</v>
      </c>
      <c r="G11">
        <f t="shared" si="0"/>
        <v>12</v>
      </c>
      <c r="H11" s="11">
        <f t="shared" si="1"/>
        <v>0.66666666666666663</v>
      </c>
      <c r="I11" s="11">
        <f t="shared" si="2"/>
        <v>0.25</v>
      </c>
      <c r="J11" s="11">
        <f t="shared" si="3"/>
        <v>8.3333333333333329E-2</v>
      </c>
    </row>
    <row r="12" spans="1:10" x14ac:dyDescent="0.25">
      <c r="A12" t="s">
        <v>2103</v>
      </c>
      <c r="B12" t="s">
        <v>2117</v>
      </c>
      <c r="C12" t="s">
        <v>2127</v>
      </c>
      <c r="D12">
        <f>COUNTIFS(Crowdfunding!$G$2:G$1001,$D$2,Crowdfunding!$D$2:$D$1001,B12,Crowdfunding!$D$2:$D$1001,C12)</f>
        <v>11</v>
      </c>
      <c r="E12">
        <f>COUNTIFS(Crowdfunding!$G$2:G$1001,$E$2,Crowdfunding!$D$2:$D$1001,B12,Crowdfunding!$D$2:$D$1001,C12)</f>
        <v>3</v>
      </c>
      <c r="F12">
        <f>COUNTIFS(Crowdfunding!$G$2:G$1001,$F$2,Crowdfunding!$D$2:$D$1001,B12,Crowdfunding!$D$2:$D$1001,C12)</f>
        <v>0</v>
      </c>
      <c r="G12">
        <f t="shared" si="0"/>
        <v>14</v>
      </c>
      <c r="H12" s="11">
        <f t="shared" si="1"/>
        <v>0.7857142857142857</v>
      </c>
      <c r="I12" s="11">
        <f t="shared" si="2"/>
        <v>0.21428571428571427</v>
      </c>
      <c r="J12" s="11">
        <f t="shared" si="3"/>
        <v>0</v>
      </c>
    </row>
    <row r="13" spans="1:10" x14ac:dyDescent="0.25">
      <c r="A13" t="s">
        <v>2104</v>
      </c>
      <c r="B13" t="s">
        <v>2118</v>
      </c>
      <c r="C13" t="s">
        <v>2128</v>
      </c>
      <c r="D13">
        <f>COUNTIFS(Crowdfunding!$G$2:G$1001,$D$2,Crowdfunding!$D$2:$D$1001,B13,Crowdfunding!$D$2:$D$1001,C13)</f>
        <v>8</v>
      </c>
      <c r="E13">
        <f>COUNTIFS(Crowdfunding!$G$2:G$1001,$E$2,Crowdfunding!$D$2:$D$1001,B13,Crowdfunding!$D$2:$D$1001,C13)</f>
        <v>3</v>
      </c>
      <c r="F13">
        <f>COUNTIFS(Crowdfunding!$G$2:G$1001,$F$2,Crowdfunding!$D$2:$D$1001,B13,Crowdfunding!$D$2:$D$1001,C13)</f>
        <v>0</v>
      </c>
      <c r="G13">
        <f t="shared" si="0"/>
        <v>11</v>
      </c>
      <c r="H13" s="11">
        <f t="shared" si="1"/>
        <v>0.72727272727272729</v>
      </c>
      <c r="I13" s="11">
        <f t="shared" si="2"/>
        <v>0.27272727272727271</v>
      </c>
      <c r="J13" s="11">
        <f t="shared" si="3"/>
        <v>0</v>
      </c>
    </row>
    <row r="14" spans="1:10" x14ac:dyDescent="0.25">
      <c r="A14" t="s">
        <v>2105</v>
      </c>
      <c r="B14" t="s">
        <v>2119</v>
      </c>
      <c r="D14">
        <f>COUNTIFS(Crowdfunding!$G$2:G$1001,$D$2,Crowdfunding!$D$2:$D$1001,B14)</f>
        <v>114</v>
      </c>
      <c r="E14">
        <f>COUNTIFS(Crowdfunding!$G$2:G$1001,$E$2,Crowdfunding!$D$2:$D$1001,B14)</f>
        <v>163</v>
      </c>
      <c r="F14">
        <f>COUNTIFS(Crowdfunding!$G$2:G$1001,$F$2,Crowdfunding!$D$2:$D$1001,B14)</f>
        <v>28</v>
      </c>
      <c r="G14">
        <f t="shared" si="0"/>
        <v>305</v>
      </c>
      <c r="H14" s="11">
        <f t="shared" si="1"/>
        <v>0.3737704918032787</v>
      </c>
      <c r="I14" s="11">
        <f t="shared" si="2"/>
        <v>0.53442622950819674</v>
      </c>
      <c r="J14" s="11">
        <f t="shared" si="3"/>
        <v>9.1803278688524587E-2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5D55-650E-4A60-A9BE-801AF173C82C}">
  <sheetPr>
    <tabColor theme="9"/>
  </sheetPr>
  <dimension ref="A1:J566"/>
  <sheetViews>
    <sheetView workbookViewId="0">
      <selection activeCell="I12" sqref="I12"/>
    </sheetView>
  </sheetViews>
  <sheetFormatPr defaultRowHeight="15.75" x14ac:dyDescent="0.25"/>
  <cols>
    <col min="2" max="2" width="13.5" bestFit="1" customWidth="1"/>
    <col min="6" max="6" width="13.5" bestFit="1" customWidth="1"/>
    <col min="9" max="9" width="19.125" bestFit="1" customWidth="1"/>
  </cols>
  <sheetData>
    <row r="1" spans="1:10" x14ac:dyDescent="0.25">
      <c r="A1" s="1" t="s">
        <v>4</v>
      </c>
      <c r="B1" s="1" t="s">
        <v>5</v>
      </c>
      <c r="C1" s="12"/>
      <c r="D1" s="12"/>
      <c r="E1" s="1" t="s">
        <v>4</v>
      </c>
      <c r="F1" s="1" t="s">
        <v>5</v>
      </c>
    </row>
    <row r="2" spans="1:10" ht="16.5" thickBot="1" x14ac:dyDescent="0.3">
      <c r="A2" t="s">
        <v>20</v>
      </c>
      <c r="B2">
        <v>158</v>
      </c>
      <c r="E2" t="s">
        <v>14</v>
      </c>
      <c r="F2">
        <v>0</v>
      </c>
    </row>
    <row r="3" spans="1:10" x14ac:dyDescent="0.25">
      <c r="A3" t="s">
        <v>20</v>
      </c>
      <c r="B3">
        <v>1425</v>
      </c>
      <c r="E3" t="s">
        <v>14</v>
      </c>
      <c r="F3">
        <v>24</v>
      </c>
      <c r="I3" s="14" t="s">
        <v>2129</v>
      </c>
      <c r="J3" s="15" t="s">
        <v>2130</v>
      </c>
    </row>
    <row r="4" spans="1:10" x14ac:dyDescent="0.25">
      <c r="A4" t="s">
        <v>20</v>
      </c>
      <c r="B4">
        <v>174</v>
      </c>
      <c r="E4" t="s">
        <v>14</v>
      </c>
      <c r="F4">
        <v>53</v>
      </c>
      <c r="I4" s="16" t="s">
        <v>2131</v>
      </c>
      <c r="J4" s="17">
        <f>AVERAGE(B2:B566)</f>
        <v>851.14690265486729</v>
      </c>
    </row>
    <row r="5" spans="1:10" x14ac:dyDescent="0.25">
      <c r="A5" t="s">
        <v>20</v>
      </c>
      <c r="B5">
        <v>227</v>
      </c>
      <c r="E5" t="s">
        <v>14</v>
      </c>
      <c r="F5">
        <v>18</v>
      </c>
      <c r="I5" s="16" t="s">
        <v>2134</v>
      </c>
      <c r="J5" s="17">
        <f>+MEDIAN(B2:B566)</f>
        <v>201</v>
      </c>
    </row>
    <row r="6" spans="1:10" x14ac:dyDescent="0.25">
      <c r="A6" t="s">
        <v>20</v>
      </c>
      <c r="B6">
        <v>220</v>
      </c>
      <c r="E6" t="s">
        <v>14</v>
      </c>
      <c r="F6">
        <v>44</v>
      </c>
      <c r="I6" s="16" t="s">
        <v>2132</v>
      </c>
      <c r="J6" s="17">
        <f>MIN(B2:B566)</f>
        <v>16</v>
      </c>
    </row>
    <row r="7" spans="1:10" x14ac:dyDescent="0.25">
      <c r="A7" t="s">
        <v>20</v>
      </c>
      <c r="B7">
        <v>98</v>
      </c>
      <c r="E7" t="s">
        <v>14</v>
      </c>
      <c r="F7">
        <v>27</v>
      </c>
      <c r="I7" s="16" t="s">
        <v>2133</v>
      </c>
      <c r="J7" s="17">
        <f>MAX(B2:B566)</f>
        <v>7295</v>
      </c>
    </row>
    <row r="8" spans="1:10" x14ac:dyDescent="0.25">
      <c r="A8" t="s">
        <v>20</v>
      </c>
      <c r="B8">
        <v>100</v>
      </c>
      <c r="E8" t="s">
        <v>14</v>
      </c>
      <c r="F8">
        <v>55</v>
      </c>
      <c r="I8" s="16" t="s">
        <v>2135</v>
      </c>
      <c r="J8" s="17">
        <f>_xlfn.VAR.P(B2:B566)</f>
        <v>1603373.7324019109</v>
      </c>
    </row>
    <row r="9" spans="1:10" ht="16.5" thickBot="1" x14ac:dyDescent="0.3">
      <c r="A9" t="s">
        <v>20</v>
      </c>
      <c r="B9">
        <v>1249</v>
      </c>
      <c r="E9" t="s">
        <v>14</v>
      </c>
      <c r="F9">
        <v>200</v>
      </c>
      <c r="I9" s="18" t="s">
        <v>2136</v>
      </c>
      <c r="J9" s="19">
        <f>_xlfn.STDEV.P(B2:B566)</f>
        <v>1266.2439466397898</v>
      </c>
    </row>
    <row r="10" spans="1:10" x14ac:dyDescent="0.25">
      <c r="A10" t="s">
        <v>20</v>
      </c>
      <c r="B10">
        <v>1396</v>
      </c>
      <c r="E10" t="s">
        <v>14</v>
      </c>
      <c r="F10">
        <v>452</v>
      </c>
    </row>
    <row r="11" spans="1:10" x14ac:dyDescent="0.25">
      <c r="A11" t="s">
        <v>20</v>
      </c>
      <c r="B11">
        <v>890</v>
      </c>
      <c r="E11" t="s">
        <v>14</v>
      </c>
      <c r="F11">
        <v>674</v>
      </c>
    </row>
    <row r="12" spans="1:10" x14ac:dyDescent="0.25">
      <c r="A12" t="s">
        <v>20</v>
      </c>
      <c r="B12">
        <v>142</v>
      </c>
      <c r="E12" t="s">
        <v>14</v>
      </c>
      <c r="F12">
        <v>558</v>
      </c>
    </row>
    <row r="13" spans="1:10" x14ac:dyDescent="0.25">
      <c r="A13" t="s">
        <v>20</v>
      </c>
      <c r="B13">
        <v>2673</v>
      </c>
      <c r="E13" t="s">
        <v>14</v>
      </c>
      <c r="F13">
        <v>15</v>
      </c>
    </row>
    <row r="14" spans="1:10" ht="16.5" thickBot="1" x14ac:dyDescent="0.3">
      <c r="A14" t="s">
        <v>20</v>
      </c>
      <c r="B14">
        <v>163</v>
      </c>
      <c r="E14" t="s">
        <v>14</v>
      </c>
      <c r="F14">
        <v>2307</v>
      </c>
    </row>
    <row r="15" spans="1:10" x14ac:dyDescent="0.25">
      <c r="A15" t="s">
        <v>20</v>
      </c>
      <c r="B15">
        <v>2220</v>
      </c>
      <c r="E15" t="s">
        <v>14</v>
      </c>
      <c r="F15">
        <v>88</v>
      </c>
      <c r="I15" s="20" t="s">
        <v>2129</v>
      </c>
      <c r="J15" s="21" t="s">
        <v>2130</v>
      </c>
    </row>
    <row r="16" spans="1:10" x14ac:dyDescent="0.25">
      <c r="A16" t="s">
        <v>20</v>
      </c>
      <c r="B16">
        <v>1606</v>
      </c>
      <c r="E16" t="s">
        <v>14</v>
      </c>
      <c r="F16">
        <v>48</v>
      </c>
      <c r="I16" s="16" t="s">
        <v>2131</v>
      </c>
      <c r="J16" s="17">
        <f>AVERAGE(F2:F365)</f>
        <v>585.61538461538464</v>
      </c>
    </row>
    <row r="17" spans="1:10" x14ac:dyDescent="0.25">
      <c r="A17" t="s">
        <v>20</v>
      </c>
      <c r="B17">
        <v>129</v>
      </c>
      <c r="E17" t="s">
        <v>14</v>
      </c>
      <c r="F17">
        <v>1</v>
      </c>
      <c r="I17" s="16" t="s">
        <v>2134</v>
      </c>
      <c r="J17" s="17">
        <f>+MEDIAN(F2:F365)</f>
        <v>114.5</v>
      </c>
    </row>
    <row r="18" spans="1:10" x14ac:dyDescent="0.25">
      <c r="A18" t="s">
        <v>20</v>
      </c>
      <c r="B18">
        <v>226</v>
      </c>
      <c r="E18" t="s">
        <v>14</v>
      </c>
      <c r="F18">
        <v>1467</v>
      </c>
      <c r="I18" s="16" t="s">
        <v>2132</v>
      </c>
      <c r="J18" s="17">
        <f>MIN(F2:F365)</f>
        <v>0</v>
      </c>
    </row>
    <row r="19" spans="1:10" x14ac:dyDescent="0.25">
      <c r="A19" t="s">
        <v>20</v>
      </c>
      <c r="B19">
        <v>5419</v>
      </c>
      <c r="E19" t="s">
        <v>14</v>
      </c>
      <c r="F19">
        <v>75</v>
      </c>
      <c r="I19" s="16" t="s">
        <v>2133</v>
      </c>
      <c r="J19" s="17">
        <f>MAX(F2:F365)</f>
        <v>6080</v>
      </c>
    </row>
    <row r="20" spans="1:10" x14ac:dyDescent="0.25">
      <c r="A20" t="s">
        <v>20</v>
      </c>
      <c r="B20">
        <v>165</v>
      </c>
      <c r="E20" t="s">
        <v>14</v>
      </c>
      <c r="F20">
        <v>120</v>
      </c>
      <c r="I20" s="16" t="s">
        <v>2135</v>
      </c>
      <c r="J20" s="17">
        <f>_xlfn.VAR.P(B2:B566)</f>
        <v>1603373.7324019109</v>
      </c>
    </row>
    <row r="21" spans="1:10" ht="16.5" thickBot="1" x14ac:dyDescent="0.3">
      <c r="A21" t="s">
        <v>20</v>
      </c>
      <c r="B21">
        <v>1965</v>
      </c>
      <c r="E21" t="s">
        <v>14</v>
      </c>
      <c r="F21">
        <v>2253</v>
      </c>
      <c r="I21" s="18" t="s">
        <v>2136</v>
      </c>
      <c r="J21" s="19">
        <f>_xlfn.STDEV.P(F2:F365)</f>
        <v>959.98681331637863</v>
      </c>
    </row>
    <row r="22" spans="1:10" x14ac:dyDescent="0.25">
      <c r="A22" t="s">
        <v>20</v>
      </c>
      <c r="B22">
        <v>16</v>
      </c>
      <c r="E22" t="s">
        <v>14</v>
      </c>
      <c r="F22">
        <v>5</v>
      </c>
    </row>
    <row r="23" spans="1:10" x14ac:dyDescent="0.25">
      <c r="A23" t="s">
        <v>20</v>
      </c>
      <c r="B23">
        <v>107</v>
      </c>
      <c r="E23" t="s">
        <v>14</v>
      </c>
      <c r="F23">
        <v>38</v>
      </c>
    </row>
    <row r="24" spans="1:10" x14ac:dyDescent="0.25">
      <c r="A24" t="s">
        <v>20</v>
      </c>
      <c r="B24">
        <v>134</v>
      </c>
      <c r="E24" t="s">
        <v>14</v>
      </c>
      <c r="F24">
        <v>12</v>
      </c>
    </row>
    <row r="25" spans="1:10" x14ac:dyDescent="0.25">
      <c r="A25" t="s">
        <v>20</v>
      </c>
      <c r="B25">
        <v>198</v>
      </c>
      <c r="E25" t="s">
        <v>14</v>
      </c>
      <c r="F25">
        <v>1684</v>
      </c>
    </row>
    <row r="26" spans="1:10" x14ac:dyDescent="0.25">
      <c r="A26" t="s">
        <v>20</v>
      </c>
      <c r="B26">
        <v>111</v>
      </c>
      <c r="E26" t="s">
        <v>14</v>
      </c>
      <c r="F26">
        <v>56</v>
      </c>
    </row>
    <row r="27" spans="1:10" x14ac:dyDescent="0.25">
      <c r="A27" t="s">
        <v>20</v>
      </c>
      <c r="B27">
        <v>222</v>
      </c>
      <c r="E27" t="s">
        <v>14</v>
      </c>
      <c r="F27">
        <v>838</v>
      </c>
    </row>
    <row r="28" spans="1:10" x14ac:dyDescent="0.25">
      <c r="A28" t="s">
        <v>20</v>
      </c>
      <c r="B28">
        <v>6212</v>
      </c>
      <c r="E28" t="s">
        <v>14</v>
      </c>
      <c r="F28">
        <v>1000</v>
      </c>
    </row>
    <row r="29" spans="1:10" x14ac:dyDescent="0.25">
      <c r="A29" t="s">
        <v>20</v>
      </c>
      <c r="B29">
        <v>98</v>
      </c>
      <c r="E29" t="s">
        <v>14</v>
      </c>
      <c r="F29">
        <v>1482</v>
      </c>
    </row>
    <row r="30" spans="1:10" x14ac:dyDescent="0.25">
      <c r="A30" t="s">
        <v>20</v>
      </c>
      <c r="B30">
        <v>92</v>
      </c>
      <c r="E30" t="s">
        <v>14</v>
      </c>
      <c r="F30">
        <v>106</v>
      </c>
    </row>
    <row r="31" spans="1:10" x14ac:dyDescent="0.25">
      <c r="A31" t="s">
        <v>20</v>
      </c>
      <c r="B31">
        <v>149</v>
      </c>
      <c r="E31" t="s">
        <v>14</v>
      </c>
      <c r="F31">
        <v>679</v>
      </c>
    </row>
    <row r="32" spans="1:10" x14ac:dyDescent="0.25">
      <c r="A32" t="s">
        <v>20</v>
      </c>
      <c r="B32">
        <v>2431</v>
      </c>
      <c r="E32" t="s">
        <v>14</v>
      </c>
      <c r="F32">
        <v>1220</v>
      </c>
    </row>
    <row r="33" spans="1:6" x14ac:dyDescent="0.25">
      <c r="A33" t="s">
        <v>20</v>
      </c>
      <c r="B33">
        <v>303</v>
      </c>
      <c r="E33" t="s">
        <v>14</v>
      </c>
      <c r="F33">
        <v>1</v>
      </c>
    </row>
    <row r="34" spans="1:6" x14ac:dyDescent="0.25">
      <c r="A34" t="s">
        <v>20</v>
      </c>
      <c r="B34">
        <v>209</v>
      </c>
      <c r="E34" t="s">
        <v>14</v>
      </c>
      <c r="F34">
        <v>37</v>
      </c>
    </row>
    <row r="35" spans="1:6" x14ac:dyDescent="0.25">
      <c r="A35" t="s">
        <v>20</v>
      </c>
      <c r="B35">
        <v>131</v>
      </c>
      <c r="E35" t="s">
        <v>14</v>
      </c>
      <c r="F35">
        <v>60</v>
      </c>
    </row>
    <row r="36" spans="1:6" x14ac:dyDescent="0.25">
      <c r="A36" t="s">
        <v>20</v>
      </c>
      <c r="B36">
        <v>164</v>
      </c>
      <c r="E36" t="s">
        <v>14</v>
      </c>
      <c r="F36">
        <v>296</v>
      </c>
    </row>
    <row r="37" spans="1:6" x14ac:dyDescent="0.25">
      <c r="A37" t="s">
        <v>20</v>
      </c>
      <c r="B37">
        <v>201</v>
      </c>
      <c r="E37" t="s">
        <v>14</v>
      </c>
      <c r="F37">
        <v>3304</v>
      </c>
    </row>
    <row r="38" spans="1:6" x14ac:dyDescent="0.25">
      <c r="A38" t="s">
        <v>20</v>
      </c>
      <c r="B38">
        <v>211</v>
      </c>
      <c r="E38" t="s">
        <v>14</v>
      </c>
      <c r="F38">
        <v>73</v>
      </c>
    </row>
    <row r="39" spans="1:6" x14ac:dyDescent="0.25">
      <c r="A39" t="s">
        <v>20</v>
      </c>
      <c r="B39">
        <v>128</v>
      </c>
      <c r="E39" t="s">
        <v>14</v>
      </c>
      <c r="F39">
        <v>3387</v>
      </c>
    </row>
    <row r="40" spans="1:6" x14ac:dyDescent="0.25">
      <c r="A40" t="s">
        <v>20</v>
      </c>
      <c r="B40">
        <v>1600</v>
      </c>
      <c r="E40" t="s">
        <v>14</v>
      </c>
      <c r="F40">
        <v>662</v>
      </c>
    </row>
    <row r="41" spans="1:6" x14ac:dyDescent="0.25">
      <c r="A41" t="s">
        <v>20</v>
      </c>
      <c r="B41">
        <v>249</v>
      </c>
      <c r="E41" t="s">
        <v>14</v>
      </c>
      <c r="F41">
        <v>774</v>
      </c>
    </row>
    <row r="42" spans="1:6" x14ac:dyDescent="0.25">
      <c r="A42" t="s">
        <v>20</v>
      </c>
      <c r="B42">
        <v>236</v>
      </c>
      <c r="E42" t="s">
        <v>14</v>
      </c>
      <c r="F42">
        <v>672</v>
      </c>
    </row>
    <row r="43" spans="1:6" x14ac:dyDescent="0.25">
      <c r="A43" t="s">
        <v>20</v>
      </c>
      <c r="B43">
        <v>4065</v>
      </c>
      <c r="E43" t="s">
        <v>14</v>
      </c>
      <c r="F43">
        <v>940</v>
      </c>
    </row>
    <row r="44" spans="1:6" x14ac:dyDescent="0.25">
      <c r="A44" t="s">
        <v>20</v>
      </c>
      <c r="B44">
        <v>246</v>
      </c>
      <c r="E44" t="s">
        <v>14</v>
      </c>
      <c r="F44">
        <v>117</v>
      </c>
    </row>
    <row r="45" spans="1:6" x14ac:dyDescent="0.25">
      <c r="A45" t="s">
        <v>20</v>
      </c>
      <c r="B45">
        <v>2475</v>
      </c>
      <c r="E45" t="s">
        <v>14</v>
      </c>
      <c r="F45">
        <v>115</v>
      </c>
    </row>
    <row r="46" spans="1:6" x14ac:dyDescent="0.25">
      <c r="A46" t="s">
        <v>20</v>
      </c>
      <c r="B46">
        <v>76</v>
      </c>
      <c r="E46" t="s">
        <v>14</v>
      </c>
      <c r="F46">
        <v>326</v>
      </c>
    </row>
    <row r="47" spans="1:6" x14ac:dyDescent="0.25">
      <c r="A47" t="s">
        <v>20</v>
      </c>
      <c r="B47">
        <v>54</v>
      </c>
      <c r="E47" t="s">
        <v>14</v>
      </c>
      <c r="F47">
        <v>1</v>
      </c>
    </row>
    <row r="48" spans="1:6" x14ac:dyDescent="0.25">
      <c r="A48" t="s">
        <v>20</v>
      </c>
      <c r="B48">
        <v>88</v>
      </c>
      <c r="E48" t="s">
        <v>14</v>
      </c>
      <c r="F48">
        <v>1467</v>
      </c>
    </row>
    <row r="49" spans="1:6" x14ac:dyDescent="0.25">
      <c r="A49" t="s">
        <v>20</v>
      </c>
      <c r="B49">
        <v>85</v>
      </c>
      <c r="E49" t="s">
        <v>14</v>
      </c>
      <c r="F49">
        <v>5681</v>
      </c>
    </row>
    <row r="50" spans="1:6" x14ac:dyDescent="0.25">
      <c r="A50" t="s">
        <v>20</v>
      </c>
      <c r="B50">
        <v>170</v>
      </c>
      <c r="E50" t="s">
        <v>14</v>
      </c>
      <c r="F50">
        <v>1059</v>
      </c>
    </row>
    <row r="51" spans="1:6" x14ac:dyDescent="0.25">
      <c r="A51" t="s">
        <v>20</v>
      </c>
      <c r="B51">
        <v>330</v>
      </c>
      <c r="E51" t="s">
        <v>14</v>
      </c>
      <c r="F51">
        <v>1194</v>
      </c>
    </row>
    <row r="52" spans="1:6" x14ac:dyDescent="0.25">
      <c r="A52" t="s">
        <v>20</v>
      </c>
      <c r="B52">
        <v>127</v>
      </c>
      <c r="E52" t="s">
        <v>14</v>
      </c>
      <c r="F52">
        <v>30</v>
      </c>
    </row>
    <row r="53" spans="1:6" x14ac:dyDescent="0.25">
      <c r="A53" t="s">
        <v>20</v>
      </c>
      <c r="B53">
        <v>411</v>
      </c>
      <c r="E53" t="s">
        <v>14</v>
      </c>
      <c r="F53">
        <v>75</v>
      </c>
    </row>
    <row r="54" spans="1:6" x14ac:dyDescent="0.25">
      <c r="A54" t="s">
        <v>20</v>
      </c>
      <c r="B54">
        <v>180</v>
      </c>
      <c r="E54" t="s">
        <v>14</v>
      </c>
      <c r="F54">
        <v>955</v>
      </c>
    </row>
    <row r="55" spans="1:6" x14ac:dyDescent="0.25">
      <c r="A55" t="s">
        <v>20</v>
      </c>
      <c r="B55">
        <v>374</v>
      </c>
      <c r="E55" t="s">
        <v>14</v>
      </c>
      <c r="F55">
        <v>67</v>
      </c>
    </row>
    <row r="56" spans="1:6" x14ac:dyDescent="0.25">
      <c r="A56" t="s">
        <v>20</v>
      </c>
      <c r="B56">
        <v>71</v>
      </c>
      <c r="E56" t="s">
        <v>14</v>
      </c>
      <c r="F56">
        <v>5</v>
      </c>
    </row>
    <row r="57" spans="1:6" x14ac:dyDescent="0.25">
      <c r="A57" t="s">
        <v>20</v>
      </c>
      <c r="B57">
        <v>203</v>
      </c>
      <c r="E57" t="s">
        <v>14</v>
      </c>
      <c r="F57">
        <v>26</v>
      </c>
    </row>
    <row r="58" spans="1:6" x14ac:dyDescent="0.25">
      <c r="A58" t="s">
        <v>20</v>
      </c>
      <c r="B58">
        <v>113</v>
      </c>
      <c r="E58" t="s">
        <v>14</v>
      </c>
      <c r="F58">
        <v>1130</v>
      </c>
    </row>
    <row r="59" spans="1:6" x14ac:dyDescent="0.25">
      <c r="A59" t="s">
        <v>20</v>
      </c>
      <c r="B59">
        <v>96</v>
      </c>
      <c r="E59" t="s">
        <v>14</v>
      </c>
      <c r="F59">
        <v>782</v>
      </c>
    </row>
    <row r="60" spans="1:6" x14ac:dyDescent="0.25">
      <c r="A60" t="s">
        <v>20</v>
      </c>
      <c r="B60">
        <v>498</v>
      </c>
      <c r="E60" t="s">
        <v>14</v>
      </c>
      <c r="F60">
        <v>210</v>
      </c>
    </row>
    <row r="61" spans="1:6" x14ac:dyDescent="0.25">
      <c r="A61" t="s">
        <v>20</v>
      </c>
      <c r="B61">
        <v>180</v>
      </c>
      <c r="E61" t="s">
        <v>14</v>
      </c>
      <c r="F61">
        <v>136</v>
      </c>
    </row>
    <row r="62" spans="1:6" x14ac:dyDescent="0.25">
      <c r="A62" t="s">
        <v>20</v>
      </c>
      <c r="B62">
        <v>27</v>
      </c>
      <c r="E62" t="s">
        <v>14</v>
      </c>
      <c r="F62">
        <v>86</v>
      </c>
    </row>
    <row r="63" spans="1:6" x14ac:dyDescent="0.25">
      <c r="A63" t="s">
        <v>20</v>
      </c>
      <c r="B63">
        <v>2331</v>
      </c>
      <c r="E63" t="s">
        <v>14</v>
      </c>
      <c r="F63">
        <v>19</v>
      </c>
    </row>
    <row r="64" spans="1:6" x14ac:dyDescent="0.25">
      <c r="A64" t="s">
        <v>20</v>
      </c>
      <c r="B64">
        <v>113</v>
      </c>
      <c r="E64" t="s">
        <v>14</v>
      </c>
      <c r="F64">
        <v>886</v>
      </c>
    </row>
    <row r="65" spans="1:6" x14ac:dyDescent="0.25">
      <c r="A65" t="s">
        <v>20</v>
      </c>
      <c r="B65">
        <v>164</v>
      </c>
      <c r="E65" t="s">
        <v>14</v>
      </c>
      <c r="F65">
        <v>35</v>
      </c>
    </row>
    <row r="66" spans="1:6" x14ac:dyDescent="0.25">
      <c r="A66" t="s">
        <v>20</v>
      </c>
      <c r="B66">
        <v>164</v>
      </c>
      <c r="E66" t="s">
        <v>14</v>
      </c>
      <c r="F66">
        <v>24</v>
      </c>
    </row>
    <row r="67" spans="1:6" x14ac:dyDescent="0.25">
      <c r="A67" t="s">
        <v>20</v>
      </c>
      <c r="B67">
        <v>336</v>
      </c>
      <c r="E67" t="s">
        <v>14</v>
      </c>
      <c r="F67">
        <v>86</v>
      </c>
    </row>
    <row r="68" spans="1:6" x14ac:dyDescent="0.25">
      <c r="A68" t="s">
        <v>20</v>
      </c>
      <c r="B68">
        <v>1917</v>
      </c>
      <c r="E68" t="s">
        <v>14</v>
      </c>
      <c r="F68">
        <v>243</v>
      </c>
    </row>
    <row r="69" spans="1:6" x14ac:dyDescent="0.25">
      <c r="A69" t="s">
        <v>20</v>
      </c>
      <c r="B69">
        <v>95</v>
      </c>
      <c r="E69" t="s">
        <v>14</v>
      </c>
      <c r="F69">
        <v>65</v>
      </c>
    </row>
    <row r="70" spans="1:6" x14ac:dyDescent="0.25">
      <c r="A70" t="s">
        <v>20</v>
      </c>
      <c r="B70">
        <v>147</v>
      </c>
      <c r="E70" t="s">
        <v>14</v>
      </c>
      <c r="F70">
        <v>100</v>
      </c>
    </row>
    <row r="71" spans="1:6" x14ac:dyDescent="0.25">
      <c r="A71" t="s">
        <v>20</v>
      </c>
      <c r="B71">
        <v>86</v>
      </c>
      <c r="E71" t="s">
        <v>14</v>
      </c>
      <c r="F71">
        <v>168</v>
      </c>
    </row>
    <row r="72" spans="1:6" x14ac:dyDescent="0.25">
      <c r="A72" t="s">
        <v>20</v>
      </c>
      <c r="B72">
        <v>83</v>
      </c>
      <c r="E72" t="s">
        <v>14</v>
      </c>
      <c r="F72">
        <v>13</v>
      </c>
    </row>
    <row r="73" spans="1:6" x14ac:dyDescent="0.25">
      <c r="A73" t="s">
        <v>20</v>
      </c>
      <c r="B73">
        <v>676</v>
      </c>
      <c r="E73" t="s">
        <v>14</v>
      </c>
      <c r="F73">
        <v>1</v>
      </c>
    </row>
    <row r="74" spans="1:6" x14ac:dyDescent="0.25">
      <c r="A74" t="s">
        <v>20</v>
      </c>
      <c r="B74">
        <v>361</v>
      </c>
      <c r="E74" t="s">
        <v>14</v>
      </c>
      <c r="F74">
        <v>40</v>
      </c>
    </row>
    <row r="75" spans="1:6" x14ac:dyDescent="0.25">
      <c r="A75" t="s">
        <v>20</v>
      </c>
      <c r="B75">
        <v>131</v>
      </c>
      <c r="E75" t="s">
        <v>14</v>
      </c>
      <c r="F75">
        <v>226</v>
      </c>
    </row>
    <row r="76" spans="1:6" x14ac:dyDescent="0.25">
      <c r="A76" t="s">
        <v>20</v>
      </c>
      <c r="B76">
        <v>126</v>
      </c>
      <c r="E76" t="s">
        <v>14</v>
      </c>
      <c r="F76">
        <v>1625</v>
      </c>
    </row>
    <row r="77" spans="1:6" x14ac:dyDescent="0.25">
      <c r="A77" t="s">
        <v>20</v>
      </c>
      <c r="B77">
        <v>275</v>
      </c>
      <c r="E77" t="s">
        <v>14</v>
      </c>
      <c r="F77">
        <v>143</v>
      </c>
    </row>
    <row r="78" spans="1:6" x14ac:dyDescent="0.25">
      <c r="A78" t="s">
        <v>20</v>
      </c>
      <c r="B78">
        <v>67</v>
      </c>
      <c r="E78" t="s">
        <v>14</v>
      </c>
      <c r="F78">
        <v>934</v>
      </c>
    </row>
    <row r="79" spans="1:6" x14ac:dyDescent="0.25">
      <c r="A79" t="s">
        <v>20</v>
      </c>
      <c r="B79">
        <v>154</v>
      </c>
      <c r="E79" t="s">
        <v>14</v>
      </c>
      <c r="F79">
        <v>17</v>
      </c>
    </row>
    <row r="80" spans="1:6" x14ac:dyDescent="0.25">
      <c r="A80" t="s">
        <v>20</v>
      </c>
      <c r="B80">
        <v>1782</v>
      </c>
      <c r="E80" t="s">
        <v>14</v>
      </c>
      <c r="F80">
        <v>2179</v>
      </c>
    </row>
    <row r="81" spans="1:6" x14ac:dyDescent="0.25">
      <c r="A81" t="s">
        <v>20</v>
      </c>
      <c r="B81">
        <v>903</v>
      </c>
      <c r="E81" t="s">
        <v>14</v>
      </c>
      <c r="F81">
        <v>931</v>
      </c>
    </row>
    <row r="82" spans="1:6" x14ac:dyDescent="0.25">
      <c r="A82" t="s">
        <v>20</v>
      </c>
      <c r="B82">
        <v>94</v>
      </c>
      <c r="E82" t="s">
        <v>14</v>
      </c>
      <c r="F82">
        <v>92</v>
      </c>
    </row>
    <row r="83" spans="1:6" x14ac:dyDescent="0.25">
      <c r="A83" t="s">
        <v>20</v>
      </c>
      <c r="B83">
        <v>180</v>
      </c>
      <c r="E83" t="s">
        <v>14</v>
      </c>
      <c r="F83">
        <v>57</v>
      </c>
    </row>
    <row r="84" spans="1:6" x14ac:dyDescent="0.25">
      <c r="A84" t="s">
        <v>20</v>
      </c>
      <c r="B84">
        <v>533</v>
      </c>
      <c r="E84" t="s">
        <v>14</v>
      </c>
      <c r="F84">
        <v>41</v>
      </c>
    </row>
    <row r="85" spans="1:6" x14ac:dyDescent="0.25">
      <c r="A85" t="s">
        <v>20</v>
      </c>
      <c r="B85">
        <v>2443</v>
      </c>
      <c r="E85" t="s">
        <v>14</v>
      </c>
      <c r="F85">
        <v>1</v>
      </c>
    </row>
    <row r="86" spans="1:6" x14ac:dyDescent="0.25">
      <c r="A86" t="s">
        <v>20</v>
      </c>
      <c r="B86">
        <v>89</v>
      </c>
      <c r="E86" t="s">
        <v>14</v>
      </c>
      <c r="F86">
        <v>101</v>
      </c>
    </row>
    <row r="87" spans="1:6" x14ac:dyDescent="0.25">
      <c r="A87" t="s">
        <v>20</v>
      </c>
      <c r="B87">
        <v>159</v>
      </c>
      <c r="E87" t="s">
        <v>14</v>
      </c>
      <c r="F87">
        <v>1335</v>
      </c>
    </row>
    <row r="88" spans="1:6" x14ac:dyDescent="0.25">
      <c r="A88" t="s">
        <v>20</v>
      </c>
      <c r="B88">
        <v>50</v>
      </c>
      <c r="E88" t="s">
        <v>14</v>
      </c>
      <c r="F88">
        <v>15</v>
      </c>
    </row>
    <row r="89" spans="1:6" x14ac:dyDescent="0.25">
      <c r="A89" t="s">
        <v>20</v>
      </c>
      <c r="B89">
        <v>186</v>
      </c>
      <c r="E89" t="s">
        <v>14</v>
      </c>
      <c r="F89">
        <v>454</v>
      </c>
    </row>
    <row r="90" spans="1:6" x14ac:dyDescent="0.25">
      <c r="A90" t="s">
        <v>20</v>
      </c>
      <c r="B90">
        <v>1071</v>
      </c>
      <c r="E90" t="s">
        <v>14</v>
      </c>
      <c r="F90">
        <v>3182</v>
      </c>
    </row>
    <row r="91" spans="1:6" x14ac:dyDescent="0.25">
      <c r="A91" t="s">
        <v>20</v>
      </c>
      <c r="B91">
        <v>117</v>
      </c>
      <c r="E91" t="s">
        <v>14</v>
      </c>
      <c r="F91">
        <v>15</v>
      </c>
    </row>
    <row r="92" spans="1:6" x14ac:dyDescent="0.25">
      <c r="A92" t="s">
        <v>20</v>
      </c>
      <c r="B92">
        <v>70</v>
      </c>
      <c r="E92" t="s">
        <v>14</v>
      </c>
      <c r="F92">
        <v>133</v>
      </c>
    </row>
    <row r="93" spans="1:6" x14ac:dyDescent="0.25">
      <c r="A93" t="s">
        <v>20</v>
      </c>
      <c r="B93">
        <v>135</v>
      </c>
      <c r="E93" t="s">
        <v>14</v>
      </c>
      <c r="F93">
        <v>2062</v>
      </c>
    </row>
    <row r="94" spans="1:6" x14ac:dyDescent="0.25">
      <c r="A94" t="s">
        <v>20</v>
      </c>
      <c r="B94">
        <v>768</v>
      </c>
      <c r="E94" t="s">
        <v>14</v>
      </c>
      <c r="F94">
        <v>29</v>
      </c>
    </row>
    <row r="95" spans="1:6" x14ac:dyDescent="0.25">
      <c r="A95" t="s">
        <v>20</v>
      </c>
      <c r="B95">
        <v>199</v>
      </c>
      <c r="E95" t="s">
        <v>14</v>
      </c>
      <c r="F95">
        <v>132</v>
      </c>
    </row>
    <row r="96" spans="1:6" x14ac:dyDescent="0.25">
      <c r="A96" t="s">
        <v>20</v>
      </c>
      <c r="B96">
        <v>107</v>
      </c>
      <c r="E96" t="s">
        <v>14</v>
      </c>
      <c r="F96">
        <v>137</v>
      </c>
    </row>
    <row r="97" spans="1:6" x14ac:dyDescent="0.25">
      <c r="A97" t="s">
        <v>20</v>
      </c>
      <c r="B97">
        <v>195</v>
      </c>
      <c r="E97" t="s">
        <v>14</v>
      </c>
      <c r="F97">
        <v>908</v>
      </c>
    </row>
    <row r="98" spans="1:6" x14ac:dyDescent="0.25">
      <c r="A98" t="s">
        <v>20</v>
      </c>
      <c r="B98">
        <v>3376</v>
      </c>
      <c r="E98" t="s">
        <v>14</v>
      </c>
      <c r="F98">
        <v>10</v>
      </c>
    </row>
    <row r="99" spans="1:6" x14ac:dyDescent="0.25">
      <c r="A99" t="s">
        <v>20</v>
      </c>
      <c r="B99">
        <v>41</v>
      </c>
      <c r="E99" t="s">
        <v>14</v>
      </c>
      <c r="F99">
        <v>1910</v>
      </c>
    </row>
    <row r="100" spans="1:6" x14ac:dyDescent="0.25">
      <c r="A100" t="s">
        <v>20</v>
      </c>
      <c r="B100">
        <v>1821</v>
      </c>
      <c r="E100" t="s">
        <v>14</v>
      </c>
      <c r="F100">
        <v>38</v>
      </c>
    </row>
    <row r="101" spans="1:6" x14ac:dyDescent="0.25">
      <c r="A101" t="s">
        <v>20</v>
      </c>
      <c r="B101">
        <v>164</v>
      </c>
      <c r="E101" t="s">
        <v>14</v>
      </c>
      <c r="F101">
        <v>104</v>
      </c>
    </row>
    <row r="102" spans="1:6" x14ac:dyDescent="0.25">
      <c r="A102" t="s">
        <v>20</v>
      </c>
      <c r="B102">
        <v>157</v>
      </c>
      <c r="E102" t="s">
        <v>14</v>
      </c>
      <c r="F102">
        <v>49</v>
      </c>
    </row>
    <row r="103" spans="1:6" x14ac:dyDescent="0.25">
      <c r="A103" t="s">
        <v>20</v>
      </c>
      <c r="B103">
        <v>246</v>
      </c>
      <c r="E103" t="s">
        <v>14</v>
      </c>
      <c r="F103">
        <v>1</v>
      </c>
    </row>
    <row r="104" spans="1:6" x14ac:dyDescent="0.25">
      <c r="A104" t="s">
        <v>20</v>
      </c>
      <c r="B104">
        <v>1396</v>
      </c>
      <c r="E104" t="s">
        <v>14</v>
      </c>
      <c r="F104">
        <v>245</v>
      </c>
    </row>
    <row r="105" spans="1:6" x14ac:dyDescent="0.25">
      <c r="A105" t="s">
        <v>20</v>
      </c>
      <c r="B105">
        <v>2506</v>
      </c>
      <c r="E105" t="s">
        <v>14</v>
      </c>
      <c r="F105">
        <v>32</v>
      </c>
    </row>
    <row r="106" spans="1:6" x14ac:dyDescent="0.25">
      <c r="A106" t="s">
        <v>20</v>
      </c>
      <c r="B106">
        <v>244</v>
      </c>
      <c r="E106" t="s">
        <v>14</v>
      </c>
      <c r="F106">
        <v>7</v>
      </c>
    </row>
    <row r="107" spans="1:6" x14ac:dyDescent="0.25">
      <c r="A107" t="s">
        <v>20</v>
      </c>
      <c r="B107">
        <v>146</v>
      </c>
      <c r="E107" t="s">
        <v>14</v>
      </c>
      <c r="F107">
        <v>803</v>
      </c>
    </row>
    <row r="108" spans="1:6" x14ac:dyDescent="0.25">
      <c r="A108" t="s">
        <v>20</v>
      </c>
      <c r="B108">
        <v>1267</v>
      </c>
      <c r="E108" t="s">
        <v>14</v>
      </c>
      <c r="F108">
        <v>16</v>
      </c>
    </row>
    <row r="109" spans="1:6" x14ac:dyDescent="0.25">
      <c r="A109" t="s">
        <v>20</v>
      </c>
      <c r="B109">
        <v>1561</v>
      </c>
      <c r="E109" t="s">
        <v>14</v>
      </c>
      <c r="F109">
        <v>31</v>
      </c>
    </row>
    <row r="110" spans="1:6" x14ac:dyDescent="0.25">
      <c r="A110" t="s">
        <v>20</v>
      </c>
      <c r="B110">
        <v>48</v>
      </c>
      <c r="E110" t="s">
        <v>14</v>
      </c>
      <c r="F110">
        <v>108</v>
      </c>
    </row>
    <row r="111" spans="1:6" x14ac:dyDescent="0.25">
      <c r="A111" t="s">
        <v>20</v>
      </c>
      <c r="B111">
        <v>2739</v>
      </c>
      <c r="E111" t="s">
        <v>14</v>
      </c>
      <c r="F111">
        <v>30</v>
      </c>
    </row>
    <row r="112" spans="1:6" x14ac:dyDescent="0.25">
      <c r="A112" t="s">
        <v>20</v>
      </c>
      <c r="B112">
        <v>3537</v>
      </c>
      <c r="E112" t="s">
        <v>14</v>
      </c>
      <c r="F112">
        <v>17</v>
      </c>
    </row>
    <row r="113" spans="1:6" x14ac:dyDescent="0.25">
      <c r="A113" t="s">
        <v>20</v>
      </c>
      <c r="B113">
        <v>2107</v>
      </c>
      <c r="E113" t="s">
        <v>14</v>
      </c>
      <c r="F113">
        <v>80</v>
      </c>
    </row>
    <row r="114" spans="1:6" x14ac:dyDescent="0.25">
      <c r="A114" t="s">
        <v>20</v>
      </c>
      <c r="B114">
        <v>3318</v>
      </c>
      <c r="E114" t="s">
        <v>14</v>
      </c>
      <c r="F114">
        <v>2468</v>
      </c>
    </row>
    <row r="115" spans="1:6" x14ac:dyDescent="0.25">
      <c r="A115" t="s">
        <v>20</v>
      </c>
      <c r="B115">
        <v>340</v>
      </c>
      <c r="E115" t="s">
        <v>14</v>
      </c>
      <c r="F115">
        <v>26</v>
      </c>
    </row>
    <row r="116" spans="1:6" x14ac:dyDescent="0.25">
      <c r="A116" t="s">
        <v>20</v>
      </c>
      <c r="B116">
        <v>1442</v>
      </c>
      <c r="E116" t="s">
        <v>14</v>
      </c>
      <c r="F116">
        <v>73</v>
      </c>
    </row>
    <row r="117" spans="1:6" x14ac:dyDescent="0.25">
      <c r="A117" t="s">
        <v>20</v>
      </c>
      <c r="B117">
        <v>126</v>
      </c>
      <c r="E117" t="s">
        <v>14</v>
      </c>
      <c r="F117">
        <v>128</v>
      </c>
    </row>
    <row r="118" spans="1:6" x14ac:dyDescent="0.25">
      <c r="A118" t="s">
        <v>20</v>
      </c>
      <c r="B118">
        <v>524</v>
      </c>
      <c r="E118" t="s">
        <v>14</v>
      </c>
      <c r="F118">
        <v>33</v>
      </c>
    </row>
    <row r="119" spans="1:6" x14ac:dyDescent="0.25">
      <c r="A119" t="s">
        <v>20</v>
      </c>
      <c r="B119">
        <v>1989</v>
      </c>
      <c r="E119" t="s">
        <v>14</v>
      </c>
      <c r="F119">
        <v>1072</v>
      </c>
    </row>
    <row r="120" spans="1:6" x14ac:dyDescent="0.25">
      <c r="A120" t="s">
        <v>20</v>
      </c>
      <c r="B120">
        <v>157</v>
      </c>
      <c r="E120" t="s">
        <v>14</v>
      </c>
      <c r="F120">
        <v>393</v>
      </c>
    </row>
    <row r="121" spans="1:6" x14ac:dyDescent="0.25">
      <c r="A121" t="s">
        <v>20</v>
      </c>
      <c r="B121">
        <v>4498</v>
      </c>
      <c r="E121" t="s">
        <v>14</v>
      </c>
      <c r="F121">
        <v>1257</v>
      </c>
    </row>
    <row r="122" spans="1:6" x14ac:dyDescent="0.25">
      <c r="A122" t="s">
        <v>20</v>
      </c>
      <c r="B122">
        <v>80</v>
      </c>
      <c r="E122" t="s">
        <v>14</v>
      </c>
      <c r="F122">
        <v>328</v>
      </c>
    </row>
    <row r="123" spans="1:6" x14ac:dyDescent="0.25">
      <c r="A123" t="s">
        <v>20</v>
      </c>
      <c r="B123">
        <v>43</v>
      </c>
      <c r="E123" t="s">
        <v>14</v>
      </c>
      <c r="F123">
        <v>147</v>
      </c>
    </row>
    <row r="124" spans="1:6" x14ac:dyDescent="0.25">
      <c r="A124" t="s">
        <v>20</v>
      </c>
      <c r="B124">
        <v>2053</v>
      </c>
      <c r="E124" t="s">
        <v>14</v>
      </c>
      <c r="F124">
        <v>830</v>
      </c>
    </row>
    <row r="125" spans="1:6" x14ac:dyDescent="0.25">
      <c r="A125" t="s">
        <v>20</v>
      </c>
      <c r="B125">
        <v>168</v>
      </c>
      <c r="E125" t="s">
        <v>14</v>
      </c>
      <c r="F125">
        <v>331</v>
      </c>
    </row>
    <row r="126" spans="1:6" x14ac:dyDescent="0.25">
      <c r="A126" t="s">
        <v>20</v>
      </c>
      <c r="B126">
        <v>4289</v>
      </c>
      <c r="E126" t="s">
        <v>14</v>
      </c>
      <c r="F126">
        <v>25</v>
      </c>
    </row>
    <row r="127" spans="1:6" x14ac:dyDescent="0.25">
      <c r="A127" t="s">
        <v>20</v>
      </c>
      <c r="B127">
        <v>165</v>
      </c>
      <c r="E127" t="s">
        <v>14</v>
      </c>
      <c r="F127">
        <v>3483</v>
      </c>
    </row>
    <row r="128" spans="1:6" x14ac:dyDescent="0.25">
      <c r="A128" t="s">
        <v>20</v>
      </c>
      <c r="B128">
        <v>1815</v>
      </c>
      <c r="E128" t="s">
        <v>14</v>
      </c>
      <c r="F128">
        <v>923</v>
      </c>
    </row>
    <row r="129" spans="1:6" x14ac:dyDescent="0.25">
      <c r="A129" t="s">
        <v>20</v>
      </c>
      <c r="B129">
        <v>397</v>
      </c>
      <c r="E129" t="s">
        <v>14</v>
      </c>
      <c r="F129">
        <v>1</v>
      </c>
    </row>
    <row r="130" spans="1:6" x14ac:dyDescent="0.25">
      <c r="A130" t="s">
        <v>20</v>
      </c>
      <c r="B130">
        <v>1539</v>
      </c>
      <c r="E130" t="s">
        <v>14</v>
      </c>
      <c r="F130">
        <v>33</v>
      </c>
    </row>
    <row r="131" spans="1:6" x14ac:dyDescent="0.25">
      <c r="A131" t="s">
        <v>20</v>
      </c>
      <c r="B131">
        <v>138</v>
      </c>
      <c r="E131" t="s">
        <v>14</v>
      </c>
      <c r="F131">
        <v>40</v>
      </c>
    </row>
    <row r="132" spans="1:6" x14ac:dyDescent="0.25">
      <c r="A132" t="s">
        <v>20</v>
      </c>
      <c r="B132">
        <v>3594</v>
      </c>
      <c r="E132" t="s">
        <v>14</v>
      </c>
      <c r="F132">
        <v>23</v>
      </c>
    </row>
    <row r="133" spans="1:6" x14ac:dyDescent="0.25">
      <c r="A133" t="s">
        <v>20</v>
      </c>
      <c r="B133">
        <v>5880</v>
      </c>
      <c r="E133" t="s">
        <v>14</v>
      </c>
      <c r="F133">
        <v>75</v>
      </c>
    </row>
    <row r="134" spans="1:6" x14ac:dyDescent="0.25">
      <c r="A134" t="s">
        <v>20</v>
      </c>
      <c r="B134">
        <v>112</v>
      </c>
      <c r="E134" t="s">
        <v>14</v>
      </c>
      <c r="F134">
        <v>2176</v>
      </c>
    </row>
    <row r="135" spans="1:6" x14ac:dyDescent="0.25">
      <c r="A135" t="s">
        <v>20</v>
      </c>
      <c r="B135">
        <v>943</v>
      </c>
      <c r="E135" t="s">
        <v>14</v>
      </c>
      <c r="F135">
        <v>441</v>
      </c>
    </row>
    <row r="136" spans="1:6" x14ac:dyDescent="0.25">
      <c r="A136" t="s">
        <v>20</v>
      </c>
      <c r="B136">
        <v>2468</v>
      </c>
      <c r="E136" t="s">
        <v>14</v>
      </c>
      <c r="F136">
        <v>25</v>
      </c>
    </row>
    <row r="137" spans="1:6" x14ac:dyDescent="0.25">
      <c r="A137" t="s">
        <v>20</v>
      </c>
      <c r="B137">
        <v>2551</v>
      </c>
      <c r="E137" t="s">
        <v>14</v>
      </c>
      <c r="F137">
        <v>127</v>
      </c>
    </row>
    <row r="138" spans="1:6" x14ac:dyDescent="0.25">
      <c r="A138" t="s">
        <v>20</v>
      </c>
      <c r="B138">
        <v>101</v>
      </c>
      <c r="E138" t="s">
        <v>14</v>
      </c>
      <c r="F138">
        <v>355</v>
      </c>
    </row>
    <row r="139" spans="1:6" x14ac:dyDescent="0.25">
      <c r="A139" t="s">
        <v>20</v>
      </c>
      <c r="B139">
        <v>92</v>
      </c>
      <c r="E139" t="s">
        <v>14</v>
      </c>
      <c r="F139">
        <v>44</v>
      </c>
    </row>
    <row r="140" spans="1:6" x14ac:dyDescent="0.25">
      <c r="A140" t="s">
        <v>20</v>
      </c>
      <c r="B140">
        <v>62</v>
      </c>
      <c r="E140" t="s">
        <v>14</v>
      </c>
      <c r="F140">
        <v>67</v>
      </c>
    </row>
    <row r="141" spans="1:6" x14ac:dyDescent="0.25">
      <c r="A141" t="s">
        <v>20</v>
      </c>
      <c r="B141">
        <v>149</v>
      </c>
      <c r="E141" t="s">
        <v>14</v>
      </c>
      <c r="F141">
        <v>1068</v>
      </c>
    </row>
    <row r="142" spans="1:6" x14ac:dyDescent="0.25">
      <c r="A142" t="s">
        <v>20</v>
      </c>
      <c r="B142">
        <v>329</v>
      </c>
      <c r="E142" t="s">
        <v>14</v>
      </c>
      <c r="F142">
        <v>424</v>
      </c>
    </row>
    <row r="143" spans="1:6" x14ac:dyDescent="0.25">
      <c r="A143" t="s">
        <v>20</v>
      </c>
      <c r="B143">
        <v>97</v>
      </c>
      <c r="E143" t="s">
        <v>14</v>
      </c>
      <c r="F143">
        <v>151</v>
      </c>
    </row>
    <row r="144" spans="1:6" x14ac:dyDescent="0.25">
      <c r="A144" t="s">
        <v>20</v>
      </c>
      <c r="B144">
        <v>1784</v>
      </c>
      <c r="E144" t="s">
        <v>14</v>
      </c>
      <c r="F144">
        <v>1608</v>
      </c>
    </row>
    <row r="145" spans="1:6" x14ac:dyDescent="0.25">
      <c r="A145" t="s">
        <v>20</v>
      </c>
      <c r="B145">
        <v>1684</v>
      </c>
      <c r="E145" t="s">
        <v>14</v>
      </c>
      <c r="F145">
        <v>941</v>
      </c>
    </row>
    <row r="146" spans="1:6" x14ac:dyDescent="0.25">
      <c r="A146" t="s">
        <v>20</v>
      </c>
      <c r="B146">
        <v>250</v>
      </c>
      <c r="E146" t="s">
        <v>14</v>
      </c>
      <c r="F146">
        <v>1</v>
      </c>
    </row>
    <row r="147" spans="1:6" x14ac:dyDescent="0.25">
      <c r="A147" t="s">
        <v>20</v>
      </c>
      <c r="B147">
        <v>238</v>
      </c>
      <c r="E147" t="s">
        <v>14</v>
      </c>
      <c r="F147">
        <v>40</v>
      </c>
    </row>
    <row r="148" spans="1:6" x14ac:dyDescent="0.25">
      <c r="A148" t="s">
        <v>20</v>
      </c>
      <c r="B148">
        <v>53</v>
      </c>
      <c r="E148" t="s">
        <v>14</v>
      </c>
      <c r="F148">
        <v>3015</v>
      </c>
    </row>
    <row r="149" spans="1:6" x14ac:dyDescent="0.25">
      <c r="A149" t="s">
        <v>20</v>
      </c>
      <c r="B149">
        <v>214</v>
      </c>
      <c r="E149" t="s">
        <v>14</v>
      </c>
      <c r="F149">
        <v>435</v>
      </c>
    </row>
    <row r="150" spans="1:6" x14ac:dyDescent="0.25">
      <c r="A150" t="s">
        <v>20</v>
      </c>
      <c r="B150">
        <v>222</v>
      </c>
      <c r="E150" t="s">
        <v>14</v>
      </c>
      <c r="F150">
        <v>714</v>
      </c>
    </row>
    <row r="151" spans="1:6" x14ac:dyDescent="0.25">
      <c r="A151" t="s">
        <v>20</v>
      </c>
      <c r="B151">
        <v>1884</v>
      </c>
      <c r="E151" t="s">
        <v>14</v>
      </c>
      <c r="F151">
        <v>5497</v>
      </c>
    </row>
    <row r="152" spans="1:6" x14ac:dyDescent="0.25">
      <c r="A152" t="s">
        <v>20</v>
      </c>
      <c r="B152">
        <v>218</v>
      </c>
      <c r="E152" t="s">
        <v>14</v>
      </c>
      <c r="F152">
        <v>418</v>
      </c>
    </row>
    <row r="153" spans="1:6" x14ac:dyDescent="0.25">
      <c r="A153" t="s">
        <v>20</v>
      </c>
      <c r="B153">
        <v>6465</v>
      </c>
      <c r="E153" t="s">
        <v>14</v>
      </c>
      <c r="F153">
        <v>1439</v>
      </c>
    </row>
    <row r="154" spans="1:6" x14ac:dyDescent="0.25">
      <c r="A154" t="s">
        <v>20</v>
      </c>
      <c r="B154">
        <v>59</v>
      </c>
      <c r="E154" t="s">
        <v>14</v>
      </c>
      <c r="F154">
        <v>15</v>
      </c>
    </row>
    <row r="155" spans="1:6" x14ac:dyDescent="0.25">
      <c r="A155" t="s">
        <v>20</v>
      </c>
      <c r="B155">
        <v>88</v>
      </c>
      <c r="E155" t="s">
        <v>14</v>
      </c>
      <c r="F155">
        <v>1999</v>
      </c>
    </row>
    <row r="156" spans="1:6" x14ac:dyDescent="0.25">
      <c r="A156" t="s">
        <v>20</v>
      </c>
      <c r="B156">
        <v>1697</v>
      </c>
      <c r="E156" t="s">
        <v>14</v>
      </c>
      <c r="F156">
        <v>118</v>
      </c>
    </row>
    <row r="157" spans="1:6" x14ac:dyDescent="0.25">
      <c r="A157" t="s">
        <v>20</v>
      </c>
      <c r="B157">
        <v>92</v>
      </c>
      <c r="E157" t="s">
        <v>14</v>
      </c>
      <c r="F157">
        <v>162</v>
      </c>
    </row>
    <row r="158" spans="1:6" x14ac:dyDescent="0.25">
      <c r="A158" t="s">
        <v>20</v>
      </c>
      <c r="B158">
        <v>186</v>
      </c>
      <c r="E158" t="s">
        <v>14</v>
      </c>
      <c r="F158">
        <v>83</v>
      </c>
    </row>
    <row r="159" spans="1:6" x14ac:dyDescent="0.25">
      <c r="A159" t="s">
        <v>20</v>
      </c>
      <c r="B159">
        <v>138</v>
      </c>
      <c r="E159" t="s">
        <v>14</v>
      </c>
      <c r="F159">
        <v>747</v>
      </c>
    </row>
    <row r="160" spans="1:6" x14ac:dyDescent="0.25">
      <c r="A160" t="s">
        <v>20</v>
      </c>
      <c r="B160">
        <v>261</v>
      </c>
      <c r="E160" t="s">
        <v>14</v>
      </c>
      <c r="F160">
        <v>84</v>
      </c>
    </row>
    <row r="161" spans="1:6" x14ac:dyDescent="0.25">
      <c r="A161" t="s">
        <v>20</v>
      </c>
      <c r="B161">
        <v>107</v>
      </c>
      <c r="E161" t="s">
        <v>14</v>
      </c>
      <c r="F161">
        <v>91</v>
      </c>
    </row>
    <row r="162" spans="1:6" x14ac:dyDescent="0.25">
      <c r="A162" t="s">
        <v>20</v>
      </c>
      <c r="B162">
        <v>199</v>
      </c>
      <c r="E162" t="s">
        <v>14</v>
      </c>
      <c r="F162">
        <v>792</v>
      </c>
    </row>
    <row r="163" spans="1:6" x14ac:dyDescent="0.25">
      <c r="A163" t="s">
        <v>20</v>
      </c>
      <c r="B163">
        <v>5512</v>
      </c>
      <c r="E163" t="s">
        <v>14</v>
      </c>
      <c r="F163">
        <v>32</v>
      </c>
    </row>
    <row r="164" spans="1:6" x14ac:dyDescent="0.25">
      <c r="A164" t="s">
        <v>20</v>
      </c>
      <c r="B164">
        <v>86</v>
      </c>
      <c r="E164" t="s">
        <v>14</v>
      </c>
      <c r="F164">
        <v>186</v>
      </c>
    </row>
    <row r="165" spans="1:6" x14ac:dyDescent="0.25">
      <c r="A165" t="s">
        <v>20</v>
      </c>
      <c r="B165">
        <v>2768</v>
      </c>
      <c r="E165" t="s">
        <v>14</v>
      </c>
      <c r="F165">
        <v>605</v>
      </c>
    </row>
    <row r="166" spans="1:6" x14ac:dyDescent="0.25">
      <c r="A166" t="s">
        <v>20</v>
      </c>
      <c r="B166">
        <v>48</v>
      </c>
      <c r="E166" t="s">
        <v>14</v>
      </c>
      <c r="F166">
        <v>1</v>
      </c>
    </row>
    <row r="167" spans="1:6" x14ac:dyDescent="0.25">
      <c r="A167" t="s">
        <v>20</v>
      </c>
      <c r="B167">
        <v>87</v>
      </c>
      <c r="E167" t="s">
        <v>14</v>
      </c>
      <c r="F167">
        <v>31</v>
      </c>
    </row>
    <row r="168" spans="1:6" x14ac:dyDescent="0.25">
      <c r="A168" t="s">
        <v>20</v>
      </c>
      <c r="B168">
        <v>1894</v>
      </c>
      <c r="E168" t="s">
        <v>14</v>
      </c>
      <c r="F168">
        <v>1181</v>
      </c>
    </row>
    <row r="169" spans="1:6" x14ac:dyDescent="0.25">
      <c r="A169" t="s">
        <v>20</v>
      </c>
      <c r="B169">
        <v>282</v>
      </c>
      <c r="E169" t="s">
        <v>14</v>
      </c>
      <c r="F169">
        <v>39</v>
      </c>
    </row>
    <row r="170" spans="1:6" x14ac:dyDescent="0.25">
      <c r="A170" t="s">
        <v>20</v>
      </c>
      <c r="B170">
        <v>116</v>
      </c>
      <c r="E170" t="s">
        <v>14</v>
      </c>
      <c r="F170">
        <v>46</v>
      </c>
    </row>
    <row r="171" spans="1:6" x14ac:dyDescent="0.25">
      <c r="A171" t="s">
        <v>20</v>
      </c>
      <c r="B171">
        <v>83</v>
      </c>
      <c r="E171" t="s">
        <v>14</v>
      </c>
      <c r="F171">
        <v>105</v>
      </c>
    </row>
    <row r="172" spans="1:6" x14ac:dyDescent="0.25">
      <c r="A172" t="s">
        <v>20</v>
      </c>
      <c r="B172">
        <v>91</v>
      </c>
      <c r="E172" t="s">
        <v>14</v>
      </c>
      <c r="F172">
        <v>535</v>
      </c>
    </row>
    <row r="173" spans="1:6" x14ac:dyDescent="0.25">
      <c r="A173" t="s">
        <v>20</v>
      </c>
      <c r="B173">
        <v>546</v>
      </c>
      <c r="E173" t="s">
        <v>14</v>
      </c>
      <c r="F173">
        <v>16</v>
      </c>
    </row>
    <row r="174" spans="1:6" x14ac:dyDescent="0.25">
      <c r="A174" t="s">
        <v>20</v>
      </c>
      <c r="B174">
        <v>393</v>
      </c>
      <c r="E174" t="s">
        <v>14</v>
      </c>
      <c r="F174">
        <v>575</v>
      </c>
    </row>
    <row r="175" spans="1:6" x14ac:dyDescent="0.25">
      <c r="A175" t="s">
        <v>20</v>
      </c>
      <c r="B175">
        <v>133</v>
      </c>
      <c r="E175" t="s">
        <v>14</v>
      </c>
      <c r="F175">
        <v>1120</v>
      </c>
    </row>
    <row r="176" spans="1:6" x14ac:dyDescent="0.25">
      <c r="A176" t="s">
        <v>20</v>
      </c>
      <c r="B176">
        <v>254</v>
      </c>
      <c r="E176" t="s">
        <v>14</v>
      </c>
      <c r="F176">
        <v>113</v>
      </c>
    </row>
    <row r="177" spans="1:6" x14ac:dyDescent="0.25">
      <c r="A177" t="s">
        <v>20</v>
      </c>
      <c r="B177">
        <v>176</v>
      </c>
      <c r="E177" t="s">
        <v>14</v>
      </c>
      <c r="F177">
        <v>1538</v>
      </c>
    </row>
    <row r="178" spans="1:6" x14ac:dyDescent="0.25">
      <c r="A178" t="s">
        <v>20</v>
      </c>
      <c r="B178">
        <v>337</v>
      </c>
      <c r="E178" t="s">
        <v>14</v>
      </c>
      <c r="F178">
        <v>9</v>
      </c>
    </row>
    <row r="179" spans="1:6" x14ac:dyDescent="0.25">
      <c r="A179" t="s">
        <v>20</v>
      </c>
      <c r="B179">
        <v>107</v>
      </c>
      <c r="E179" t="s">
        <v>14</v>
      </c>
      <c r="F179">
        <v>554</v>
      </c>
    </row>
    <row r="180" spans="1:6" x14ac:dyDescent="0.25">
      <c r="A180" t="s">
        <v>20</v>
      </c>
      <c r="B180">
        <v>183</v>
      </c>
      <c r="E180" t="s">
        <v>14</v>
      </c>
      <c r="F180">
        <v>648</v>
      </c>
    </row>
    <row r="181" spans="1:6" x14ac:dyDescent="0.25">
      <c r="A181" t="s">
        <v>20</v>
      </c>
      <c r="B181">
        <v>72</v>
      </c>
      <c r="E181" t="s">
        <v>14</v>
      </c>
      <c r="F181">
        <v>21</v>
      </c>
    </row>
    <row r="182" spans="1:6" x14ac:dyDescent="0.25">
      <c r="A182" t="s">
        <v>20</v>
      </c>
      <c r="B182">
        <v>295</v>
      </c>
      <c r="E182" t="s">
        <v>14</v>
      </c>
      <c r="F182">
        <v>54</v>
      </c>
    </row>
    <row r="183" spans="1:6" x14ac:dyDescent="0.25">
      <c r="A183" t="s">
        <v>20</v>
      </c>
      <c r="B183">
        <v>142</v>
      </c>
      <c r="E183" t="s">
        <v>14</v>
      </c>
      <c r="F183">
        <v>120</v>
      </c>
    </row>
    <row r="184" spans="1:6" x14ac:dyDescent="0.25">
      <c r="A184" t="s">
        <v>20</v>
      </c>
      <c r="B184">
        <v>85</v>
      </c>
      <c r="E184" t="s">
        <v>14</v>
      </c>
      <c r="F184">
        <v>579</v>
      </c>
    </row>
    <row r="185" spans="1:6" x14ac:dyDescent="0.25">
      <c r="A185" t="s">
        <v>20</v>
      </c>
      <c r="B185">
        <v>659</v>
      </c>
      <c r="E185" t="s">
        <v>14</v>
      </c>
      <c r="F185">
        <v>2072</v>
      </c>
    </row>
    <row r="186" spans="1:6" x14ac:dyDescent="0.25">
      <c r="A186" t="s">
        <v>20</v>
      </c>
      <c r="B186">
        <v>121</v>
      </c>
      <c r="E186" t="s">
        <v>14</v>
      </c>
      <c r="F186">
        <v>0</v>
      </c>
    </row>
    <row r="187" spans="1:6" x14ac:dyDescent="0.25">
      <c r="A187" t="s">
        <v>20</v>
      </c>
      <c r="B187">
        <v>3742</v>
      </c>
      <c r="E187" t="s">
        <v>14</v>
      </c>
      <c r="F187">
        <v>1796</v>
      </c>
    </row>
    <row r="188" spans="1:6" x14ac:dyDescent="0.25">
      <c r="A188" t="s">
        <v>20</v>
      </c>
      <c r="B188">
        <v>223</v>
      </c>
      <c r="E188" t="s">
        <v>14</v>
      </c>
      <c r="F188">
        <v>62</v>
      </c>
    </row>
    <row r="189" spans="1:6" x14ac:dyDescent="0.25">
      <c r="A189" t="s">
        <v>20</v>
      </c>
      <c r="B189">
        <v>133</v>
      </c>
      <c r="E189" t="s">
        <v>14</v>
      </c>
      <c r="F189">
        <v>347</v>
      </c>
    </row>
    <row r="190" spans="1:6" x14ac:dyDescent="0.25">
      <c r="A190" t="s">
        <v>20</v>
      </c>
      <c r="B190">
        <v>5168</v>
      </c>
      <c r="E190" t="s">
        <v>14</v>
      </c>
      <c r="F190">
        <v>19</v>
      </c>
    </row>
    <row r="191" spans="1:6" x14ac:dyDescent="0.25">
      <c r="A191" t="s">
        <v>20</v>
      </c>
      <c r="B191">
        <v>307</v>
      </c>
      <c r="E191" t="s">
        <v>14</v>
      </c>
      <c r="F191">
        <v>1258</v>
      </c>
    </row>
    <row r="192" spans="1:6" x14ac:dyDescent="0.25">
      <c r="A192" t="s">
        <v>20</v>
      </c>
      <c r="B192">
        <v>2441</v>
      </c>
      <c r="E192" t="s">
        <v>14</v>
      </c>
      <c r="F192">
        <v>362</v>
      </c>
    </row>
    <row r="193" spans="1:6" x14ac:dyDescent="0.25">
      <c r="A193" t="s">
        <v>20</v>
      </c>
      <c r="B193">
        <v>1385</v>
      </c>
      <c r="E193" t="s">
        <v>14</v>
      </c>
      <c r="F193">
        <v>133</v>
      </c>
    </row>
    <row r="194" spans="1:6" x14ac:dyDescent="0.25">
      <c r="A194" t="s">
        <v>20</v>
      </c>
      <c r="B194">
        <v>190</v>
      </c>
      <c r="E194" t="s">
        <v>14</v>
      </c>
      <c r="F194">
        <v>846</v>
      </c>
    </row>
    <row r="195" spans="1:6" x14ac:dyDescent="0.25">
      <c r="A195" t="s">
        <v>20</v>
      </c>
      <c r="B195">
        <v>470</v>
      </c>
      <c r="E195" t="s">
        <v>14</v>
      </c>
      <c r="F195">
        <v>10</v>
      </c>
    </row>
    <row r="196" spans="1:6" x14ac:dyDescent="0.25">
      <c r="A196" t="s">
        <v>20</v>
      </c>
      <c r="B196">
        <v>253</v>
      </c>
      <c r="E196" t="s">
        <v>14</v>
      </c>
      <c r="F196">
        <v>191</v>
      </c>
    </row>
    <row r="197" spans="1:6" x14ac:dyDescent="0.25">
      <c r="A197" t="s">
        <v>20</v>
      </c>
      <c r="B197">
        <v>1113</v>
      </c>
      <c r="E197" t="s">
        <v>14</v>
      </c>
      <c r="F197">
        <v>1979</v>
      </c>
    </row>
    <row r="198" spans="1:6" x14ac:dyDescent="0.25">
      <c r="A198" t="s">
        <v>20</v>
      </c>
      <c r="B198">
        <v>2283</v>
      </c>
      <c r="E198" t="s">
        <v>14</v>
      </c>
      <c r="F198">
        <v>63</v>
      </c>
    </row>
    <row r="199" spans="1:6" x14ac:dyDescent="0.25">
      <c r="A199" t="s">
        <v>20</v>
      </c>
      <c r="B199">
        <v>1095</v>
      </c>
      <c r="E199" t="s">
        <v>14</v>
      </c>
      <c r="F199">
        <v>6080</v>
      </c>
    </row>
    <row r="200" spans="1:6" x14ac:dyDescent="0.25">
      <c r="A200" t="s">
        <v>20</v>
      </c>
      <c r="B200">
        <v>1690</v>
      </c>
      <c r="E200" t="s">
        <v>14</v>
      </c>
      <c r="F200">
        <v>80</v>
      </c>
    </row>
    <row r="201" spans="1:6" x14ac:dyDescent="0.25">
      <c r="A201" t="s">
        <v>20</v>
      </c>
      <c r="B201">
        <v>191</v>
      </c>
      <c r="E201" t="s">
        <v>14</v>
      </c>
      <c r="F201">
        <v>9</v>
      </c>
    </row>
    <row r="202" spans="1:6" x14ac:dyDescent="0.25">
      <c r="A202" t="s">
        <v>20</v>
      </c>
      <c r="B202">
        <v>2013</v>
      </c>
      <c r="E202" t="s">
        <v>14</v>
      </c>
      <c r="F202">
        <v>1784</v>
      </c>
    </row>
    <row r="203" spans="1:6" x14ac:dyDescent="0.25">
      <c r="A203" t="s">
        <v>20</v>
      </c>
      <c r="B203">
        <v>1703</v>
      </c>
      <c r="E203" t="s">
        <v>14</v>
      </c>
      <c r="F203">
        <v>243</v>
      </c>
    </row>
    <row r="204" spans="1:6" x14ac:dyDescent="0.25">
      <c r="A204" t="s">
        <v>20</v>
      </c>
      <c r="B204">
        <v>80</v>
      </c>
      <c r="E204" t="s">
        <v>14</v>
      </c>
      <c r="F204">
        <v>1296</v>
      </c>
    </row>
    <row r="205" spans="1:6" x14ac:dyDescent="0.25">
      <c r="A205" t="s">
        <v>20</v>
      </c>
      <c r="B205">
        <v>41</v>
      </c>
      <c r="E205" t="s">
        <v>14</v>
      </c>
      <c r="F205">
        <v>77</v>
      </c>
    </row>
    <row r="206" spans="1:6" x14ac:dyDescent="0.25">
      <c r="A206" t="s">
        <v>20</v>
      </c>
      <c r="B206">
        <v>187</v>
      </c>
      <c r="E206" t="s">
        <v>14</v>
      </c>
      <c r="F206">
        <v>395</v>
      </c>
    </row>
    <row r="207" spans="1:6" x14ac:dyDescent="0.25">
      <c r="A207" t="s">
        <v>20</v>
      </c>
      <c r="B207">
        <v>2875</v>
      </c>
      <c r="E207" t="s">
        <v>14</v>
      </c>
      <c r="F207">
        <v>49</v>
      </c>
    </row>
    <row r="208" spans="1:6" x14ac:dyDescent="0.25">
      <c r="A208" t="s">
        <v>20</v>
      </c>
      <c r="B208">
        <v>88</v>
      </c>
      <c r="E208" t="s">
        <v>14</v>
      </c>
      <c r="F208">
        <v>180</v>
      </c>
    </row>
    <row r="209" spans="1:6" x14ac:dyDescent="0.25">
      <c r="A209" t="s">
        <v>20</v>
      </c>
      <c r="B209">
        <v>191</v>
      </c>
      <c r="E209" t="s">
        <v>14</v>
      </c>
      <c r="F209">
        <v>2690</v>
      </c>
    </row>
    <row r="210" spans="1:6" x14ac:dyDescent="0.25">
      <c r="A210" t="s">
        <v>20</v>
      </c>
      <c r="B210">
        <v>139</v>
      </c>
      <c r="E210" t="s">
        <v>14</v>
      </c>
      <c r="F210">
        <v>2779</v>
      </c>
    </row>
    <row r="211" spans="1:6" x14ac:dyDescent="0.25">
      <c r="A211" t="s">
        <v>20</v>
      </c>
      <c r="B211">
        <v>186</v>
      </c>
      <c r="E211" t="s">
        <v>14</v>
      </c>
      <c r="F211">
        <v>92</v>
      </c>
    </row>
    <row r="212" spans="1:6" x14ac:dyDescent="0.25">
      <c r="A212" t="s">
        <v>20</v>
      </c>
      <c r="B212">
        <v>112</v>
      </c>
      <c r="E212" t="s">
        <v>14</v>
      </c>
      <c r="F212">
        <v>1028</v>
      </c>
    </row>
    <row r="213" spans="1:6" x14ac:dyDescent="0.25">
      <c r="A213" t="s">
        <v>20</v>
      </c>
      <c r="B213">
        <v>101</v>
      </c>
      <c r="E213" t="s">
        <v>14</v>
      </c>
      <c r="F213">
        <v>26</v>
      </c>
    </row>
    <row r="214" spans="1:6" x14ac:dyDescent="0.25">
      <c r="A214" t="s">
        <v>20</v>
      </c>
      <c r="B214">
        <v>206</v>
      </c>
      <c r="E214" t="s">
        <v>14</v>
      </c>
      <c r="F214">
        <v>1790</v>
      </c>
    </row>
    <row r="215" spans="1:6" x14ac:dyDescent="0.25">
      <c r="A215" t="s">
        <v>20</v>
      </c>
      <c r="B215">
        <v>154</v>
      </c>
      <c r="E215" t="s">
        <v>14</v>
      </c>
      <c r="F215">
        <v>37</v>
      </c>
    </row>
    <row r="216" spans="1:6" x14ac:dyDescent="0.25">
      <c r="A216" t="s">
        <v>20</v>
      </c>
      <c r="B216">
        <v>5966</v>
      </c>
      <c r="E216" t="s">
        <v>14</v>
      </c>
      <c r="F216">
        <v>35</v>
      </c>
    </row>
    <row r="217" spans="1:6" x14ac:dyDescent="0.25">
      <c r="A217" t="s">
        <v>20</v>
      </c>
      <c r="B217">
        <v>169</v>
      </c>
      <c r="E217" t="s">
        <v>14</v>
      </c>
      <c r="F217">
        <v>558</v>
      </c>
    </row>
    <row r="218" spans="1:6" x14ac:dyDescent="0.25">
      <c r="A218" t="s">
        <v>20</v>
      </c>
      <c r="B218">
        <v>2106</v>
      </c>
      <c r="E218" t="s">
        <v>14</v>
      </c>
      <c r="F218">
        <v>64</v>
      </c>
    </row>
    <row r="219" spans="1:6" x14ac:dyDescent="0.25">
      <c r="A219" t="s">
        <v>20</v>
      </c>
      <c r="B219">
        <v>131</v>
      </c>
      <c r="E219" t="s">
        <v>14</v>
      </c>
      <c r="F219">
        <v>245</v>
      </c>
    </row>
    <row r="220" spans="1:6" x14ac:dyDescent="0.25">
      <c r="A220" t="s">
        <v>20</v>
      </c>
      <c r="B220">
        <v>84</v>
      </c>
      <c r="E220" t="s">
        <v>14</v>
      </c>
      <c r="F220">
        <v>71</v>
      </c>
    </row>
    <row r="221" spans="1:6" x14ac:dyDescent="0.25">
      <c r="A221" t="s">
        <v>20</v>
      </c>
      <c r="B221">
        <v>155</v>
      </c>
      <c r="E221" t="s">
        <v>14</v>
      </c>
      <c r="F221">
        <v>42</v>
      </c>
    </row>
    <row r="222" spans="1:6" x14ac:dyDescent="0.25">
      <c r="A222" t="s">
        <v>20</v>
      </c>
      <c r="B222">
        <v>189</v>
      </c>
      <c r="E222" t="s">
        <v>14</v>
      </c>
      <c r="F222">
        <v>156</v>
      </c>
    </row>
    <row r="223" spans="1:6" x14ac:dyDescent="0.25">
      <c r="A223" t="s">
        <v>20</v>
      </c>
      <c r="B223">
        <v>4799</v>
      </c>
      <c r="E223" t="s">
        <v>14</v>
      </c>
      <c r="F223">
        <v>1368</v>
      </c>
    </row>
    <row r="224" spans="1:6" x14ac:dyDescent="0.25">
      <c r="A224" t="s">
        <v>20</v>
      </c>
      <c r="B224">
        <v>1137</v>
      </c>
      <c r="E224" t="s">
        <v>14</v>
      </c>
      <c r="F224">
        <v>102</v>
      </c>
    </row>
    <row r="225" spans="1:6" x14ac:dyDescent="0.25">
      <c r="A225" t="s">
        <v>20</v>
      </c>
      <c r="B225">
        <v>1152</v>
      </c>
      <c r="E225" t="s">
        <v>14</v>
      </c>
      <c r="F225">
        <v>86</v>
      </c>
    </row>
    <row r="226" spans="1:6" x14ac:dyDescent="0.25">
      <c r="A226" t="s">
        <v>20</v>
      </c>
      <c r="B226">
        <v>50</v>
      </c>
      <c r="E226" t="s">
        <v>14</v>
      </c>
      <c r="F226">
        <v>253</v>
      </c>
    </row>
    <row r="227" spans="1:6" x14ac:dyDescent="0.25">
      <c r="A227" t="s">
        <v>20</v>
      </c>
      <c r="B227">
        <v>3059</v>
      </c>
      <c r="E227" t="s">
        <v>14</v>
      </c>
      <c r="F227">
        <v>157</v>
      </c>
    </row>
    <row r="228" spans="1:6" x14ac:dyDescent="0.25">
      <c r="A228" t="s">
        <v>20</v>
      </c>
      <c r="B228">
        <v>34</v>
      </c>
      <c r="E228" t="s">
        <v>14</v>
      </c>
      <c r="F228">
        <v>183</v>
      </c>
    </row>
    <row r="229" spans="1:6" x14ac:dyDescent="0.25">
      <c r="A229" t="s">
        <v>20</v>
      </c>
      <c r="B229">
        <v>220</v>
      </c>
      <c r="E229" t="s">
        <v>14</v>
      </c>
      <c r="F229">
        <v>82</v>
      </c>
    </row>
    <row r="230" spans="1:6" x14ac:dyDescent="0.25">
      <c r="A230" t="s">
        <v>20</v>
      </c>
      <c r="B230">
        <v>1604</v>
      </c>
      <c r="E230" t="s">
        <v>14</v>
      </c>
      <c r="F230">
        <v>1</v>
      </c>
    </row>
    <row r="231" spans="1:6" x14ac:dyDescent="0.25">
      <c r="A231" t="s">
        <v>20</v>
      </c>
      <c r="B231">
        <v>454</v>
      </c>
      <c r="E231" t="s">
        <v>14</v>
      </c>
      <c r="F231">
        <v>1198</v>
      </c>
    </row>
    <row r="232" spans="1:6" x14ac:dyDescent="0.25">
      <c r="A232" t="s">
        <v>20</v>
      </c>
      <c r="B232">
        <v>123</v>
      </c>
      <c r="E232" t="s">
        <v>14</v>
      </c>
      <c r="F232">
        <v>648</v>
      </c>
    </row>
    <row r="233" spans="1:6" x14ac:dyDescent="0.25">
      <c r="A233" t="s">
        <v>20</v>
      </c>
      <c r="B233">
        <v>299</v>
      </c>
      <c r="E233" t="s">
        <v>14</v>
      </c>
      <c r="F233">
        <v>64</v>
      </c>
    </row>
    <row r="234" spans="1:6" x14ac:dyDescent="0.25">
      <c r="A234" t="s">
        <v>20</v>
      </c>
      <c r="B234">
        <v>2237</v>
      </c>
      <c r="E234" t="s">
        <v>14</v>
      </c>
      <c r="F234">
        <v>62</v>
      </c>
    </row>
    <row r="235" spans="1:6" x14ac:dyDescent="0.25">
      <c r="A235" t="s">
        <v>20</v>
      </c>
      <c r="B235">
        <v>645</v>
      </c>
      <c r="E235" t="s">
        <v>14</v>
      </c>
      <c r="F235">
        <v>750</v>
      </c>
    </row>
    <row r="236" spans="1:6" x14ac:dyDescent="0.25">
      <c r="A236" t="s">
        <v>20</v>
      </c>
      <c r="B236">
        <v>484</v>
      </c>
      <c r="E236" t="s">
        <v>14</v>
      </c>
      <c r="F236">
        <v>105</v>
      </c>
    </row>
    <row r="237" spans="1:6" x14ac:dyDescent="0.25">
      <c r="A237" t="s">
        <v>20</v>
      </c>
      <c r="B237">
        <v>154</v>
      </c>
      <c r="E237" t="s">
        <v>14</v>
      </c>
      <c r="F237">
        <v>2604</v>
      </c>
    </row>
    <row r="238" spans="1:6" x14ac:dyDescent="0.25">
      <c r="A238" t="s">
        <v>20</v>
      </c>
      <c r="B238">
        <v>82</v>
      </c>
      <c r="E238" t="s">
        <v>14</v>
      </c>
      <c r="F238">
        <v>65</v>
      </c>
    </row>
    <row r="239" spans="1:6" x14ac:dyDescent="0.25">
      <c r="A239" t="s">
        <v>20</v>
      </c>
      <c r="B239">
        <v>134</v>
      </c>
      <c r="E239" t="s">
        <v>14</v>
      </c>
      <c r="F239">
        <v>94</v>
      </c>
    </row>
    <row r="240" spans="1:6" x14ac:dyDescent="0.25">
      <c r="A240" t="s">
        <v>20</v>
      </c>
      <c r="B240">
        <v>5203</v>
      </c>
      <c r="E240" t="s">
        <v>14</v>
      </c>
      <c r="F240">
        <v>257</v>
      </c>
    </row>
    <row r="241" spans="1:6" x14ac:dyDescent="0.25">
      <c r="A241" t="s">
        <v>20</v>
      </c>
      <c r="B241">
        <v>94</v>
      </c>
      <c r="E241" t="s">
        <v>14</v>
      </c>
      <c r="F241">
        <v>2928</v>
      </c>
    </row>
    <row r="242" spans="1:6" x14ac:dyDescent="0.25">
      <c r="A242" t="s">
        <v>20</v>
      </c>
      <c r="B242">
        <v>205</v>
      </c>
      <c r="E242" t="s">
        <v>14</v>
      </c>
      <c r="F242">
        <v>4697</v>
      </c>
    </row>
    <row r="243" spans="1:6" x14ac:dyDescent="0.25">
      <c r="A243" t="s">
        <v>20</v>
      </c>
      <c r="B243">
        <v>92</v>
      </c>
      <c r="E243" t="s">
        <v>14</v>
      </c>
      <c r="F243">
        <v>2915</v>
      </c>
    </row>
    <row r="244" spans="1:6" x14ac:dyDescent="0.25">
      <c r="A244" t="s">
        <v>20</v>
      </c>
      <c r="B244">
        <v>219</v>
      </c>
      <c r="E244" t="s">
        <v>14</v>
      </c>
      <c r="F244">
        <v>18</v>
      </c>
    </row>
    <row r="245" spans="1:6" x14ac:dyDescent="0.25">
      <c r="A245" t="s">
        <v>20</v>
      </c>
      <c r="B245">
        <v>2526</v>
      </c>
      <c r="E245" t="s">
        <v>14</v>
      </c>
      <c r="F245">
        <v>602</v>
      </c>
    </row>
    <row r="246" spans="1:6" x14ac:dyDescent="0.25">
      <c r="A246" t="s">
        <v>20</v>
      </c>
      <c r="B246">
        <v>94</v>
      </c>
      <c r="E246" t="s">
        <v>14</v>
      </c>
      <c r="F246">
        <v>1</v>
      </c>
    </row>
    <row r="247" spans="1:6" x14ac:dyDescent="0.25">
      <c r="A247" t="s">
        <v>20</v>
      </c>
      <c r="B247">
        <v>1713</v>
      </c>
      <c r="E247" t="s">
        <v>14</v>
      </c>
      <c r="F247">
        <v>3868</v>
      </c>
    </row>
    <row r="248" spans="1:6" x14ac:dyDescent="0.25">
      <c r="A248" t="s">
        <v>20</v>
      </c>
      <c r="B248">
        <v>249</v>
      </c>
      <c r="E248" t="s">
        <v>14</v>
      </c>
      <c r="F248">
        <v>504</v>
      </c>
    </row>
    <row r="249" spans="1:6" x14ac:dyDescent="0.25">
      <c r="A249" t="s">
        <v>20</v>
      </c>
      <c r="B249">
        <v>192</v>
      </c>
      <c r="E249" t="s">
        <v>14</v>
      </c>
      <c r="F249">
        <v>14</v>
      </c>
    </row>
    <row r="250" spans="1:6" x14ac:dyDescent="0.25">
      <c r="A250" t="s">
        <v>20</v>
      </c>
      <c r="B250">
        <v>247</v>
      </c>
      <c r="E250" t="s">
        <v>14</v>
      </c>
      <c r="F250">
        <v>750</v>
      </c>
    </row>
    <row r="251" spans="1:6" x14ac:dyDescent="0.25">
      <c r="A251" t="s">
        <v>20</v>
      </c>
      <c r="B251">
        <v>2293</v>
      </c>
      <c r="E251" t="s">
        <v>14</v>
      </c>
      <c r="F251">
        <v>77</v>
      </c>
    </row>
    <row r="252" spans="1:6" x14ac:dyDescent="0.25">
      <c r="A252" t="s">
        <v>20</v>
      </c>
      <c r="B252">
        <v>3131</v>
      </c>
      <c r="E252" t="s">
        <v>14</v>
      </c>
      <c r="F252">
        <v>752</v>
      </c>
    </row>
    <row r="253" spans="1:6" x14ac:dyDescent="0.25">
      <c r="A253" t="s">
        <v>20</v>
      </c>
      <c r="B253">
        <v>143</v>
      </c>
      <c r="E253" t="s">
        <v>14</v>
      </c>
      <c r="F253">
        <v>131</v>
      </c>
    </row>
    <row r="254" spans="1:6" x14ac:dyDescent="0.25">
      <c r="A254" t="s">
        <v>20</v>
      </c>
      <c r="B254">
        <v>296</v>
      </c>
      <c r="E254" t="s">
        <v>14</v>
      </c>
      <c r="F254">
        <v>87</v>
      </c>
    </row>
    <row r="255" spans="1:6" x14ac:dyDescent="0.25">
      <c r="A255" t="s">
        <v>20</v>
      </c>
      <c r="B255">
        <v>170</v>
      </c>
      <c r="E255" t="s">
        <v>14</v>
      </c>
      <c r="F255">
        <v>1063</v>
      </c>
    </row>
    <row r="256" spans="1:6" x14ac:dyDescent="0.25">
      <c r="A256" t="s">
        <v>20</v>
      </c>
      <c r="B256">
        <v>86</v>
      </c>
      <c r="E256" t="s">
        <v>14</v>
      </c>
      <c r="F256">
        <v>76</v>
      </c>
    </row>
    <row r="257" spans="1:6" x14ac:dyDescent="0.25">
      <c r="A257" t="s">
        <v>20</v>
      </c>
      <c r="B257">
        <v>6286</v>
      </c>
      <c r="E257" t="s">
        <v>14</v>
      </c>
      <c r="F257">
        <v>4428</v>
      </c>
    </row>
    <row r="258" spans="1:6" x14ac:dyDescent="0.25">
      <c r="A258" t="s">
        <v>20</v>
      </c>
      <c r="B258">
        <v>3727</v>
      </c>
      <c r="E258" t="s">
        <v>14</v>
      </c>
      <c r="F258">
        <v>58</v>
      </c>
    </row>
    <row r="259" spans="1:6" x14ac:dyDescent="0.25">
      <c r="A259" t="s">
        <v>20</v>
      </c>
      <c r="B259">
        <v>1605</v>
      </c>
      <c r="E259" t="s">
        <v>14</v>
      </c>
      <c r="F259">
        <v>111</v>
      </c>
    </row>
    <row r="260" spans="1:6" x14ac:dyDescent="0.25">
      <c r="A260" t="s">
        <v>20</v>
      </c>
      <c r="B260">
        <v>2120</v>
      </c>
      <c r="E260" t="s">
        <v>14</v>
      </c>
      <c r="F260">
        <v>2955</v>
      </c>
    </row>
    <row r="261" spans="1:6" x14ac:dyDescent="0.25">
      <c r="A261" t="s">
        <v>20</v>
      </c>
      <c r="B261">
        <v>50</v>
      </c>
      <c r="E261" t="s">
        <v>14</v>
      </c>
      <c r="F261">
        <v>1657</v>
      </c>
    </row>
    <row r="262" spans="1:6" x14ac:dyDescent="0.25">
      <c r="A262" t="s">
        <v>20</v>
      </c>
      <c r="B262">
        <v>2080</v>
      </c>
      <c r="E262" t="s">
        <v>14</v>
      </c>
      <c r="F262">
        <v>926</v>
      </c>
    </row>
    <row r="263" spans="1:6" x14ac:dyDescent="0.25">
      <c r="A263" t="s">
        <v>20</v>
      </c>
      <c r="B263">
        <v>2105</v>
      </c>
      <c r="E263" t="s">
        <v>14</v>
      </c>
      <c r="F263">
        <v>77</v>
      </c>
    </row>
    <row r="264" spans="1:6" x14ac:dyDescent="0.25">
      <c r="A264" t="s">
        <v>20</v>
      </c>
      <c r="B264">
        <v>2436</v>
      </c>
      <c r="E264" t="s">
        <v>14</v>
      </c>
      <c r="F264">
        <v>1748</v>
      </c>
    </row>
    <row r="265" spans="1:6" x14ac:dyDescent="0.25">
      <c r="A265" t="s">
        <v>20</v>
      </c>
      <c r="B265">
        <v>80</v>
      </c>
      <c r="E265" t="s">
        <v>14</v>
      </c>
      <c r="F265">
        <v>79</v>
      </c>
    </row>
    <row r="266" spans="1:6" x14ac:dyDescent="0.25">
      <c r="A266" t="s">
        <v>20</v>
      </c>
      <c r="B266">
        <v>42</v>
      </c>
      <c r="E266" t="s">
        <v>14</v>
      </c>
      <c r="F266">
        <v>889</v>
      </c>
    </row>
    <row r="267" spans="1:6" x14ac:dyDescent="0.25">
      <c r="A267" t="s">
        <v>20</v>
      </c>
      <c r="B267">
        <v>139</v>
      </c>
      <c r="E267" t="s">
        <v>14</v>
      </c>
      <c r="F267">
        <v>56</v>
      </c>
    </row>
    <row r="268" spans="1:6" x14ac:dyDescent="0.25">
      <c r="A268" t="s">
        <v>20</v>
      </c>
      <c r="B268">
        <v>159</v>
      </c>
      <c r="E268" t="s">
        <v>14</v>
      </c>
      <c r="F268">
        <v>1</v>
      </c>
    </row>
    <row r="269" spans="1:6" x14ac:dyDescent="0.25">
      <c r="A269" t="s">
        <v>20</v>
      </c>
      <c r="B269">
        <v>381</v>
      </c>
      <c r="E269" t="s">
        <v>14</v>
      </c>
      <c r="F269">
        <v>83</v>
      </c>
    </row>
    <row r="270" spans="1:6" x14ac:dyDescent="0.25">
      <c r="A270" t="s">
        <v>20</v>
      </c>
      <c r="B270">
        <v>194</v>
      </c>
      <c r="E270" t="s">
        <v>14</v>
      </c>
      <c r="F270">
        <v>2025</v>
      </c>
    </row>
    <row r="271" spans="1:6" x14ac:dyDescent="0.25">
      <c r="A271" t="s">
        <v>20</v>
      </c>
      <c r="B271">
        <v>106</v>
      </c>
      <c r="E271" t="s">
        <v>14</v>
      </c>
      <c r="F271">
        <v>14</v>
      </c>
    </row>
    <row r="272" spans="1:6" x14ac:dyDescent="0.25">
      <c r="A272" t="s">
        <v>20</v>
      </c>
      <c r="B272">
        <v>142</v>
      </c>
      <c r="E272" t="s">
        <v>14</v>
      </c>
      <c r="F272">
        <v>656</v>
      </c>
    </row>
    <row r="273" spans="1:6" x14ac:dyDescent="0.25">
      <c r="A273" t="s">
        <v>20</v>
      </c>
      <c r="B273">
        <v>211</v>
      </c>
      <c r="E273" t="s">
        <v>14</v>
      </c>
      <c r="F273">
        <v>1596</v>
      </c>
    </row>
    <row r="274" spans="1:6" x14ac:dyDescent="0.25">
      <c r="A274" t="s">
        <v>20</v>
      </c>
      <c r="B274">
        <v>2756</v>
      </c>
      <c r="E274" t="s">
        <v>14</v>
      </c>
      <c r="F274">
        <v>10</v>
      </c>
    </row>
    <row r="275" spans="1:6" x14ac:dyDescent="0.25">
      <c r="A275" t="s">
        <v>20</v>
      </c>
      <c r="B275">
        <v>173</v>
      </c>
      <c r="E275" t="s">
        <v>14</v>
      </c>
      <c r="F275">
        <v>1121</v>
      </c>
    </row>
    <row r="276" spans="1:6" x14ac:dyDescent="0.25">
      <c r="A276" t="s">
        <v>20</v>
      </c>
      <c r="B276">
        <v>87</v>
      </c>
      <c r="E276" t="s">
        <v>14</v>
      </c>
      <c r="F276">
        <v>15</v>
      </c>
    </row>
    <row r="277" spans="1:6" x14ac:dyDescent="0.25">
      <c r="A277" t="s">
        <v>20</v>
      </c>
      <c r="B277">
        <v>1572</v>
      </c>
      <c r="E277" t="s">
        <v>14</v>
      </c>
      <c r="F277">
        <v>191</v>
      </c>
    </row>
    <row r="278" spans="1:6" x14ac:dyDescent="0.25">
      <c r="A278" t="s">
        <v>20</v>
      </c>
      <c r="B278">
        <v>2346</v>
      </c>
      <c r="E278" t="s">
        <v>14</v>
      </c>
      <c r="F278">
        <v>16</v>
      </c>
    </row>
    <row r="279" spans="1:6" x14ac:dyDescent="0.25">
      <c r="A279" t="s">
        <v>20</v>
      </c>
      <c r="B279">
        <v>115</v>
      </c>
      <c r="E279" t="s">
        <v>14</v>
      </c>
      <c r="F279">
        <v>17</v>
      </c>
    </row>
    <row r="280" spans="1:6" x14ac:dyDescent="0.25">
      <c r="A280" t="s">
        <v>20</v>
      </c>
      <c r="B280">
        <v>85</v>
      </c>
      <c r="E280" t="s">
        <v>14</v>
      </c>
      <c r="F280">
        <v>34</v>
      </c>
    </row>
    <row r="281" spans="1:6" x14ac:dyDescent="0.25">
      <c r="A281" t="s">
        <v>20</v>
      </c>
      <c r="B281">
        <v>144</v>
      </c>
      <c r="E281" t="s">
        <v>14</v>
      </c>
      <c r="F281">
        <v>1</v>
      </c>
    </row>
    <row r="282" spans="1:6" x14ac:dyDescent="0.25">
      <c r="A282" t="s">
        <v>20</v>
      </c>
      <c r="B282">
        <v>2443</v>
      </c>
      <c r="E282" t="s">
        <v>14</v>
      </c>
      <c r="F282">
        <v>1274</v>
      </c>
    </row>
    <row r="283" spans="1:6" x14ac:dyDescent="0.25">
      <c r="A283" t="s">
        <v>20</v>
      </c>
      <c r="B283">
        <v>64</v>
      </c>
      <c r="E283" t="s">
        <v>14</v>
      </c>
      <c r="F283">
        <v>210</v>
      </c>
    </row>
    <row r="284" spans="1:6" x14ac:dyDescent="0.25">
      <c r="A284" t="s">
        <v>20</v>
      </c>
      <c r="B284">
        <v>268</v>
      </c>
      <c r="E284" t="s">
        <v>14</v>
      </c>
      <c r="F284">
        <v>248</v>
      </c>
    </row>
    <row r="285" spans="1:6" x14ac:dyDescent="0.25">
      <c r="A285" t="s">
        <v>20</v>
      </c>
      <c r="B285">
        <v>195</v>
      </c>
      <c r="E285" t="s">
        <v>14</v>
      </c>
      <c r="F285">
        <v>513</v>
      </c>
    </row>
    <row r="286" spans="1:6" x14ac:dyDescent="0.25">
      <c r="A286" t="s">
        <v>20</v>
      </c>
      <c r="B286">
        <v>186</v>
      </c>
      <c r="E286" t="s">
        <v>14</v>
      </c>
      <c r="F286">
        <v>3410</v>
      </c>
    </row>
    <row r="287" spans="1:6" x14ac:dyDescent="0.25">
      <c r="A287" t="s">
        <v>20</v>
      </c>
      <c r="B287">
        <v>460</v>
      </c>
      <c r="E287" t="s">
        <v>14</v>
      </c>
      <c r="F287">
        <v>10</v>
      </c>
    </row>
    <row r="288" spans="1:6" x14ac:dyDescent="0.25">
      <c r="A288" t="s">
        <v>20</v>
      </c>
      <c r="B288">
        <v>2528</v>
      </c>
      <c r="E288" t="s">
        <v>14</v>
      </c>
      <c r="F288">
        <v>2201</v>
      </c>
    </row>
    <row r="289" spans="1:6" x14ac:dyDescent="0.25">
      <c r="A289" t="s">
        <v>20</v>
      </c>
      <c r="B289">
        <v>3657</v>
      </c>
      <c r="E289" t="s">
        <v>14</v>
      </c>
      <c r="F289">
        <v>676</v>
      </c>
    </row>
    <row r="290" spans="1:6" x14ac:dyDescent="0.25">
      <c r="A290" t="s">
        <v>20</v>
      </c>
      <c r="B290">
        <v>131</v>
      </c>
      <c r="E290" t="s">
        <v>14</v>
      </c>
      <c r="F290">
        <v>831</v>
      </c>
    </row>
    <row r="291" spans="1:6" x14ac:dyDescent="0.25">
      <c r="A291" t="s">
        <v>20</v>
      </c>
      <c r="B291">
        <v>239</v>
      </c>
      <c r="E291" t="s">
        <v>14</v>
      </c>
      <c r="F291">
        <v>859</v>
      </c>
    </row>
    <row r="292" spans="1:6" x14ac:dyDescent="0.25">
      <c r="A292" t="s">
        <v>20</v>
      </c>
      <c r="B292">
        <v>78</v>
      </c>
      <c r="E292" t="s">
        <v>14</v>
      </c>
      <c r="F292">
        <v>45</v>
      </c>
    </row>
    <row r="293" spans="1:6" x14ac:dyDescent="0.25">
      <c r="A293" t="s">
        <v>20</v>
      </c>
      <c r="B293">
        <v>1773</v>
      </c>
      <c r="E293" t="s">
        <v>14</v>
      </c>
      <c r="F293">
        <v>6</v>
      </c>
    </row>
    <row r="294" spans="1:6" x14ac:dyDescent="0.25">
      <c r="A294" t="s">
        <v>20</v>
      </c>
      <c r="B294">
        <v>32</v>
      </c>
      <c r="E294" t="s">
        <v>14</v>
      </c>
      <c r="F294">
        <v>7</v>
      </c>
    </row>
    <row r="295" spans="1:6" x14ac:dyDescent="0.25">
      <c r="A295" t="s">
        <v>20</v>
      </c>
      <c r="B295">
        <v>369</v>
      </c>
      <c r="E295" t="s">
        <v>14</v>
      </c>
      <c r="F295">
        <v>31</v>
      </c>
    </row>
    <row r="296" spans="1:6" x14ac:dyDescent="0.25">
      <c r="A296" t="s">
        <v>20</v>
      </c>
      <c r="B296">
        <v>89</v>
      </c>
      <c r="E296" t="s">
        <v>14</v>
      </c>
      <c r="F296">
        <v>78</v>
      </c>
    </row>
    <row r="297" spans="1:6" x14ac:dyDescent="0.25">
      <c r="A297" t="s">
        <v>20</v>
      </c>
      <c r="B297">
        <v>147</v>
      </c>
      <c r="E297" t="s">
        <v>14</v>
      </c>
      <c r="F297">
        <v>1225</v>
      </c>
    </row>
    <row r="298" spans="1:6" x14ac:dyDescent="0.25">
      <c r="A298" t="s">
        <v>20</v>
      </c>
      <c r="B298">
        <v>126</v>
      </c>
      <c r="E298" t="s">
        <v>14</v>
      </c>
      <c r="F298">
        <v>1</v>
      </c>
    </row>
    <row r="299" spans="1:6" x14ac:dyDescent="0.25">
      <c r="A299" t="s">
        <v>20</v>
      </c>
      <c r="B299">
        <v>2218</v>
      </c>
      <c r="E299" t="s">
        <v>14</v>
      </c>
      <c r="F299">
        <v>67</v>
      </c>
    </row>
    <row r="300" spans="1:6" x14ac:dyDescent="0.25">
      <c r="A300" t="s">
        <v>20</v>
      </c>
      <c r="B300">
        <v>202</v>
      </c>
      <c r="E300" t="s">
        <v>14</v>
      </c>
      <c r="F300">
        <v>19</v>
      </c>
    </row>
    <row r="301" spans="1:6" x14ac:dyDescent="0.25">
      <c r="A301" t="s">
        <v>20</v>
      </c>
      <c r="B301">
        <v>140</v>
      </c>
      <c r="E301" t="s">
        <v>14</v>
      </c>
      <c r="F301">
        <v>2108</v>
      </c>
    </row>
    <row r="302" spans="1:6" x14ac:dyDescent="0.25">
      <c r="A302" t="s">
        <v>20</v>
      </c>
      <c r="B302">
        <v>1052</v>
      </c>
      <c r="E302" t="s">
        <v>14</v>
      </c>
      <c r="F302">
        <v>679</v>
      </c>
    </row>
    <row r="303" spans="1:6" x14ac:dyDescent="0.25">
      <c r="A303" t="s">
        <v>20</v>
      </c>
      <c r="B303">
        <v>247</v>
      </c>
      <c r="E303" t="s">
        <v>14</v>
      </c>
      <c r="F303">
        <v>36</v>
      </c>
    </row>
    <row r="304" spans="1:6" x14ac:dyDescent="0.25">
      <c r="A304" t="s">
        <v>20</v>
      </c>
      <c r="B304">
        <v>84</v>
      </c>
      <c r="E304" t="s">
        <v>14</v>
      </c>
      <c r="F304">
        <v>47</v>
      </c>
    </row>
    <row r="305" spans="1:6" x14ac:dyDescent="0.25">
      <c r="A305" t="s">
        <v>20</v>
      </c>
      <c r="B305">
        <v>88</v>
      </c>
      <c r="E305" t="s">
        <v>14</v>
      </c>
      <c r="F305">
        <v>70</v>
      </c>
    </row>
    <row r="306" spans="1:6" x14ac:dyDescent="0.25">
      <c r="A306" t="s">
        <v>20</v>
      </c>
      <c r="B306">
        <v>156</v>
      </c>
      <c r="E306" t="s">
        <v>14</v>
      </c>
      <c r="F306">
        <v>154</v>
      </c>
    </row>
    <row r="307" spans="1:6" x14ac:dyDescent="0.25">
      <c r="A307" t="s">
        <v>20</v>
      </c>
      <c r="B307">
        <v>2985</v>
      </c>
      <c r="E307" t="s">
        <v>14</v>
      </c>
      <c r="F307">
        <v>22</v>
      </c>
    </row>
    <row r="308" spans="1:6" x14ac:dyDescent="0.25">
      <c r="A308" t="s">
        <v>20</v>
      </c>
      <c r="B308">
        <v>762</v>
      </c>
      <c r="E308" t="s">
        <v>14</v>
      </c>
      <c r="F308">
        <v>1758</v>
      </c>
    </row>
    <row r="309" spans="1:6" x14ac:dyDescent="0.25">
      <c r="A309" t="s">
        <v>20</v>
      </c>
      <c r="B309">
        <v>554</v>
      </c>
      <c r="E309" t="s">
        <v>14</v>
      </c>
      <c r="F309">
        <v>94</v>
      </c>
    </row>
    <row r="310" spans="1:6" x14ac:dyDescent="0.25">
      <c r="A310" t="s">
        <v>20</v>
      </c>
      <c r="B310">
        <v>135</v>
      </c>
      <c r="E310" t="s">
        <v>14</v>
      </c>
      <c r="F310">
        <v>33</v>
      </c>
    </row>
    <row r="311" spans="1:6" x14ac:dyDescent="0.25">
      <c r="A311" t="s">
        <v>20</v>
      </c>
      <c r="B311">
        <v>122</v>
      </c>
      <c r="E311" t="s">
        <v>14</v>
      </c>
      <c r="F311">
        <v>1</v>
      </c>
    </row>
    <row r="312" spans="1:6" x14ac:dyDescent="0.25">
      <c r="A312" t="s">
        <v>20</v>
      </c>
      <c r="B312">
        <v>221</v>
      </c>
      <c r="E312" t="s">
        <v>14</v>
      </c>
      <c r="F312">
        <v>31</v>
      </c>
    </row>
    <row r="313" spans="1:6" x14ac:dyDescent="0.25">
      <c r="A313" t="s">
        <v>20</v>
      </c>
      <c r="B313">
        <v>126</v>
      </c>
      <c r="E313" t="s">
        <v>14</v>
      </c>
      <c r="F313">
        <v>35</v>
      </c>
    </row>
    <row r="314" spans="1:6" x14ac:dyDescent="0.25">
      <c r="A314" t="s">
        <v>20</v>
      </c>
      <c r="B314">
        <v>1022</v>
      </c>
      <c r="E314" t="s">
        <v>14</v>
      </c>
      <c r="F314">
        <v>63</v>
      </c>
    </row>
    <row r="315" spans="1:6" x14ac:dyDescent="0.25">
      <c r="A315" t="s">
        <v>20</v>
      </c>
      <c r="B315">
        <v>3177</v>
      </c>
      <c r="E315" t="s">
        <v>14</v>
      </c>
      <c r="F315">
        <v>526</v>
      </c>
    </row>
    <row r="316" spans="1:6" x14ac:dyDescent="0.25">
      <c r="A316" t="s">
        <v>20</v>
      </c>
      <c r="B316">
        <v>198</v>
      </c>
      <c r="E316" t="s">
        <v>14</v>
      </c>
      <c r="F316">
        <v>121</v>
      </c>
    </row>
    <row r="317" spans="1:6" x14ac:dyDescent="0.25">
      <c r="A317" t="s">
        <v>20</v>
      </c>
      <c r="B317">
        <v>85</v>
      </c>
      <c r="E317" t="s">
        <v>14</v>
      </c>
      <c r="F317">
        <v>67</v>
      </c>
    </row>
    <row r="318" spans="1:6" x14ac:dyDescent="0.25">
      <c r="A318" t="s">
        <v>20</v>
      </c>
      <c r="B318">
        <v>3596</v>
      </c>
      <c r="E318" t="s">
        <v>14</v>
      </c>
      <c r="F318">
        <v>57</v>
      </c>
    </row>
    <row r="319" spans="1:6" x14ac:dyDescent="0.25">
      <c r="A319" t="s">
        <v>20</v>
      </c>
      <c r="B319">
        <v>244</v>
      </c>
      <c r="E319" t="s">
        <v>14</v>
      </c>
      <c r="F319">
        <v>1229</v>
      </c>
    </row>
    <row r="320" spans="1:6" x14ac:dyDescent="0.25">
      <c r="A320" t="s">
        <v>20</v>
      </c>
      <c r="B320">
        <v>5180</v>
      </c>
      <c r="E320" t="s">
        <v>14</v>
      </c>
      <c r="F320">
        <v>12</v>
      </c>
    </row>
    <row r="321" spans="1:6" x14ac:dyDescent="0.25">
      <c r="A321" t="s">
        <v>20</v>
      </c>
      <c r="B321">
        <v>589</v>
      </c>
      <c r="E321" t="s">
        <v>14</v>
      </c>
      <c r="F321">
        <v>452</v>
      </c>
    </row>
    <row r="322" spans="1:6" x14ac:dyDescent="0.25">
      <c r="A322" t="s">
        <v>20</v>
      </c>
      <c r="B322">
        <v>2725</v>
      </c>
      <c r="E322" t="s">
        <v>14</v>
      </c>
      <c r="F322">
        <v>1886</v>
      </c>
    </row>
    <row r="323" spans="1:6" x14ac:dyDescent="0.25">
      <c r="A323" t="s">
        <v>20</v>
      </c>
      <c r="B323">
        <v>300</v>
      </c>
      <c r="E323" t="s">
        <v>14</v>
      </c>
      <c r="F323">
        <v>1825</v>
      </c>
    </row>
    <row r="324" spans="1:6" x14ac:dyDescent="0.25">
      <c r="A324" t="s">
        <v>20</v>
      </c>
      <c r="B324">
        <v>144</v>
      </c>
      <c r="E324" t="s">
        <v>14</v>
      </c>
      <c r="F324">
        <v>31</v>
      </c>
    </row>
    <row r="325" spans="1:6" x14ac:dyDescent="0.25">
      <c r="A325" t="s">
        <v>20</v>
      </c>
      <c r="B325">
        <v>87</v>
      </c>
      <c r="E325" t="s">
        <v>14</v>
      </c>
      <c r="F325">
        <v>107</v>
      </c>
    </row>
    <row r="326" spans="1:6" x14ac:dyDescent="0.25">
      <c r="A326" t="s">
        <v>20</v>
      </c>
      <c r="B326">
        <v>3116</v>
      </c>
      <c r="E326" t="s">
        <v>14</v>
      </c>
      <c r="F326">
        <v>27</v>
      </c>
    </row>
    <row r="327" spans="1:6" x14ac:dyDescent="0.25">
      <c r="A327" t="s">
        <v>20</v>
      </c>
      <c r="B327">
        <v>909</v>
      </c>
      <c r="E327" t="s">
        <v>14</v>
      </c>
      <c r="F327">
        <v>1221</v>
      </c>
    </row>
    <row r="328" spans="1:6" x14ac:dyDescent="0.25">
      <c r="A328" t="s">
        <v>20</v>
      </c>
      <c r="B328">
        <v>1613</v>
      </c>
      <c r="E328" t="s">
        <v>14</v>
      </c>
      <c r="F328">
        <v>1</v>
      </c>
    </row>
    <row r="329" spans="1:6" x14ac:dyDescent="0.25">
      <c r="A329" t="s">
        <v>20</v>
      </c>
      <c r="B329">
        <v>136</v>
      </c>
      <c r="E329" t="s">
        <v>14</v>
      </c>
      <c r="F329">
        <v>16</v>
      </c>
    </row>
    <row r="330" spans="1:6" x14ac:dyDescent="0.25">
      <c r="A330" t="s">
        <v>20</v>
      </c>
      <c r="B330">
        <v>130</v>
      </c>
      <c r="E330" t="s">
        <v>14</v>
      </c>
      <c r="F330">
        <v>41</v>
      </c>
    </row>
    <row r="331" spans="1:6" x14ac:dyDescent="0.25">
      <c r="A331" t="s">
        <v>20</v>
      </c>
      <c r="B331">
        <v>102</v>
      </c>
      <c r="E331" t="s">
        <v>14</v>
      </c>
      <c r="F331">
        <v>523</v>
      </c>
    </row>
    <row r="332" spans="1:6" x14ac:dyDescent="0.25">
      <c r="A332" t="s">
        <v>20</v>
      </c>
      <c r="B332">
        <v>4006</v>
      </c>
      <c r="E332" t="s">
        <v>14</v>
      </c>
      <c r="F332">
        <v>141</v>
      </c>
    </row>
    <row r="333" spans="1:6" x14ac:dyDescent="0.25">
      <c r="A333" t="s">
        <v>20</v>
      </c>
      <c r="B333">
        <v>1629</v>
      </c>
      <c r="E333" t="s">
        <v>14</v>
      </c>
      <c r="F333">
        <v>52</v>
      </c>
    </row>
    <row r="334" spans="1:6" x14ac:dyDescent="0.25">
      <c r="A334" t="s">
        <v>20</v>
      </c>
      <c r="B334">
        <v>2188</v>
      </c>
      <c r="E334" t="s">
        <v>14</v>
      </c>
      <c r="F334">
        <v>225</v>
      </c>
    </row>
    <row r="335" spans="1:6" x14ac:dyDescent="0.25">
      <c r="A335" t="s">
        <v>20</v>
      </c>
      <c r="B335">
        <v>2409</v>
      </c>
      <c r="E335" t="s">
        <v>14</v>
      </c>
      <c r="F335">
        <v>38</v>
      </c>
    </row>
    <row r="336" spans="1:6" x14ac:dyDescent="0.25">
      <c r="A336" t="s">
        <v>20</v>
      </c>
      <c r="B336">
        <v>194</v>
      </c>
      <c r="E336" t="s">
        <v>14</v>
      </c>
      <c r="F336">
        <v>15</v>
      </c>
    </row>
    <row r="337" spans="1:6" x14ac:dyDescent="0.25">
      <c r="A337" t="s">
        <v>20</v>
      </c>
      <c r="B337">
        <v>1140</v>
      </c>
      <c r="E337" t="s">
        <v>14</v>
      </c>
      <c r="F337">
        <v>37</v>
      </c>
    </row>
    <row r="338" spans="1:6" x14ac:dyDescent="0.25">
      <c r="A338" t="s">
        <v>20</v>
      </c>
      <c r="B338">
        <v>102</v>
      </c>
      <c r="E338" t="s">
        <v>14</v>
      </c>
      <c r="F338">
        <v>112</v>
      </c>
    </row>
    <row r="339" spans="1:6" x14ac:dyDescent="0.25">
      <c r="A339" t="s">
        <v>20</v>
      </c>
      <c r="B339">
        <v>2857</v>
      </c>
      <c r="E339" t="s">
        <v>14</v>
      </c>
      <c r="F339">
        <v>21</v>
      </c>
    </row>
    <row r="340" spans="1:6" x14ac:dyDescent="0.25">
      <c r="A340" t="s">
        <v>20</v>
      </c>
      <c r="B340">
        <v>107</v>
      </c>
      <c r="E340" t="s">
        <v>14</v>
      </c>
      <c r="F340">
        <v>67</v>
      </c>
    </row>
    <row r="341" spans="1:6" x14ac:dyDescent="0.25">
      <c r="A341" t="s">
        <v>20</v>
      </c>
      <c r="B341">
        <v>160</v>
      </c>
      <c r="E341" t="s">
        <v>14</v>
      </c>
      <c r="F341">
        <v>78</v>
      </c>
    </row>
    <row r="342" spans="1:6" x14ac:dyDescent="0.25">
      <c r="A342" t="s">
        <v>20</v>
      </c>
      <c r="B342">
        <v>2230</v>
      </c>
      <c r="E342" t="s">
        <v>14</v>
      </c>
      <c r="F342">
        <v>67</v>
      </c>
    </row>
    <row r="343" spans="1:6" x14ac:dyDescent="0.25">
      <c r="A343" t="s">
        <v>20</v>
      </c>
      <c r="B343">
        <v>316</v>
      </c>
      <c r="E343" t="s">
        <v>14</v>
      </c>
      <c r="F343">
        <v>263</v>
      </c>
    </row>
    <row r="344" spans="1:6" x14ac:dyDescent="0.25">
      <c r="A344" t="s">
        <v>20</v>
      </c>
      <c r="B344">
        <v>117</v>
      </c>
      <c r="E344" t="s">
        <v>14</v>
      </c>
      <c r="F344">
        <v>1691</v>
      </c>
    </row>
    <row r="345" spans="1:6" x14ac:dyDescent="0.25">
      <c r="A345" t="s">
        <v>20</v>
      </c>
      <c r="B345">
        <v>6406</v>
      </c>
      <c r="E345" t="s">
        <v>14</v>
      </c>
      <c r="F345">
        <v>181</v>
      </c>
    </row>
    <row r="346" spans="1:6" x14ac:dyDescent="0.25">
      <c r="A346" t="s">
        <v>20</v>
      </c>
      <c r="B346">
        <v>192</v>
      </c>
      <c r="E346" t="s">
        <v>14</v>
      </c>
      <c r="F346">
        <v>13</v>
      </c>
    </row>
    <row r="347" spans="1:6" x14ac:dyDescent="0.25">
      <c r="A347" t="s">
        <v>20</v>
      </c>
      <c r="B347">
        <v>26</v>
      </c>
      <c r="E347" t="s">
        <v>14</v>
      </c>
      <c r="F347">
        <v>1</v>
      </c>
    </row>
    <row r="348" spans="1:6" x14ac:dyDescent="0.25">
      <c r="A348" t="s">
        <v>20</v>
      </c>
      <c r="B348">
        <v>723</v>
      </c>
      <c r="E348" t="s">
        <v>14</v>
      </c>
      <c r="F348">
        <v>21</v>
      </c>
    </row>
    <row r="349" spans="1:6" x14ac:dyDescent="0.25">
      <c r="A349" t="s">
        <v>20</v>
      </c>
      <c r="B349">
        <v>170</v>
      </c>
      <c r="E349" t="s">
        <v>14</v>
      </c>
      <c r="F349">
        <v>830</v>
      </c>
    </row>
    <row r="350" spans="1:6" x14ac:dyDescent="0.25">
      <c r="A350" t="s">
        <v>20</v>
      </c>
      <c r="B350">
        <v>238</v>
      </c>
      <c r="E350" t="s">
        <v>14</v>
      </c>
      <c r="F350">
        <v>130</v>
      </c>
    </row>
    <row r="351" spans="1:6" x14ac:dyDescent="0.25">
      <c r="A351" t="s">
        <v>20</v>
      </c>
      <c r="B351">
        <v>55</v>
      </c>
      <c r="E351" t="s">
        <v>14</v>
      </c>
      <c r="F351">
        <v>55</v>
      </c>
    </row>
    <row r="352" spans="1:6" x14ac:dyDescent="0.25">
      <c r="A352" t="s">
        <v>20</v>
      </c>
      <c r="B352">
        <v>128</v>
      </c>
      <c r="E352" t="s">
        <v>14</v>
      </c>
      <c r="F352">
        <v>114</v>
      </c>
    </row>
    <row r="353" spans="1:6" x14ac:dyDescent="0.25">
      <c r="A353" t="s">
        <v>20</v>
      </c>
      <c r="B353">
        <v>2144</v>
      </c>
      <c r="E353" t="s">
        <v>14</v>
      </c>
      <c r="F353">
        <v>594</v>
      </c>
    </row>
    <row r="354" spans="1:6" x14ac:dyDescent="0.25">
      <c r="A354" t="s">
        <v>20</v>
      </c>
      <c r="B354">
        <v>2693</v>
      </c>
      <c r="E354" t="s">
        <v>14</v>
      </c>
      <c r="F354">
        <v>24</v>
      </c>
    </row>
    <row r="355" spans="1:6" x14ac:dyDescent="0.25">
      <c r="A355" t="s">
        <v>20</v>
      </c>
      <c r="B355">
        <v>432</v>
      </c>
      <c r="E355" t="s">
        <v>14</v>
      </c>
      <c r="F355">
        <v>252</v>
      </c>
    </row>
    <row r="356" spans="1:6" x14ac:dyDescent="0.25">
      <c r="A356" t="s">
        <v>20</v>
      </c>
      <c r="B356">
        <v>189</v>
      </c>
      <c r="E356" t="s">
        <v>14</v>
      </c>
      <c r="F356">
        <v>67</v>
      </c>
    </row>
    <row r="357" spans="1:6" x14ac:dyDescent="0.25">
      <c r="A357" t="s">
        <v>20</v>
      </c>
      <c r="B357">
        <v>154</v>
      </c>
      <c r="E357" t="s">
        <v>14</v>
      </c>
      <c r="F357">
        <v>742</v>
      </c>
    </row>
    <row r="358" spans="1:6" x14ac:dyDescent="0.25">
      <c r="A358" t="s">
        <v>20</v>
      </c>
      <c r="B358">
        <v>96</v>
      </c>
      <c r="E358" t="s">
        <v>14</v>
      </c>
      <c r="F358">
        <v>75</v>
      </c>
    </row>
    <row r="359" spans="1:6" x14ac:dyDescent="0.25">
      <c r="A359" t="s">
        <v>20</v>
      </c>
      <c r="B359">
        <v>3063</v>
      </c>
      <c r="E359" t="s">
        <v>14</v>
      </c>
      <c r="F359">
        <v>4405</v>
      </c>
    </row>
    <row r="360" spans="1:6" x14ac:dyDescent="0.25">
      <c r="A360" t="s">
        <v>20</v>
      </c>
      <c r="B360">
        <v>2266</v>
      </c>
      <c r="E360" t="s">
        <v>14</v>
      </c>
      <c r="F360">
        <v>92</v>
      </c>
    </row>
    <row r="361" spans="1:6" x14ac:dyDescent="0.25">
      <c r="A361" t="s">
        <v>20</v>
      </c>
      <c r="B361">
        <v>194</v>
      </c>
      <c r="E361" t="s">
        <v>14</v>
      </c>
      <c r="F361">
        <v>64</v>
      </c>
    </row>
    <row r="362" spans="1:6" x14ac:dyDescent="0.25">
      <c r="A362" t="s">
        <v>20</v>
      </c>
      <c r="B362">
        <v>129</v>
      </c>
      <c r="E362" t="s">
        <v>14</v>
      </c>
      <c r="F362">
        <v>64</v>
      </c>
    </row>
    <row r="363" spans="1:6" x14ac:dyDescent="0.25">
      <c r="A363" t="s">
        <v>20</v>
      </c>
      <c r="B363">
        <v>375</v>
      </c>
      <c r="E363" t="s">
        <v>14</v>
      </c>
      <c r="F363">
        <v>842</v>
      </c>
    </row>
    <row r="364" spans="1:6" x14ac:dyDescent="0.25">
      <c r="A364" t="s">
        <v>20</v>
      </c>
      <c r="B364">
        <v>409</v>
      </c>
      <c r="E364" t="s">
        <v>14</v>
      </c>
      <c r="F364">
        <v>112</v>
      </c>
    </row>
    <row r="365" spans="1:6" x14ac:dyDescent="0.25">
      <c r="A365" t="s">
        <v>20</v>
      </c>
      <c r="B365">
        <v>234</v>
      </c>
      <c r="E365" t="s">
        <v>14</v>
      </c>
      <c r="F365">
        <v>374</v>
      </c>
    </row>
    <row r="366" spans="1:6" x14ac:dyDescent="0.25">
      <c r="A366" t="s">
        <v>20</v>
      </c>
      <c r="B366">
        <v>3016</v>
      </c>
    </row>
    <row r="367" spans="1:6" x14ac:dyDescent="0.25">
      <c r="A367" t="s">
        <v>20</v>
      </c>
      <c r="B367">
        <v>264</v>
      </c>
    </row>
    <row r="368" spans="1:6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566">
    <cfRule type="cellIs" dxfId="11" priority="1" operator="equal">
      <formula>"cancelled"</formula>
    </cfRule>
    <cfRule type="cellIs" dxfId="10" priority="2" operator="equal">
      <formula>"live"</formula>
    </cfRule>
    <cfRule type="cellIs" dxfId="9" priority="3" operator="equal">
      <formula>"successful"</formula>
    </cfRule>
    <cfRule type="cellIs" dxfId="8" priority="4" operator="equal">
      <formula>"failed"</formula>
    </cfRule>
  </conditionalFormatting>
  <conditionalFormatting sqref="E1:E365">
    <cfRule type="cellIs" dxfId="7" priority="5" operator="equal">
      <formula>"cancelled"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Category</vt:lpstr>
      <vt:lpstr>Sub-Category</vt:lpstr>
      <vt:lpstr>Pivot - Chart line</vt:lpstr>
      <vt:lpstr>Possibles Tables - Graphs</vt:lpstr>
      <vt:lpstr>Bonus</vt:lpstr>
      <vt:lpstr>Bonus Statistical Analysis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Zonia Quiroga</cp:lastModifiedBy>
  <dcterms:created xsi:type="dcterms:W3CDTF">2021-09-29T18:52:28Z</dcterms:created>
  <dcterms:modified xsi:type="dcterms:W3CDTF">2023-07-27T01:39:26Z</dcterms:modified>
</cp:coreProperties>
</file>