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615" yWindow="960" windowWidth="15480" windowHeight="10770"/>
  </bookViews>
  <sheets>
    <sheet name="金利来衬衫" sheetId="6" r:id="rId1"/>
    <sheet name="金利来T恤" sheetId="9" r:id="rId2"/>
  </sheets>
  <calcPr calcId="125725"/>
</workbook>
</file>

<file path=xl/calcChain.xml><?xml version="1.0" encoding="utf-8"?>
<calcChain xmlns="http://schemas.openxmlformats.org/spreadsheetml/2006/main">
  <c r="E10" i="9"/>
  <c r="F10" s="1"/>
  <c r="G10" s="1"/>
  <c r="C10"/>
  <c r="B10" s="1"/>
  <c r="E9"/>
  <c r="F9" s="1"/>
  <c r="G9" s="1"/>
  <c r="C9"/>
  <c r="B9" s="1"/>
  <c r="E8"/>
  <c r="F8" s="1"/>
  <c r="G8" s="1"/>
  <c r="C8"/>
  <c r="B8" s="1"/>
  <c r="E7"/>
  <c r="F7" s="1"/>
  <c r="G7" s="1"/>
  <c r="B7"/>
  <c r="E6"/>
  <c r="F6" s="1"/>
  <c r="G6" s="1"/>
  <c r="B6"/>
  <c r="E5"/>
  <c r="F5" s="1"/>
  <c r="G5" s="1"/>
  <c r="C5"/>
  <c r="B5"/>
  <c r="G9" i="6" l="1"/>
  <c r="H9" s="1"/>
  <c r="I9" s="1"/>
  <c r="E9"/>
  <c r="D9" s="1"/>
  <c r="C9" s="1"/>
</calcChain>
</file>

<file path=xl/sharedStrings.xml><?xml version="1.0" encoding="utf-8"?>
<sst xmlns="http://schemas.openxmlformats.org/spreadsheetml/2006/main" count="221" uniqueCount="140">
  <si>
    <t>衬衫</t>
    <phoneticPr fontId="1" type="noConversion"/>
  </si>
  <si>
    <t>码数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</si>
  <si>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</si>
  <si>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</si>
  <si>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</si>
  <si>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误差范围</t>
    <phoneticPr fontId="2" type="noConversion"/>
  </si>
  <si>
    <t>部位          量度方法</t>
    <phoneticPr fontId="2" type="noConversion"/>
  </si>
  <si>
    <t>领长</t>
    <phoneticPr fontId="2" type="noConversion"/>
  </si>
  <si>
    <t>钮中至钮门入0.2CM直度</t>
    <phoneticPr fontId="2" type="noConversion"/>
  </si>
  <si>
    <t>37</t>
    <phoneticPr fontId="2" type="noConversion"/>
  </si>
  <si>
    <t>38.5</t>
    <phoneticPr fontId="2" type="noConversion"/>
  </si>
  <si>
    <t>40</t>
    <phoneticPr fontId="2" type="noConversion"/>
  </si>
  <si>
    <t>41</t>
    <phoneticPr fontId="2" type="noConversion"/>
  </si>
  <si>
    <t>42.5</t>
    <phoneticPr fontId="2" type="noConversion"/>
  </si>
  <si>
    <t>44</t>
    <phoneticPr fontId="2" type="noConversion"/>
  </si>
  <si>
    <t>45</t>
    <phoneticPr fontId="2" type="noConversion"/>
  </si>
  <si>
    <t>±0.5</t>
    <phoneticPr fontId="2" type="noConversion"/>
  </si>
  <si>
    <t>后中长</t>
    <phoneticPr fontId="2" type="noConversion"/>
  </si>
  <si>
    <t>后中度</t>
    <phoneticPr fontId="2" type="noConversion"/>
  </si>
  <si>
    <t>77</t>
    <phoneticPr fontId="2" type="noConversion"/>
  </si>
  <si>
    <t>79</t>
    <phoneticPr fontId="2" type="noConversion"/>
  </si>
  <si>
    <t>80</t>
    <phoneticPr fontId="2" type="noConversion"/>
  </si>
  <si>
    <t>81</t>
    <phoneticPr fontId="2" type="noConversion"/>
  </si>
  <si>
    <t>±1.5</t>
    <phoneticPr fontId="2" type="noConversion"/>
  </si>
  <si>
    <t>胸围</t>
    <phoneticPr fontId="2" type="noConversion"/>
  </si>
  <si>
    <t>夹下2.5cm度</t>
    <phoneticPr fontId="2" type="noConversion"/>
  </si>
  <si>
    <t>±2</t>
    <phoneticPr fontId="2" type="noConversion"/>
  </si>
  <si>
    <t>腰围</t>
    <phoneticPr fontId="2" type="noConversion"/>
  </si>
  <si>
    <t>肩宽</t>
    <phoneticPr fontId="2" type="noConversion"/>
  </si>
  <si>
    <t>边至边</t>
    <phoneticPr fontId="2" type="noConversion"/>
  </si>
  <si>
    <t>±1</t>
    <phoneticPr fontId="2" type="noConversion"/>
  </si>
  <si>
    <t>袖长(长袖）</t>
    <phoneticPr fontId="2" type="noConversion"/>
  </si>
  <si>
    <t>(B袖)(后中/肩/袖口三点度)</t>
    <phoneticPr fontId="2" type="noConversion"/>
  </si>
  <si>
    <t>袖口（长袖）</t>
    <phoneticPr fontId="2" type="noConversion"/>
  </si>
  <si>
    <t>打开边至边度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</si>
  <si>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</si>
  <si>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</si>
  <si>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</si>
  <si>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</si>
  <si>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尺码</t>
    <phoneticPr fontId="1" type="noConversion"/>
  </si>
  <si>
    <t>身高/胸围</t>
    <phoneticPr fontId="1" type="noConversion"/>
  </si>
  <si>
    <t>160/80A</t>
    <phoneticPr fontId="1" type="noConversion"/>
  </si>
  <si>
    <t>165/84A</t>
    <phoneticPr fontId="1" type="noConversion"/>
  </si>
  <si>
    <t>170/88A</t>
    <phoneticPr fontId="1" type="noConversion"/>
  </si>
  <si>
    <t>175/92A</t>
    <phoneticPr fontId="1" type="noConversion"/>
  </si>
  <si>
    <t>180/96A</t>
    <phoneticPr fontId="1" type="noConversion"/>
  </si>
  <si>
    <t>185/100A</t>
    <phoneticPr fontId="1" type="noConversion"/>
  </si>
  <si>
    <t>190/104A</t>
    <phoneticPr fontId="1" type="noConversion"/>
  </si>
  <si>
    <t>/</t>
    <phoneticPr fontId="1" type="noConversion"/>
  </si>
  <si>
    <t>±2</t>
    <phoneticPr fontId="8" type="noConversion"/>
  </si>
  <si>
    <t>88</t>
    <phoneticPr fontId="2" type="noConversion"/>
  </si>
  <si>
    <t>身高（体重）</t>
    <phoneticPr fontId="1" type="noConversion"/>
  </si>
  <si>
    <t>cm（kg）</t>
    <phoneticPr fontId="1" type="noConversion"/>
  </si>
  <si>
    <t>160（50-60）
155（60-70）</t>
    <phoneticPr fontId="1" type="noConversion"/>
  </si>
  <si>
    <t>165（55-65）
160（65-75）</t>
    <phoneticPr fontId="1" type="noConversion"/>
  </si>
  <si>
    <t>170（60-70）
165（70-80）</t>
    <phoneticPr fontId="1" type="noConversion"/>
  </si>
  <si>
    <t>175（65-75）
170（75-85）</t>
    <phoneticPr fontId="1" type="noConversion"/>
  </si>
  <si>
    <t>180（70-80）
175（80-90）</t>
    <phoneticPr fontId="1" type="noConversion"/>
  </si>
  <si>
    <t>185（75-85）
180（85-95）</t>
    <phoneticPr fontId="1" type="noConversion"/>
  </si>
  <si>
    <t>190（80-90）
185（90-100）</t>
    <phoneticPr fontId="1" type="noConversion"/>
  </si>
  <si>
    <t>±0.5</t>
    <phoneticPr fontId="2" type="noConversion"/>
  </si>
  <si>
    <t>正装-常规</t>
    <phoneticPr fontId="1" type="noConversion"/>
  </si>
  <si>
    <t>如果你的体型偏瘦，建议根据身高选择，如果你体型偏胖，请根据体重选择</t>
    <phoneticPr fontId="1" type="noConversion"/>
  </si>
  <si>
    <t>160cm</t>
    <phoneticPr fontId="1" type="noConversion"/>
  </si>
  <si>
    <t>165cm</t>
    <phoneticPr fontId="1" type="noConversion"/>
  </si>
  <si>
    <t>170cm</t>
  </si>
  <si>
    <t>175cm</t>
  </si>
  <si>
    <t>180cm</t>
  </si>
  <si>
    <t>185cm</t>
  </si>
  <si>
    <t>190cm</t>
  </si>
  <si>
    <t>建议14.5码</t>
    <phoneticPr fontId="1" type="noConversion"/>
  </si>
  <si>
    <t>建议15码</t>
    <phoneticPr fontId="1" type="noConversion"/>
  </si>
  <si>
    <t>建议15.5码</t>
    <phoneticPr fontId="1" type="noConversion"/>
  </si>
  <si>
    <t>建议15.5码</t>
    <phoneticPr fontId="1" type="noConversion"/>
  </si>
  <si>
    <t>建议16码</t>
    <phoneticPr fontId="1" type="noConversion"/>
  </si>
  <si>
    <t>建议16.5码</t>
    <phoneticPr fontId="1" type="noConversion"/>
  </si>
  <si>
    <t>建议17码</t>
    <phoneticPr fontId="1" type="noConversion"/>
  </si>
  <si>
    <t>建议17.5码</t>
    <phoneticPr fontId="1" type="noConversion"/>
  </si>
  <si>
    <t>建议17.5码</t>
    <phoneticPr fontId="1" type="noConversion"/>
  </si>
  <si>
    <t>建议17.5码</t>
    <phoneticPr fontId="1" type="noConversion"/>
  </si>
  <si>
    <t>55KG</t>
    <phoneticPr fontId="1" type="noConversion"/>
  </si>
  <si>
    <t>60KG</t>
    <phoneticPr fontId="1" type="noConversion"/>
  </si>
  <si>
    <t>65KG</t>
  </si>
  <si>
    <t>70KG</t>
  </si>
  <si>
    <t>75KG</t>
  </si>
  <si>
    <t>80KG</t>
  </si>
  <si>
    <t>85KG</t>
  </si>
  <si>
    <t>90KG</t>
  </si>
  <si>
    <t>建议15码</t>
  </si>
  <si>
    <t>修身版/常规版</t>
    <phoneticPr fontId="1" type="noConversion"/>
  </si>
  <si>
    <t>款式：上下级领/平脚</t>
    <phoneticPr fontId="1" type="noConversion"/>
  </si>
  <si>
    <t>单位:ＣＭ</t>
    <phoneticPr fontId="1" type="noConversion"/>
  </si>
  <si>
    <t>码数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</si>
  <si>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</si>
  <si>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</si>
  <si>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</si>
  <si>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</si>
  <si>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</si>
  <si>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</si>
  <si>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接受公差范围</t>
    <phoneticPr fontId="1" type="noConversion"/>
  </si>
  <si>
    <t>部位           量度方法</t>
    <phoneticPr fontId="1" type="noConversion"/>
  </si>
  <si>
    <t>号型
（身高/胸围）</t>
    <phoneticPr fontId="1" type="noConversion"/>
  </si>
  <si>
    <t>165/84A</t>
    <phoneticPr fontId="1" type="noConversion"/>
  </si>
  <si>
    <t>170/88A</t>
    <phoneticPr fontId="1" type="noConversion"/>
  </si>
  <si>
    <t>175/92A</t>
    <phoneticPr fontId="1" type="noConversion"/>
  </si>
  <si>
    <t>180/96A</t>
    <phoneticPr fontId="1" type="noConversion"/>
  </si>
  <si>
    <t>185/100A</t>
    <phoneticPr fontId="1" type="noConversion"/>
  </si>
  <si>
    <t>190/104A</t>
    <phoneticPr fontId="1" type="noConversion"/>
  </si>
  <si>
    <t>/</t>
    <phoneticPr fontId="1" type="noConversion"/>
  </si>
  <si>
    <t>后中长</t>
    <phoneticPr fontId="1" type="noConversion"/>
  </si>
  <si>
    <t>+1.5~-1</t>
    <phoneticPr fontId="1" type="noConversion"/>
  </si>
  <si>
    <t>胸围（夹下2.5cm度）</t>
    <phoneticPr fontId="1" type="noConversion"/>
  </si>
  <si>
    <t>±2</t>
    <phoneticPr fontId="1" type="noConversion"/>
  </si>
  <si>
    <t>脚围（脚边度）</t>
    <phoneticPr fontId="1" type="noConversion"/>
  </si>
  <si>
    <t>肩宽（边至边度）</t>
    <phoneticPr fontId="1" type="noConversion"/>
  </si>
  <si>
    <t>±1.5</t>
    <phoneticPr fontId="1" type="noConversion"/>
  </si>
  <si>
    <r>
      <rPr>
        <sz val="12"/>
        <rFont val="宋体"/>
        <family val="3"/>
        <charset val="134"/>
      </rPr>
      <t>袖长(肩点度</t>
    </r>
    <r>
      <rPr>
        <sz val="11"/>
        <color indexed="8"/>
        <rFont val="宋体"/>
        <family val="3"/>
        <charset val="134"/>
      </rPr>
      <t>)*</t>
    </r>
    <phoneticPr fontId="1" type="noConversion"/>
  </si>
  <si>
    <t>±0.7</t>
    <phoneticPr fontId="1" type="noConversion"/>
  </si>
  <si>
    <t>领长(钮中至钮门入0.2CM直度)</t>
    <phoneticPr fontId="1" type="noConversion"/>
  </si>
  <si>
    <t>+1~-0.5</t>
    <phoneticPr fontId="1" type="noConversion"/>
  </si>
  <si>
    <t>身高/体重对应尺码表</t>
    <phoneticPr fontId="1" type="noConversion"/>
  </si>
  <si>
    <t>身高（体重）</t>
    <phoneticPr fontId="1" type="noConversion"/>
  </si>
  <si>
    <t>55KG</t>
    <phoneticPr fontId="1" type="noConversion"/>
  </si>
  <si>
    <t>60KG</t>
    <phoneticPr fontId="1" type="noConversion"/>
  </si>
  <si>
    <t>65KG</t>
    <phoneticPr fontId="1" type="noConversion"/>
  </si>
  <si>
    <t>70KG</t>
    <phoneticPr fontId="1" type="noConversion"/>
  </si>
  <si>
    <t>75KG</t>
    <phoneticPr fontId="1" type="noConversion"/>
  </si>
  <si>
    <t>80KG</t>
    <phoneticPr fontId="1" type="noConversion"/>
  </si>
  <si>
    <t>85KG</t>
    <phoneticPr fontId="1" type="noConversion"/>
  </si>
  <si>
    <t>90KG</t>
    <phoneticPr fontId="1" type="noConversion"/>
  </si>
  <si>
    <t>160cm</t>
    <phoneticPr fontId="1" type="noConversion"/>
  </si>
  <si>
    <t>s</t>
    <phoneticPr fontId="1" type="noConversion"/>
  </si>
  <si>
    <t>165cm</t>
    <phoneticPr fontId="1" type="noConversion"/>
  </si>
  <si>
    <t>170cm</t>
    <phoneticPr fontId="1" type="noConversion"/>
  </si>
  <si>
    <t>175cm</t>
    <phoneticPr fontId="1" type="noConversion"/>
  </si>
  <si>
    <t>180cm</t>
    <phoneticPr fontId="1" type="noConversion"/>
  </si>
  <si>
    <t>185cm</t>
    <phoneticPr fontId="1" type="noConversion"/>
  </si>
  <si>
    <t>190cm</t>
    <phoneticPr fontId="1" type="noConversion"/>
  </si>
  <si>
    <t>14.5</t>
    <phoneticPr fontId="2" type="noConversion"/>
  </si>
  <si>
    <t>16.5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</si>
</sst>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);[Red]\(0.0\)"/>
    <numFmt numFmtId="177" formatCode="0_);[Red]\(0\)"/>
    <numFmt numFmtId="178" formatCode="0.0_ "/>
    <numFmt numFmtId="179" formatCode="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2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5" fillId="0" borderId="0" xfId="0" applyFont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6" fillId="0" borderId="6" xfId="0" applyFont="1" applyBorder="1" applyAlignment="1"/>
    <xf numFmtId="0" fontId="6" fillId="0" borderId="3" xfId="0" applyFont="1" applyBorder="1" applyAlignment="1"/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/>
    <xf numFmtId="0" fontId="5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10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76" fontId="0" fillId="0" borderId="0" xfId="0" applyNumberForma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8" borderId="3" xfId="0" applyFill="1" applyBorder="1">
      <alignment vertical="center"/>
    </xf>
    <xf numFmtId="0" fontId="9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1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12" fillId="0" borderId="3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0" fillId="0" borderId="0" xfId="0" applyFill="1" applyAlignment="1"/>
    <xf numFmtId="0" fontId="5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right" vertical="center"/>
    </xf>
    <xf numFmtId="0" fontId="10" fillId="0" borderId="18" xfId="0" applyFont="1" applyFill="1" applyBorder="1" applyAlignment="1"/>
    <xf numFmtId="0" fontId="0" fillId="0" borderId="3" xfId="0" applyBorder="1" applyAlignment="1">
      <alignment horizontal="center" vertical="top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177" fontId="10" fillId="0" borderId="3" xfId="0" applyNumberFormat="1" applyFont="1" applyFill="1" applyBorder="1" applyAlignment="1">
      <alignment horizontal="center" vertical="center"/>
    </xf>
    <xf numFmtId="178" fontId="10" fillId="0" borderId="3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center"/>
    </xf>
    <xf numFmtId="0" fontId="10" fillId="0" borderId="15" xfId="0" applyFont="1" applyFill="1" applyBorder="1" applyAlignment="1">
      <alignment horizontal="left" vertical="center"/>
    </xf>
    <xf numFmtId="178" fontId="10" fillId="0" borderId="16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shrinkToFit="1"/>
    </xf>
    <xf numFmtId="49" fontId="6" fillId="0" borderId="1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</cellXfs>
  <cellStyles count="11">
    <cellStyle name="Normal 2" xfId="1"/>
    <cellStyle name="常规" xfId="0" builtinId="0"/>
    <cellStyle name="常规 10" xfId="2"/>
    <cellStyle name="常规 2" xfId="3"/>
    <cellStyle name="常规 2 2" xfId="4"/>
    <cellStyle name="常规 3" xfId="5"/>
    <cellStyle name="常规 4" xfId="6"/>
    <cellStyle name="常规 5" xfId="7"/>
    <cellStyle name="常规 6" xfId="8"/>
    <cellStyle name="常规 8" xfId="9"/>
    <cellStyle name="常规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</xdr:row>
      <xdr:rowOff>19050</xdr:rowOff>
    </xdr:from>
    <xdr:to>
      <xdr:col>2</xdr:col>
      <xdr:colOff>9524</xdr:colOff>
      <xdr:row>3</xdr:row>
      <xdr:rowOff>161925</xdr:rowOff>
    </xdr:to>
    <xdr:sp macro="" textlink="">
      <xdr:nvSpPr>
        <xdr:cNvPr id="2" name="Line 26"/>
        <xdr:cNvSpPr>
          <a:spLocks noChangeShapeType="1"/>
        </xdr:cNvSpPr>
      </xdr:nvSpPr>
      <xdr:spPr bwMode="auto">
        <a:xfrm>
          <a:off x="9524" y="438150"/>
          <a:ext cx="2638425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57150</xdr:colOff>
      <xdr:row>2</xdr:row>
      <xdr:rowOff>0</xdr:rowOff>
    </xdr:from>
    <xdr:to>
      <xdr:col>1</xdr:col>
      <xdr:colOff>19050</xdr:colOff>
      <xdr:row>4</xdr:row>
      <xdr:rowOff>9525</xdr:rowOff>
    </xdr:to>
    <xdr:sp macro="" textlink="">
      <xdr:nvSpPr>
        <xdr:cNvPr id="3" name="Line 27"/>
        <xdr:cNvSpPr>
          <a:spLocks noChangeShapeType="1"/>
        </xdr:cNvSpPr>
      </xdr:nvSpPr>
      <xdr:spPr bwMode="auto">
        <a:xfrm>
          <a:off x="57150" y="419100"/>
          <a:ext cx="11811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</xdr:rowOff>
    </xdr:from>
    <xdr:to>
      <xdr:col>0</xdr:col>
      <xdr:colOff>933450</xdr:colOff>
      <xdr:row>2</xdr:row>
      <xdr:rowOff>171450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8100" y="609600"/>
          <a:ext cx="8953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19050</xdr:rowOff>
    </xdr:from>
    <xdr:to>
      <xdr:col>0</xdr:col>
      <xdr:colOff>2066925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0" y="619125"/>
          <a:ext cx="20669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zoomScale="86" zoomScaleNormal="86" workbookViewId="0">
      <selection activeCell="I18" sqref="I18"/>
    </sheetView>
  </sheetViews>
  <sheetFormatPr defaultRowHeight="13.5"/>
  <cols>
    <col min="1" max="1" width="10.625" customWidth="1"/>
    <col min="2" max="2" width="25.625" customWidth="1"/>
    <col min="3" max="3" width="14.375" customWidth="1"/>
    <col min="4" max="4" width="13.875" customWidth="1"/>
    <col min="5" max="5" width="12.375" customWidth="1"/>
    <col min="6" max="6" width="14.625" customWidth="1"/>
    <col min="7" max="7" width="11.125" customWidth="1"/>
    <col min="8" max="8" width="12.875" bestFit="1" customWidth="1"/>
    <col min="9" max="9" width="13.125" bestFit="1" customWidth="1"/>
    <col min="10" max="16" width="11.625" bestFit="1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28.5" customHeight="1" thickBot="1">
      <c r="A2" s="30"/>
      <c r="B2" s="30"/>
      <c r="C2" s="30"/>
      <c r="D2" s="30"/>
      <c r="E2" s="30"/>
      <c r="F2" s="30"/>
      <c r="G2" s="30"/>
      <c r="H2" s="6" t="s">
        <v>61</v>
      </c>
      <c r="I2" s="6"/>
      <c r="J2" s="39"/>
    </row>
    <row r="3" spans="1:10" ht="14.25">
      <c r="A3" s="106" t="s">
        <v>1</v>
      </c>
      <c r="B3" s="107"/>
      <c r="C3" s="100" t="s">
        <v>138</v>
      </c>
      <c r="D3" s="102" t="s">
        <v>2</v>
      </c>
      <c r="E3" s="102">
        <v>15.5</v>
      </c>
      <c r="F3" s="108" t="s">
        <v>3</v>
      </c>
      <c r="G3" s="100" t="s">
        <v>139</v>
      </c>
      <c r="H3" s="102" t="s">
        <v>4</v>
      </c>
      <c r="I3" s="102">
        <v>17.5</v>
      </c>
      <c r="J3" s="104" t="s">
        <v>5</v>
      </c>
    </row>
    <row r="4" spans="1:10" ht="14.25">
      <c r="A4" s="7" t="s">
        <v>6</v>
      </c>
      <c r="B4" s="8"/>
      <c r="C4" s="101"/>
      <c r="D4" s="103"/>
      <c r="E4" s="103"/>
      <c r="F4" s="109"/>
      <c r="G4" s="101"/>
      <c r="H4" s="103"/>
      <c r="I4" s="103"/>
      <c r="J4" s="105"/>
    </row>
    <row r="5" spans="1:10">
      <c r="A5" s="9" t="s">
        <v>7</v>
      </c>
      <c r="B5" s="10" t="s">
        <v>8</v>
      </c>
      <c r="C5" s="21" t="s">
        <v>9</v>
      </c>
      <c r="D5" s="18" t="s">
        <v>10</v>
      </c>
      <c r="E5" s="22" t="s">
        <v>11</v>
      </c>
      <c r="F5" s="22" t="s">
        <v>12</v>
      </c>
      <c r="G5" s="18" t="s">
        <v>13</v>
      </c>
      <c r="H5" s="18" t="s">
        <v>14</v>
      </c>
      <c r="I5" s="18" t="s">
        <v>15</v>
      </c>
      <c r="J5" s="11" t="s">
        <v>16</v>
      </c>
    </row>
    <row r="6" spans="1:10">
      <c r="A6" s="9" t="s">
        <v>39</v>
      </c>
      <c r="B6" s="10" t="s">
        <v>40</v>
      </c>
      <c r="C6" s="18" t="s">
        <v>41</v>
      </c>
      <c r="D6" s="18" t="s">
        <v>42</v>
      </c>
      <c r="E6" s="22" t="s">
        <v>43</v>
      </c>
      <c r="F6" s="22" t="s">
        <v>44</v>
      </c>
      <c r="G6" s="18" t="s">
        <v>45</v>
      </c>
      <c r="H6" s="18" t="s">
        <v>46</v>
      </c>
      <c r="I6" s="18" t="s">
        <v>47</v>
      </c>
      <c r="J6" s="19" t="s">
        <v>48</v>
      </c>
    </row>
    <row r="7" spans="1:10">
      <c r="A7" s="12" t="s">
        <v>17</v>
      </c>
      <c r="B7" s="13" t="s">
        <v>18</v>
      </c>
      <c r="C7" s="111" t="s">
        <v>19</v>
      </c>
      <c r="D7" s="112"/>
      <c r="E7" s="113" t="s">
        <v>20</v>
      </c>
      <c r="F7" s="114"/>
      <c r="G7" s="111" t="s">
        <v>21</v>
      </c>
      <c r="H7" s="115"/>
      <c r="I7" s="112"/>
      <c r="J7" s="11" t="s">
        <v>23</v>
      </c>
    </row>
    <row r="8" spans="1:10">
      <c r="A8" s="12" t="s">
        <v>24</v>
      </c>
      <c r="B8" s="13" t="s">
        <v>25</v>
      </c>
      <c r="C8" s="19">
        <v>102</v>
      </c>
      <c r="D8" s="19">
        <v>107</v>
      </c>
      <c r="E8" s="20">
        <v>112</v>
      </c>
      <c r="F8" s="20">
        <v>117</v>
      </c>
      <c r="G8" s="19">
        <v>122</v>
      </c>
      <c r="H8" s="19">
        <v>127</v>
      </c>
      <c r="I8" s="19">
        <v>132</v>
      </c>
      <c r="J8" s="14" t="s">
        <v>26</v>
      </c>
    </row>
    <row r="9" spans="1:10">
      <c r="A9" s="12" t="s">
        <v>27</v>
      </c>
      <c r="B9" s="13"/>
      <c r="C9" s="23">
        <f t="shared" ref="C9:E9" si="0">D9-5</f>
        <v>94</v>
      </c>
      <c r="D9" s="23">
        <f t="shared" si="0"/>
        <v>99</v>
      </c>
      <c r="E9" s="23">
        <f t="shared" si="0"/>
        <v>104</v>
      </c>
      <c r="F9" s="23">
        <v>109</v>
      </c>
      <c r="G9" s="23">
        <f>F9+5</f>
        <v>114</v>
      </c>
      <c r="H9" s="23">
        <f t="shared" ref="H9:I9" si="1">G9+5</f>
        <v>119</v>
      </c>
      <c r="I9" s="23">
        <f t="shared" si="1"/>
        <v>124</v>
      </c>
      <c r="J9" s="24" t="s">
        <v>49</v>
      </c>
    </row>
    <row r="10" spans="1:10">
      <c r="A10" s="15" t="s">
        <v>28</v>
      </c>
      <c r="B10" s="16" t="s">
        <v>29</v>
      </c>
      <c r="C10" s="19">
        <v>44.4</v>
      </c>
      <c r="D10" s="19">
        <v>45.6</v>
      </c>
      <c r="E10" s="20">
        <v>46.8</v>
      </c>
      <c r="F10" s="20">
        <v>48</v>
      </c>
      <c r="G10" s="19">
        <v>49.2</v>
      </c>
      <c r="H10" s="19">
        <v>50.4</v>
      </c>
      <c r="I10" s="19">
        <v>51.6</v>
      </c>
      <c r="J10" s="17" t="s">
        <v>30</v>
      </c>
    </row>
    <row r="11" spans="1:10">
      <c r="A11" s="15" t="s">
        <v>31</v>
      </c>
      <c r="B11" s="16" t="s">
        <v>32</v>
      </c>
      <c r="C11" s="18" t="s">
        <v>22</v>
      </c>
      <c r="D11" s="103">
        <v>83</v>
      </c>
      <c r="E11" s="103"/>
      <c r="F11" s="109">
        <v>86</v>
      </c>
      <c r="G11" s="109"/>
      <c r="H11" s="101" t="s">
        <v>50</v>
      </c>
      <c r="I11" s="101"/>
      <c r="J11" s="17" t="s">
        <v>23</v>
      </c>
    </row>
    <row r="12" spans="1:10">
      <c r="A12" s="15" t="s">
        <v>33</v>
      </c>
      <c r="B12" s="16" t="s">
        <v>34</v>
      </c>
      <c r="C12" s="103" t="s">
        <v>35</v>
      </c>
      <c r="D12" s="103"/>
      <c r="E12" s="109" t="s">
        <v>36</v>
      </c>
      <c r="F12" s="109"/>
      <c r="G12" s="101" t="s">
        <v>37</v>
      </c>
      <c r="H12" s="101"/>
      <c r="I12" s="38" t="s">
        <v>38</v>
      </c>
      <c r="J12" s="11" t="s">
        <v>16</v>
      </c>
    </row>
    <row r="13" spans="1:10" ht="24">
      <c r="A13" s="25" t="s">
        <v>51</v>
      </c>
      <c r="B13" s="26" t="s">
        <v>52</v>
      </c>
      <c r="C13" s="27" t="s">
        <v>53</v>
      </c>
      <c r="D13" s="27" t="s">
        <v>54</v>
      </c>
      <c r="E13" s="28" t="s">
        <v>55</v>
      </c>
      <c r="F13" s="29" t="s">
        <v>56</v>
      </c>
      <c r="G13" s="27" t="s">
        <v>57</v>
      </c>
      <c r="H13" s="27" t="s">
        <v>58</v>
      </c>
      <c r="I13" s="27" t="s">
        <v>59</v>
      </c>
      <c r="J13" s="11" t="s">
        <v>60</v>
      </c>
    </row>
    <row r="15" spans="1:10" ht="18.75">
      <c r="A15" s="31" t="s">
        <v>89</v>
      </c>
      <c r="B15" s="60"/>
      <c r="C15" s="32"/>
      <c r="D15" s="32"/>
      <c r="E15" s="37"/>
      <c r="F15" s="33"/>
    </row>
    <row r="16" spans="1:10">
      <c r="A16" s="26" t="s">
        <v>51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 t="s">
        <v>87</v>
      </c>
      <c r="J16" s="50"/>
    </row>
    <row r="17" spans="1:10">
      <c r="A17" s="49" t="s">
        <v>63</v>
      </c>
      <c r="B17" s="59" t="s">
        <v>70</v>
      </c>
      <c r="C17" s="51" t="s">
        <v>88</v>
      </c>
      <c r="D17" s="1" t="s">
        <v>71</v>
      </c>
      <c r="E17" s="1" t="s">
        <v>71</v>
      </c>
      <c r="F17" s="1" t="s">
        <v>74</v>
      </c>
      <c r="G17" s="1" t="s">
        <v>75</v>
      </c>
      <c r="H17" s="1"/>
      <c r="I17" s="1"/>
      <c r="J17" s="3"/>
    </row>
    <row r="18" spans="1:10">
      <c r="A18" s="49" t="s">
        <v>64</v>
      </c>
      <c r="B18" s="1" t="s">
        <v>71</v>
      </c>
      <c r="C18" s="1" t="s">
        <v>71</v>
      </c>
      <c r="D18" s="1" t="s">
        <v>71</v>
      </c>
      <c r="E18" s="1" t="s">
        <v>73</v>
      </c>
      <c r="F18" s="1" t="s">
        <v>74</v>
      </c>
      <c r="G18" s="1" t="s">
        <v>75</v>
      </c>
      <c r="H18" s="1"/>
      <c r="I18" s="1"/>
      <c r="J18" s="3"/>
    </row>
    <row r="19" spans="1:10">
      <c r="A19" s="49" t="s">
        <v>65</v>
      </c>
      <c r="B19" s="1" t="s">
        <v>71</v>
      </c>
      <c r="C19" s="1" t="s">
        <v>72</v>
      </c>
      <c r="D19" s="58" t="s">
        <v>73</v>
      </c>
      <c r="E19" s="1" t="s">
        <v>73</v>
      </c>
      <c r="F19" s="1" t="s">
        <v>74</v>
      </c>
      <c r="G19" s="1" t="s">
        <v>75</v>
      </c>
      <c r="H19" s="1" t="s">
        <v>75</v>
      </c>
      <c r="I19" s="1"/>
      <c r="J19" s="3"/>
    </row>
    <row r="20" spans="1:10">
      <c r="A20" s="49" t="s">
        <v>66</v>
      </c>
      <c r="B20" s="1" t="s">
        <v>72</v>
      </c>
      <c r="C20" s="1" t="s">
        <v>72</v>
      </c>
      <c r="D20" s="54" t="s">
        <v>73</v>
      </c>
      <c r="E20" s="1" t="s">
        <v>72</v>
      </c>
      <c r="F20" s="55" t="s">
        <v>74</v>
      </c>
      <c r="G20" s="1" t="s">
        <v>75</v>
      </c>
      <c r="H20" s="1" t="s">
        <v>75</v>
      </c>
      <c r="I20" s="1" t="s">
        <v>76</v>
      </c>
      <c r="J20" s="3"/>
    </row>
    <row r="21" spans="1:10">
      <c r="A21" s="49" t="s">
        <v>67</v>
      </c>
      <c r="B21" s="1"/>
      <c r="C21" s="1"/>
      <c r="D21" s="1" t="s">
        <v>74</v>
      </c>
      <c r="E21" s="57" t="s">
        <v>74</v>
      </c>
      <c r="F21" s="1" t="s">
        <v>75</v>
      </c>
      <c r="G21" s="1" t="s">
        <v>76</v>
      </c>
      <c r="H21" s="1" t="s">
        <v>76</v>
      </c>
      <c r="I21" s="1" t="s">
        <v>76</v>
      </c>
      <c r="J21" s="3"/>
    </row>
    <row r="22" spans="1:10">
      <c r="A22" s="49" t="s">
        <v>68</v>
      </c>
      <c r="B22" s="1"/>
      <c r="C22" s="1"/>
      <c r="D22" s="1"/>
      <c r="E22" s="1" t="s">
        <v>75</v>
      </c>
      <c r="F22" s="56" t="s">
        <v>75</v>
      </c>
      <c r="G22" s="1" t="s">
        <v>76</v>
      </c>
      <c r="H22" s="1" t="s">
        <v>77</v>
      </c>
      <c r="I22" s="1" t="s">
        <v>78</v>
      </c>
      <c r="J22" s="3"/>
    </row>
    <row r="23" spans="1:10">
      <c r="A23" s="49" t="s">
        <v>69</v>
      </c>
      <c r="B23" s="1"/>
      <c r="C23" s="1"/>
      <c r="D23" s="1"/>
      <c r="E23" s="1"/>
      <c r="F23" s="1"/>
      <c r="G23" s="1" t="s">
        <v>76</v>
      </c>
      <c r="H23" s="1" t="s">
        <v>79</v>
      </c>
      <c r="I23" s="1" t="s">
        <v>77</v>
      </c>
      <c r="J23" s="3"/>
    </row>
    <row r="24" spans="1:10">
      <c r="A24" s="31" t="s">
        <v>62</v>
      </c>
      <c r="J24" s="3"/>
    </row>
    <row r="25" spans="1:10">
      <c r="A25" s="31"/>
      <c r="B25" s="3"/>
      <c r="C25" s="3"/>
      <c r="D25" s="3"/>
      <c r="E25" s="3"/>
      <c r="F25" s="3"/>
      <c r="G25" s="3"/>
      <c r="H25" s="3"/>
      <c r="I25" s="3"/>
      <c r="J25" s="3"/>
    </row>
    <row r="26" spans="1:10" ht="18.75">
      <c r="A26" s="110"/>
      <c r="B26" s="110"/>
      <c r="C26" s="110"/>
      <c r="D26" s="110"/>
      <c r="E26" s="110"/>
      <c r="F26" s="60"/>
      <c r="G26" s="60"/>
    </row>
    <row r="27" spans="1:10" ht="13.5" customHeight="1"/>
    <row r="28" spans="1:10" ht="13.5" customHeight="1"/>
    <row r="35" spans="1:16">
      <c r="H35" s="3"/>
      <c r="I35" s="3"/>
      <c r="J35" s="3"/>
      <c r="K35" s="3"/>
    </row>
    <row r="36" spans="1:16">
      <c r="A36" s="4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6">
      <c r="A37" s="3"/>
      <c r="B37" s="3"/>
      <c r="C37" s="3"/>
      <c r="D37" s="3"/>
      <c r="E37" s="3"/>
      <c r="F37" s="3"/>
      <c r="G37" s="3"/>
      <c r="H37" s="31"/>
      <c r="I37" s="50"/>
      <c r="J37" s="50"/>
      <c r="K37" s="50"/>
      <c r="L37" s="50"/>
      <c r="M37" s="50"/>
      <c r="N37" s="50"/>
      <c r="O37" s="50"/>
      <c r="P37" s="50"/>
    </row>
    <row r="38" spans="1:16" ht="13.5" customHeight="1">
      <c r="A38" s="42"/>
      <c r="B38" s="3"/>
      <c r="C38" s="3"/>
      <c r="D38" s="3"/>
      <c r="E38" s="3"/>
      <c r="F38" s="3"/>
      <c r="G38" s="3"/>
      <c r="H38" s="61"/>
      <c r="I38" s="50"/>
      <c r="J38" s="50"/>
      <c r="K38" s="50"/>
      <c r="L38" s="50"/>
      <c r="M38" s="50"/>
      <c r="N38" s="50"/>
      <c r="O38" s="50"/>
      <c r="P38" s="50"/>
    </row>
    <row r="39" spans="1:16">
      <c r="H39" s="31"/>
      <c r="I39" s="50"/>
      <c r="J39" s="50"/>
      <c r="K39" s="50"/>
      <c r="L39" s="50"/>
      <c r="M39" s="50"/>
      <c r="N39" s="50"/>
      <c r="O39" s="50"/>
      <c r="P39" s="50"/>
    </row>
    <row r="40" spans="1:16" ht="14.25">
      <c r="A40" s="43"/>
      <c r="B40" s="43"/>
      <c r="C40" s="34"/>
      <c r="D40" s="34"/>
      <c r="E40" s="35"/>
      <c r="F40" s="8"/>
      <c r="G40" s="43"/>
      <c r="H40" s="31"/>
      <c r="I40" s="50"/>
      <c r="J40" s="50"/>
      <c r="K40" s="50"/>
      <c r="L40" s="50"/>
      <c r="M40" s="50"/>
      <c r="N40" s="50"/>
      <c r="O40" s="50"/>
      <c r="P40" s="50"/>
    </row>
    <row r="41" spans="1:16" ht="13.5" customHeight="1">
      <c r="A41" s="44"/>
      <c r="B41" s="44"/>
      <c r="C41" s="45"/>
      <c r="D41" s="45"/>
      <c r="E41" s="46"/>
      <c r="F41" s="45"/>
      <c r="G41" s="45"/>
      <c r="H41" s="31"/>
      <c r="I41" s="50"/>
      <c r="J41" s="50"/>
      <c r="K41" s="50"/>
      <c r="L41" s="50"/>
      <c r="M41" s="50"/>
      <c r="N41" s="50"/>
      <c r="O41" s="50"/>
      <c r="P41" s="50"/>
    </row>
    <row r="42" spans="1:16" ht="13.5" customHeight="1">
      <c r="A42" s="36"/>
      <c r="B42" s="36"/>
      <c r="C42" s="45"/>
      <c r="D42" s="45"/>
      <c r="E42" s="46"/>
      <c r="F42" s="45"/>
      <c r="G42" s="45"/>
      <c r="H42" s="31"/>
      <c r="I42" s="50"/>
      <c r="J42" s="50"/>
      <c r="K42" s="50"/>
      <c r="L42" s="50"/>
      <c r="M42" s="50"/>
      <c r="N42" s="50"/>
      <c r="O42" s="50"/>
      <c r="P42" s="50"/>
    </row>
    <row r="43" spans="1:16">
      <c r="A43" s="47"/>
      <c r="B43" s="43"/>
      <c r="C43" s="48"/>
      <c r="D43" s="48"/>
      <c r="E43" s="48"/>
      <c r="F43" s="48"/>
      <c r="G43" s="48"/>
      <c r="H43" s="31"/>
      <c r="I43" s="50"/>
      <c r="J43" s="50"/>
      <c r="K43" s="50"/>
      <c r="L43" s="50"/>
      <c r="M43" s="50"/>
      <c r="N43" s="50"/>
      <c r="O43" s="50"/>
      <c r="P43" s="50"/>
    </row>
    <row r="44" spans="1:16" ht="14.25">
      <c r="A44" s="52"/>
      <c r="B44" s="44"/>
      <c r="C44" s="40"/>
      <c r="D44" s="40"/>
      <c r="E44" s="40"/>
      <c r="F44" s="40"/>
      <c r="G44" s="40"/>
      <c r="H44" s="31"/>
      <c r="I44" s="50"/>
      <c r="J44" s="50"/>
      <c r="K44" s="50"/>
      <c r="L44" s="50"/>
      <c r="M44" s="50"/>
      <c r="N44" s="50"/>
      <c r="O44" s="50"/>
      <c r="P44" s="50"/>
    </row>
    <row r="45" spans="1:16">
      <c r="A45" s="2"/>
      <c r="B45" s="2"/>
      <c r="C45" s="2"/>
      <c r="D45" s="2"/>
      <c r="E45" s="2"/>
      <c r="F45" s="2"/>
      <c r="G45" s="2"/>
      <c r="H45" s="31"/>
      <c r="I45" s="50"/>
      <c r="J45" s="50"/>
      <c r="K45" s="50"/>
      <c r="L45" s="50"/>
      <c r="M45" s="50"/>
      <c r="N45" s="50"/>
      <c r="O45" s="50"/>
      <c r="P45" s="50"/>
    </row>
    <row r="46" spans="1:16">
      <c r="A46" s="2"/>
      <c r="B46" s="2"/>
      <c r="C46" s="2"/>
      <c r="D46" s="2"/>
      <c r="E46" s="2"/>
      <c r="F46" s="2"/>
      <c r="G46" s="2"/>
      <c r="H46" s="3"/>
      <c r="I46" s="2"/>
    </row>
    <row r="47" spans="1:16">
      <c r="A47" s="2"/>
      <c r="B47" s="2"/>
      <c r="C47" s="2"/>
      <c r="D47" s="2"/>
      <c r="E47" s="62"/>
      <c r="F47" s="2"/>
      <c r="G47" s="2"/>
      <c r="H47" s="3"/>
      <c r="I47" s="2"/>
    </row>
    <row r="48" spans="1:16">
      <c r="A48" s="2"/>
      <c r="B48" s="2"/>
      <c r="C48" s="2"/>
      <c r="D48" s="2"/>
      <c r="E48" s="2"/>
      <c r="F48" s="2"/>
      <c r="G48" s="2"/>
      <c r="H48" s="3"/>
      <c r="I48" s="2"/>
    </row>
    <row r="49" spans="1:9">
      <c r="A49" s="2"/>
      <c r="B49" s="2"/>
      <c r="C49" s="2"/>
      <c r="D49" s="2"/>
      <c r="E49" s="62"/>
      <c r="F49" s="2"/>
      <c r="G49" s="2"/>
      <c r="H49" s="3"/>
      <c r="I49" s="2"/>
    </row>
    <row r="50" spans="1:9">
      <c r="A50" s="2"/>
      <c r="B50" s="2"/>
      <c r="C50" s="2"/>
      <c r="D50" s="2"/>
      <c r="E50" s="62"/>
      <c r="F50" s="2"/>
      <c r="G50" s="2"/>
      <c r="H50" s="3"/>
      <c r="I50" s="2"/>
    </row>
    <row r="51" spans="1:9">
      <c r="A51" s="2"/>
      <c r="B51" s="2"/>
      <c r="C51" s="2"/>
      <c r="D51" s="2"/>
      <c r="E51" s="62"/>
      <c r="F51" s="2"/>
      <c r="G51" s="2"/>
      <c r="H51" s="3"/>
      <c r="I51" s="3"/>
    </row>
    <row r="52" spans="1:9">
      <c r="A52" s="53"/>
      <c r="B52" s="3"/>
      <c r="C52" s="3"/>
      <c r="D52" s="3"/>
      <c r="E52" s="3"/>
      <c r="F52" s="3"/>
      <c r="G52" s="3"/>
    </row>
  </sheetData>
  <mergeCells count="19">
    <mergeCell ref="A26:E26"/>
    <mergeCell ref="C12:D12"/>
    <mergeCell ref="E12:F12"/>
    <mergeCell ref="G12:H12"/>
    <mergeCell ref="C7:D7"/>
    <mergeCell ref="E7:F7"/>
    <mergeCell ref="G7:I7"/>
    <mergeCell ref="D11:E11"/>
    <mergeCell ref="F11:G11"/>
    <mergeCell ref="H11:I11"/>
    <mergeCell ref="G3:G4"/>
    <mergeCell ref="H3:H4"/>
    <mergeCell ref="I3:I4"/>
    <mergeCell ref="J3:J4"/>
    <mergeCell ref="A3:B3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C16" sqref="C16"/>
    </sheetView>
  </sheetViews>
  <sheetFormatPr defaultRowHeight="13.5"/>
  <sheetData>
    <row r="1" spans="1:9" ht="19.5" thickBot="1">
      <c r="A1" s="77" t="s">
        <v>90</v>
      </c>
      <c r="B1" s="35"/>
      <c r="C1" s="35"/>
      <c r="D1" s="77"/>
      <c r="E1" s="78"/>
      <c r="F1" s="77"/>
      <c r="G1" s="79" t="s">
        <v>91</v>
      </c>
      <c r="H1" s="78"/>
    </row>
    <row r="2" spans="1:9" ht="13.5" customHeight="1">
      <c r="A2" s="80" t="s">
        <v>92</v>
      </c>
      <c r="B2" s="118" t="s">
        <v>93</v>
      </c>
      <c r="C2" s="118" t="s">
        <v>94</v>
      </c>
      <c r="D2" s="118" t="s">
        <v>95</v>
      </c>
      <c r="E2" s="118" t="s">
        <v>96</v>
      </c>
      <c r="F2" s="118" t="s">
        <v>97</v>
      </c>
      <c r="G2" s="118" t="s">
        <v>98</v>
      </c>
      <c r="H2" s="116" t="s">
        <v>99</v>
      </c>
    </row>
    <row r="3" spans="1:9" ht="13.5" customHeight="1">
      <c r="A3" s="81" t="s">
        <v>100</v>
      </c>
      <c r="B3" s="119"/>
      <c r="C3" s="119"/>
      <c r="D3" s="119"/>
      <c r="E3" s="119"/>
      <c r="F3" s="119"/>
      <c r="G3" s="119"/>
      <c r="H3" s="117"/>
    </row>
    <row r="4" spans="1:9" ht="40.5">
      <c r="A4" s="82" t="s">
        <v>101</v>
      </c>
      <c r="B4" s="63" t="s">
        <v>102</v>
      </c>
      <c r="C4" s="63" t="s">
        <v>103</v>
      </c>
      <c r="D4" s="63" t="s">
        <v>104</v>
      </c>
      <c r="E4" s="63" t="s">
        <v>105</v>
      </c>
      <c r="F4" s="63" t="s">
        <v>106</v>
      </c>
      <c r="G4" s="63" t="s">
        <v>107</v>
      </c>
      <c r="H4" s="83" t="s">
        <v>108</v>
      </c>
    </row>
    <row r="5" spans="1:9">
      <c r="A5" s="84" t="s">
        <v>109</v>
      </c>
      <c r="B5" s="85">
        <f>C5-2</f>
        <v>67</v>
      </c>
      <c r="C5" s="85">
        <f>D5-2</f>
        <v>69</v>
      </c>
      <c r="D5" s="85">
        <v>71</v>
      </c>
      <c r="E5" s="85">
        <f>D5+2</f>
        <v>73</v>
      </c>
      <c r="F5" s="86">
        <f>E5+1.5</f>
        <v>74.5</v>
      </c>
      <c r="G5" s="86">
        <f>F5</f>
        <v>74.5</v>
      </c>
      <c r="H5" s="87" t="s">
        <v>110</v>
      </c>
    </row>
    <row r="6" spans="1:9">
      <c r="A6" s="88" t="s">
        <v>111</v>
      </c>
      <c r="B6" s="85">
        <f>C6-5</f>
        <v>97</v>
      </c>
      <c r="C6" s="85">
        <v>102</v>
      </c>
      <c r="D6" s="85">
        <v>107</v>
      </c>
      <c r="E6" s="85">
        <f t="shared" ref="E6:E7" si="0">D6+5</f>
        <v>112</v>
      </c>
      <c r="F6" s="89">
        <f>E6+5</f>
        <v>117</v>
      </c>
      <c r="G6" s="89">
        <f>F6+5</f>
        <v>122</v>
      </c>
      <c r="H6" s="87" t="s">
        <v>112</v>
      </c>
    </row>
    <row r="7" spans="1:9">
      <c r="A7" s="88" t="s">
        <v>113</v>
      </c>
      <c r="B7" s="85">
        <f>C7-5</f>
        <v>97</v>
      </c>
      <c r="C7" s="85">
        <v>102</v>
      </c>
      <c r="D7" s="85">
        <v>107</v>
      </c>
      <c r="E7" s="85">
        <f t="shared" si="0"/>
        <v>112</v>
      </c>
      <c r="F7" s="89">
        <f>E7+5</f>
        <v>117</v>
      </c>
      <c r="G7" s="89">
        <f>F7+5</f>
        <v>122</v>
      </c>
      <c r="H7" s="87" t="s">
        <v>112</v>
      </c>
    </row>
    <row r="8" spans="1:9">
      <c r="A8" s="88" t="s">
        <v>114</v>
      </c>
      <c r="B8" s="90">
        <f>C8-1.5</f>
        <v>42</v>
      </c>
      <c r="C8" s="90">
        <f>D8-1.5</f>
        <v>43.5</v>
      </c>
      <c r="D8" s="90">
        <v>45</v>
      </c>
      <c r="E8" s="90">
        <f t="shared" ref="E8" si="1">D8+1.5</f>
        <v>46.5</v>
      </c>
      <c r="F8" s="90">
        <f>E8+1.5</f>
        <v>48</v>
      </c>
      <c r="G8" s="90">
        <f>F8+1.5</f>
        <v>49.5</v>
      </c>
      <c r="H8" s="87" t="s">
        <v>115</v>
      </c>
    </row>
    <row r="9" spans="1:9" ht="14.25">
      <c r="A9" s="91" t="s">
        <v>116</v>
      </c>
      <c r="B9" s="90">
        <f>C9-1</f>
        <v>21.5</v>
      </c>
      <c r="C9" s="90">
        <f>D9-1</f>
        <v>22.5</v>
      </c>
      <c r="D9" s="90">
        <v>23.5</v>
      </c>
      <c r="E9" s="90">
        <f>D9+1</f>
        <v>24.5</v>
      </c>
      <c r="F9" s="90">
        <f>E9+1</f>
        <v>25.5</v>
      </c>
      <c r="G9" s="86">
        <f>F9</f>
        <v>25.5</v>
      </c>
      <c r="H9" s="92" t="s">
        <v>117</v>
      </c>
    </row>
    <row r="10" spans="1:9" ht="14.25" thickBot="1">
      <c r="A10" s="93" t="s">
        <v>118</v>
      </c>
      <c r="B10" s="94">
        <f>C10-1</f>
        <v>42</v>
      </c>
      <c r="C10" s="94">
        <f>D10-1</f>
        <v>43</v>
      </c>
      <c r="D10" s="94">
        <v>44</v>
      </c>
      <c r="E10" s="94">
        <f>D10+1</f>
        <v>45</v>
      </c>
      <c r="F10" s="94">
        <f>E10+1</f>
        <v>46</v>
      </c>
      <c r="G10" s="94">
        <f>F10+0.5</f>
        <v>46.5</v>
      </c>
      <c r="H10" s="95" t="s">
        <v>119</v>
      </c>
    </row>
    <row r="13" spans="1:9" ht="18.75">
      <c r="A13" s="64" t="s">
        <v>120</v>
      </c>
      <c r="B13" s="65"/>
      <c r="C13" s="66"/>
      <c r="D13" s="66"/>
      <c r="E13" s="67"/>
      <c r="F13" s="68"/>
      <c r="G13" s="69"/>
      <c r="H13" s="69"/>
      <c r="I13" s="69"/>
    </row>
    <row r="14" spans="1:9">
      <c r="A14" s="70" t="s">
        <v>121</v>
      </c>
      <c r="B14" s="71" t="s">
        <v>122</v>
      </c>
      <c r="C14" s="72" t="s">
        <v>123</v>
      </c>
      <c r="D14" s="72" t="s">
        <v>124</v>
      </c>
      <c r="E14" s="72" t="s">
        <v>125</v>
      </c>
      <c r="F14" s="72" t="s">
        <v>126</v>
      </c>
      <c r="G14" s="72" t="s">
        <v>127</v>
      </c>
      <c r="H14" s="72" t="s">
        <v>128</v>
      </c>
      <c r="I14" s="72" t="s">
        <v>129</v>
      </c>
    </row>
    <row r="15" spans="1:9" ht="18.75">
      <c r="A15" s="73" t="s">
        <v>130</v>
      </c>
      <c r="B15" s="74" t="s">
        <v>131</v>
      </c>
      <c r="C15" s="74" t="s">
        <v>131</v>
      </c>
      <c r="D15" s="75" t="s">
        <v>94</v>
      </c>
      <c r="E15" s="75" t="s">
        <v>94</v>
      </c>
      <c r="F15" s="75" t="s">
        <v>94</v>
      </c>
      <c r="G15" s="76" t="s">
        <v>95</v>
      </c>
      <c r="H15" s="76" t="s">
        <v>95</v>
      </c>
      <c r="I15" s="72"/>
    </row>
    <row r="16" spans="1:9" ht="18.75">
      <c r="A16" s="73" t="s">
        <v>132</v>
      </c>
      <c r="B16" s="96" t="s">
        <v>131</v>
      </c>
      <c r="C16" s="75" t="s">
        <v>94</v>
      </c>
      <c r="D16" s="75" t="s">
        <v>94</v>
      </c>
      <c r="E16" s="75" t="s">
        <v>94</v>
      </c>
      <c r="F16" s="75" t="s">
        <v>94</v>
      </c>
      <c r="G16" s="76" t="s">
        <v>95</v>
      </c>
      <c r="H16" s="71" t="s">
        <v>96</v>
      </c>
      <c r="I16" s="71" t="s">
        <v>97</v>
      </c>
    </row>
    <row r="17" spans="1:9" ht="18.75">
      <c r="A17" s="73" t="s">
        <v>133</v>
      </c>
      <c r="B17" s="75" t="s">
        <v>94</v>
      </c>
      <c r="C17" s="97" t="s">
        <v>94</v>
      </c>
      <c r="D17" s="75" t="s">
        <v>94</v>
      </c>
      <c r="E17" s="76" t="s">
        <v>95</v>
      </c>
      <c r="F17" s="76" t="s">
        <v>95</v>
      </c>
      <c r="G17" s="71" t="s">
        <v>96</v>
      </c>
      <c r="H17" s="71" t="s">
        <v>96</v>
      </c>
      <c r="I17" s="71" t="s">
        <v>97</v>
      </c>
    </row>
    <row r="18" spans="1:9" ht="18.75">
      <c r="A18" s="73" t="s">
        <v>134</v>
      </c>
      <c r="B18" s="75" t="s">
        <v>94</v>
      </c>
      <c r="C18" s="75" t="s">
        <v>95</v>
      </c>
      <c r="D18" s="97" t="s">
        <v>95</v>
      </c>
      <c r="E18" s="76" t="s">
        <v>95</v>
      </c>
      <c r="F18" s="76" t="s">
        <v>95</v>
      </c>
      <c r="G18" s="71" t="s">
        <v>96</v>
      </c>
      <c r="H18" s="71" t="s">
        <v>97</v>
      </c>
      <c r="I18" s="71" t="s">
        <v>97</v>
      </c>
    </row>
    <row r="19" spans="1:9">
      <c r="A19" s="73" t="s">
        <v>135</v>
      </c>
      <c r="B19" s="72"/>
      <c r="C19" s="71" t="s">
        <v>96</v>
      </c>
      <c r="D19" s="71" t="s">
        <v>96</v>
      </c>
      <c r="E19" s="98" t="s">
        <v>96</v>
      </c>
      <c r="F19" s="71" t="s">
        <v>96</v>
      </c>
      <c r="G19" s="71" t="s">
        <v>97</v>
      </c>
      <c r="H19" s="71" t="s">
        <v>97</v>
      </c>
      <c r="I19" s="71" t="s">
        <v>98</v>
      </c>
    </row>
    <row r="20" spans="1:9">
      <c r="A20" s="73" t="s">
        <v>136</v>
      </c>
      <c r="B20" s="72"/>
      <c r="C20" s="72"/>
      <c r="D20" s="72"/>
      <c r="E20" s="99" t="s">
        <v>96</v>
      </c>
      <c r="F20" s="98" t="s">
        <v>97</v>
      </c>
      <c r="G20" s="71" t="s">
        <v>97</v>
      </c>
      <c r="H20" s="71" t="s">
        <v>97</v>
      </c>
      <c r="I20" s="71" t="s">
        <v>98</v>
      </c>
    </row>
    <row r="21" spans="1:9">
      <c r="A21" s="73" t="s">
        <v>137</v>
      </c>
      <c r="B21" s="72"/>
      <c r="C21" s="72"/>
      <c r="D21" s="72"/>
      <c r="E21" s="72"/>
      <c r="F21" s="99" t="s">
        <v>97</v>
      </c>
      <c r="G21" s="98" t="s">
        <v>98</v>
      </c>
      <c r="H21" s="71" t="s">
        <v>98</v>
      </c>
      <c r="I21" s="71" t="s">
        <v>98</v>
      </c>
    </row>
    <row r="23" spans="1:9">
      <c r="A23" s="31" t="s">
        <v>62</v>
      </c>
    </row>
  </sheetData>
  <mergeCells count="7">
    <mergeCell ref="H2:H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金利来衬衫</vt:lpstr>
      <vt:lpstr>金利来T恤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1754</dc:creator>
  <cp:lastModifiedBy>admin</cp:lastModifiedBy>
  <dcterms:created xsi:type="dcterms:W3CDTF">2013-08-01T09:00:01Z</dcterms:created>
  <dcterms:modified xsi:type="dcterms:W3CDTF">2014-10-30T01:54:12Z</dcterms:modified>
</cp:coreProperties>
</file>