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arlin\tools\ipa\sindy-u\DBStatsComparer\"/>
    </mc:Choice>
  </mc:AlternateContent>
  <bookViews>
    <workbookView xWindow="480" yWindow="30" windowWidth="14610" windowHeight="7725" tabRatio="706" activeTab="2"/>
  </bookViews>
  <sheets>
    <sheet name="表紙" sheetId="1" r:id="rId1"/>
    <sheet name="検証項目" sheetId="7" r:id="rId2"/>
    <sheet name="インタフェス操作チェック" sheetId="23" r:id="rId3"/>
    <sheet name="入力チェック" sheetId="15" r:id="rId4"/>
    <sheet name="設定ファイルチェック" sheetId="21" r:id="rId5"/>
    <sheet name="出力結果チェック" sheetId="22" r:id="rId6"/>
    <sheet name="記録シート(適宜使用してください)" sheetId="11" r:id="rId7"/>
    <sheet name="Sheet1" sheetId="20" state="hidden" r:id="rId8"/>
  </sheets>
  <definedNames>
    <definedName name="ss" localSheetId="2">#REF!</definedName>
    <definedName name="ss">#REF!</definedName>
    <definedName name="test" localSheetId="2">#REF!</definedName>
    <definedName name="test">#REF!</definedName>
    <definedName name="検証結果詳細" localSheetId="2">#REF!</definedName>
    <definedName name="検証結果詳細" localSheetId="5">#REF!</definedName>
    <definedName name="検証結果詳細" localSheetId="1">検証項目!$C$20</definedName>
    <definedName name="検証結果詳細" localSheetId="4">#REF!</definedName>
    <definedName name="検証結果詳細">#REF!</definedName>
    <definedName name="項番1" localSheetId="2">#REF!</definedName>
    <definedName name="項番1" localSheetId="5">#REF!</definedName>
    <definedName name="項番1" localSheetId="4">#REF!</definedName>
    <definedName name="項番1">#REF!</definedName>
  </definedNames>
  <calcPr calcId="152511"/>
</workbook>
</file>

<file path=xl/calcChain.xml><?xml version="1.0" encoding="utf-8"?>
<calcChain xmlns="http://schemas.openxmlformats.org/spreadsheetml/2006/main">
  <c r="J21" i="23" l="1"/>
  <c r="D17" i="23"/>
  <c r="D3" i="23"/>
  <c r="AX93" i="22" l="1"/>
  <c r="AX92" i="22"/>
  <c r="AX90" i="22"/>
  <c r="AX89" i="22"/>
  <c r="AX87" i="22"/>
  <c r="AX86" i="22"/>
  <c r="AX84" i="22"/>
  <c r="AX83" i="22"/>
  <c r="AC47" i="22"/>
  <c r="AC46" i="22"/>
  <c r="AC44" i="22"/>
  <c r="AC43" i="22"/>
  <c r="AC41" i="22"/>
  <c r="AC40" i="22"/>
  <c r="AC38" i="22"/>
  <c r="AC37" i="22"/>
  <c r="U93" i="22"/>
  <c r="U92" i="22"/>
  <c r="U90" i="22"/>
  <c r="U89" i="22"/>
  <c r="U87" i="22"/>
  <c r="U86" i="22"/>
  <c r="U84" i="22"/>
  <c r="U83" i="22"/>
  <c r="K21" i="15"/>
  <c r="D17" i="15"/>
  <c r="D7" i="21" l="1"/>
  <c r="D3" i="15" l="1"/>
</calcChain>
</file>

<file path=xl/sharedStrings.xml><?xml version="1.0" encoding="utf-8"?>
<sst xmlns="http://schemas.openxmlformats.org/spreadsheetml/2006/main" count="679" uniqueCount="235">
  <si>
    <t>検証日</t>
    <rPh sb="0" eb="2">
      <t>ケンショウ</t>
    </rPh>
    <rPh sb="2" eb="3">
      <t>ヒ</t>
    </rPh>
    <phoneticPr fontId="1"/>
  </si>
  <si>
    <t>検証者</t>
    <rPh sb="0" eb="2">
      <t>ケンショウ</t>
    </rPh>
    <rPh sb="2" eb="3">
      <t>シャ</t>
    </rPh>
    <phoneticPr fontId="1"/>
  </si>
  <si>
    <t>機能概要</t>
    <rPh sb="0" eb="2">
      <t>キノウ</t>
    </rPh>
    <rPh sb="2" eb="4">
      <t>ガイヨウ</t>
    </rPh>
    <phoneticPr fontId="1"/>
  </si>
  <si>
    <t>担当者</t>
    <rPh sb="0" eb="3">
      <t>タントウシャ</t>
    </rPh>
    <phoneticPr fontId="1"/>
  </si>
  <si>
    <t>プログラム動作検証記録</t>
    <rPh sb="5" eb="7">
      <t>ドウサ</t>
    </rPh>
    <rPh sb="7" eb="9">
      <t>ケンショウ</t>
    </rPh>
    <rPh sb="9" eb="11">
      <t>キロク</t>
    </rPh>
    <phoneticPr fontId="1"/>
  </si>
  <si>
    <t>プログラム名</t>
    <rPh sb="5" eb="6">
      <t>メイ</t>
    </rPh>
    <phoneticPr fontId="1"/>
  </si>
  <si>
    <t>更新履歴</t>
    <rPh sb="0" eb="2">
      <t>コウシン</t>
    </rPh>
    <rPh sb="2" eb="4">
      <t>リレキ</t>
    </rPh>
    <phoneticPr fontId="1"/>
  </si>
  <si>
    <t>更新内容</t>
    <rPh sb="0" eb="2">
      <t>コウシン</t>
    </rPh>
    <rPh sb="2" eb="4">
      <t>ナイヨウ</t>
    </rPh>
    <phoneticPr fontId="1"/>
  </si>
  <si>
    <t>更新者</t>
    <rPh sb="0" eb="2">
      <t>コウシン</t>
    </rPh>
    <rPh sb="2" eb="3">
      <t>シャ</t>
    </rPh>
    <phoneticPr fontId="1"/>
  </si>
  <si>
    <t>FILEVERSIOＮ</t>
    <phoneticPr fontId="1"/>
  </si>
  <si>
    <t>分類</t>
    <rPh sb="0" eb="2">
      <t>ブンルイ</t>
    </rPh>
    <phoneticPr fontId="1"/>
  </si>
  <si>
    <t>関連
BugNo</t>
    <rPh sb="0" eb="2">
      <t>カンレン</t>
    </rPh>
    <phoneticPr fontId="1"/>
  </si>
  <si>
    <t>検証項目</t>
    <rPh sb="0" eb="2">
      <t>ケンショウ</t>
    </rPh>
    <rPh sb="2" eb="4">
      <t>コウモク</t>
    </rPh>
    <phoneticPr fontId="1"/>
  </si>
  <si>
    <t>検証結果</t>
    <rPh sb="0" eb="2">
      <t>ケンショウ</t>
    </rPh>
    <rPh sb="2" eb="4">
      <t>ケッカ</t>
    </rPh>
    <phoneticPr fontId="1"/>
  </si>
  <si>
    <t>合格判定基準</t>
    <rPh sb="0" eb="2">
      <t>ゴウカク</t>
    </rPh>
    <rPh sb="2" eb="4">
      <t>ハンテイ</t>
    </rPh>
    <rPh sb="4" eb="6">
      <t>キジュン</t>
    </rPh>
    <phoneticPr fontId="1"/>
  </si>
  <si>
    <t>Ver ?.?.?.?　</t>
    <phoneticPr fontId="1"/>
  </si>
  <si>
    <t>更新日</t>
    <rPh sb="0" eb="2">
      <t>コウシン</t>
    </rPh>
    <rPh sb="2" eb="3">
      <t>ビ</t>
    </rPh>
    <phoneticPr fontId="1"/>
  </si>
  <si>
    <t>・新規作成</t>
    <rPh sb="1" eb="3">
      <t>シンキ</t>
    </rPh>
    <rPh sb="3" eb="5">
      <t>サクセイ</t>
    </rPh>
    <phoneticPr fontId="1"/>
  </si>
  <si>
    <t>-</t>
    <phoneticPr fontId="1"/>
  </si>
  <si>
    <t>検証データ</t>
    <rPh sb="0" eb="2">
      <t>ケンショウ</t>
    </rPh>
    <phoneticPr fontId="1"/>
  </si>
  <si>
    <t>No</t>
    <phoneticPr fontId="1"/>
  </si>
  <si>
    <t>VerXXXX</t>
    <phoneticPr fontId="1"/>
  </si>
  <si>
    <t>オプションなしで実行</t>
  </si>
  <si>
    <t>必須オプション不足</t>
    <rPh sb="0" eb="2">
      <t>ヒッス</t>
    </rPh>
    <rPh sb="7" eb="9">
      <t>フソク</t>
    </rPh>
    <phoneticPr fontId="1"/>
  </si>
  <si>
    <t>オプション値不正</t>
    <rPh sb="5" eb="6">
      <t>チ</t>
    </rPh>
    <rPh sb="6" eb="8">
      <t>フセイ</t>
    </rPh>
    <phoneticPr fontId="1"/>
  </si>
  <si>
    <t>項目1</t>
    <rPh sb="0" eb="2">
      <t>コウモク</t>
    </rPh>
    <phoneticPr fontId="1"/>
  </si>
  <si>
    <t>項目2</t>
    <rPh sb="0" eb="2">
      <t>コウモク</t>
    </rPh>
    <phoneticPr fontId="1"/>
  </si>
  <si>
    <t>001</t>
    <phoneticPr fontId="1"/>
  </si>
  <si>
    <t>002</t>
  </si>
  <si>
    <t>003</t>
  </si>
  <si>
    <t>異常終了</t>
    <rPh sb="0" eb="2">
      <t>イジョウ</t>
    </rPh>
    <rPh sb="2" eb="4">
      <t>シュウリョウ</t>
    </rPh>
    <phoneticPr fontId="1"/>
  </si>
  <si>
    <t>期待結果</t>
    <rPh sb="0" eb="2">
      <t>キタイ</t>
    </rPh>
    <rPh sb="2" eb="4">
      <t>ケッカ</t>
    </rPh>
    <phoneticPr fontId="1"/>
  </si>
  <si>
    <t>内容</t>
    <rPh sb="0" eb="2">
      <t>ナイヨウ</t>
    </rPh>
    <phoneticPr fontId="1"/>
  </si>
  <si>
    <t>確認日</t>
    <rPh sb="0" eb="2">
      <t>カクニン</t>
    </rPh>
    <rPh sb="2" eb="3">
      <t>ビ</t>
    </rPh>
    <phoneticPr fontId="1"/>
  </si>
  <si>
    <t>下記の全項目を満たすこと。</t>
  </si>
  <si>
    <t>ログファイル名は項目番号と紐付く</t>
    <rPh sb="6" eb="7">
      <t>メイ</t>
    </rPh>
    <rPh sb="8" eb="10">
      <t>コウモク</t>
    </rPh>
    <rPh sb="10" eb="12">
      <t>バンゴウ</t>
    </rPh>
    <rPh sb="13" eb="14">
      <t>ヒモ</t>
    </rPh>
    <rPh sb="14" eb="15">
      <t>ヅ</t>
    </rPh>
    <phoneticPr fontId="1"/>
  </si>
  <si>
    <t>　標準出力：cout_&lt;項目番号&gt;.txt</t>
    <rPh sb="1" eb="3">
      <t>ヒョウジュン</t>
    </rPh>
    <rPh sb="3" eb="5">
      <t>シュツリョク</t>
    </rPh>
    <rPh sb="12" eb="14">
      <t>コウモク</t>
    </rPh>
    <rPh sb="14" eb="16">
      <t>バンゴウ</t>
    </rPh>
    <phoneticPr fontId="1"/>
  </si>
  <si>
    <t>　標準エラー出力：cerr_&lt;項目番号&gt;.txt</t>
    <rPh sb="1" eb="3">
      <t>ヒョウジュン</t>
    </rPh>
    <rPh sb="6" eb="8">
      <t>シュツリョク</t>
    </rPh>
    <rPh sb="15" eb="17">
      <t>コウモク</t>
    </rPh>
    <rPh sb="17" eb="19">
      <t>バンゴウ</t>
    </rPh>
    <phoneticPr fontId="1"/>
  </si>
  <si>
    <t>標準出力</t>
    <rPh sb="0" eb="2">
      <t>ヒョウジュン</t>
    </rPh>
    <rPh sb="2" eb="4">
      <t>シュツリョク</t>
    </rPh>
    <phoneticPr fontId="1"/>
  </si>
  <si>
    <t>実行ログ</t>
    <rPh sb="0" eb="2">
      <t>ジッコウ</t>
    </rPh>
    <phoneticPr fontId="1"/>
  </si>
  <si>
    <t>エラーログ</t>
    <phoneticPr fontId="1"/>
  </si>
  <si>
    <t>標準エラー出力</t>
    <rPh sb="0" eb="2">
      <t>ヒョウジュン</t>
    </rPh>
    <rPh sb="5" eb="7">
      <t>シュツリョク</t>
    </rPh>
    <phoneticPr fontId="1"/>
  </si>
  <si>
    <t>--run_logパス不正</t>
    <phoneticPr fontId="1"/>
  </si>
  <si>
    <t>--err_logパス不正</t>
    <phoneticPr fontId="1"/>
  </si>
  <si>
    <t>○</t>
    <phoneticPr fontId="1"/>
  </si>
  <si>
    <t>×</t>
    <phoneticPr fontId="1"/>
  </si>
  <si>
    <t>○：ファイルが作成され、メッセージも出力される</t>
    <rPh sb="7" eb="9">
      <t>サクセイ</t>
    </rPh>
    <rPh sb="18" eb="20">
      <t>シュツリョク</t>
    </rPh>
    <phoneticPr fontId="1"/>
  </si>
  <si>
    <t>△：ファイルは作成されるが、メッセージはなし</t>
    <rPh sb="7" eb="9">
      <t>サクセイ</t>
    </rPh>
    <phoneticPr fontId="1"/>
  </si>
  <si>
    <t>×：ファイルは作成されない</t>
    <rPh sb="7" eb="9">
      <t>サクセイ</t>
    </rPh>
    <phoneticPr fontId="1"/>
  </si>
  <si>
    <t>オプションチェック</t>
    <phoneticPr fontId="1"/>
  </si>
  <si>
    <t>[オプションチェック]シート参照</t>
    <rPh sb="14" eb="16">
      <t>サンショウ</t>
    </rPh>
    <phoneticPr fontId="1"/>
  </si>
  <si>
    <t>Sereeyotin Punnatorn</t>
    <phoneticPr fontId="1"/>
  </si>
  <si>
    <t>Sereeyotin</t>
    <phoneticPr fontId="1"/>
  </si>
  <si>
    <t>004</t>
    <phoneticPr fontId="1"/>
  </si>
  <si>
    <t>011</t>
    <phoneticPr fontId="1"/>
  </si>
  <si>
    <t>1.0.0.0</t>
    <phoneticPr fontId="1"/>
  </si>
  <si>
    <t>確認結果</t>
    <rPh sb="0" eb="2">
      <t>カクニン</t>
    </rPh>
    <rPh sb="2" eb="4">
      <t>ケッカ</t>
    </rPh>
    <phoneticPr fontId="1"/>
  </si>
  <si>
    <t>005</t>
    <phoneticPr fontId="1"/>
  </si>
  <si>
    <t>--run_logなし</t>
    <phoneticPr fontId="1"/>
  </si>
  <si>
    <t>--err_logなし</t>
    <phoneticPr fontId="1"/>
  </si>
  <si>
    <t>007</t>
    <phoneticPr fontId="1"/>
  </si>
  <si>
    <t>008</t>
    <phoneticPr fontId="1"/>
  </si>
  <si>
    <t>009</t>
    <phoneticPr fontId="1"/>
  </si>
  <si>
    <t>010</t>
    <phoneticPr fontId="1"/>
  </si>
  <si>
    <t>012</t>
    <phoneticPr fontId="1"/>
  </si>
  <si>
    <t>013</t>
    <phoneticPr fontId="1"/>
  </si>
  <si>
    <t>014</t>
    <phoneticPr fontId="1"/>
  </si>
  <si>
    <t>015</t>
    <phoneticPr fontId="1"/>
  </si>
  <si>
    <t>016</t>
    <phoneticPr fontId="1"/>
  </si>
  <si>
    <t>017</t>
    <phoneticPr fontId="1"/>
  </si>
  <si>
    <t>018</t>
    <phoneticPr fontId="1"/>
  </si>
  <si>
    <t>Ver 1.0.0.0　</t>
    <phoneticPr fontId="1"/>
  </si>
  <si>
    <t>検索設定は要件に応じるかどうか</t>
    <rPh sb="0" eb="2">
      <t>ケンサク</t>
    </rPh>
    <rPh sb="2" eb="4">
      <t>セッテイ</t>
    </rPh>
    <rPh sb="5" eb="7">
      <t>ヨウケン</t>
    </rPh>
    <rPh sb="8" eb="9">
      <t>オウ</t>
    </rPh>
    <phoneticPr fontId="1"/>
  </si>
  <si>
    <t>検証内容</t>
    <rPh sb="0" eb="2">
      <t>ケンショウ</t>
    </rPh>
    <rPh sb="2" eb="4">
      <t>ナイヨウ</t>
    </rPh>
    <phoneticPr fontId="1"/>
  </si>
  <si>
    <t>No</t>
    <phoneticPr fontId="1"/>
  </si>
  <si>
    <t>ケース</t>
    <phoneticPr fontId="1"/>
  </si>
  <si>
    <t>OK</t>
    <phoneticPr fontId="1"/>
  </si>
  <si>
    <t>出力データ</t>
    <phoneticPr fontId="1"/>
  </si>
  <si>
    <t>下記の全項目を満たすこと。</t>
    <phoneticPr fontId="1"/>
  </si>
  <si>
    <t>実行バッチ</t>
    <rPh sb="0" eb="2">
      <t>ジッコウ</t>
    </rPh>
    <phoneticPr fontId="1"/>
  </si>
  <si>
    <t>期待結果</t>
    <rPh sb="0" eb="2">
      <t>キタイ</t>
    </rPh>
    <rPh sb="2" eb="4">
      <t>ケッカ</t>
    </rPh>
    <phoneticPr fontId="1"/>
  </si>
  <si>
    <t>上記検証結果より、項目ごとの確認結果は期待結果と同じ、本開発は問題無いと判断する。</t>
    <rPh sb="0" eb="1">
      <t>ジョウ</t>
    </rPh>
    <rPh sb="1" eb="2">
      <t>キ</t>
    </rPh>
    <rPh sb="2" eb="4">
      <t>ケンショウ</t>
    </rPh>
    <rPh sb="4" eb="6">
      <t>ケッカ</t>
    </rPh>
    <rPh sb="9" eb="11">
      <t>コウモク</t>
    </rPh>
    <rPh sb="14" eb="16">
      <t>カクニン</t>
    </rPh>
    <rPh sb="16" eb="18">
      <t>ケッカ</t>
    </rPh>
    <rPh sb="19" eb="21">
      <t>キタイ</t>
    </rPh>
    <rPh sb="21" eb="23">
      <t>ケッカ</t>
    </rPh>
    <rPh sb="24" eb="25">
      <t>オナ</t>
    </rPh>
    <rPh sb="27" eb="28">
      <t>ホン</t>
    </rPh>
    <rPh sb="28" eb="30">
      <t>カイハツ</t>
    </rPh>
    <rPh sb="31" eb="33">
      <t>モンダイ</t>
    </rPh>
    <rPh sb="33" eb="34">
      <t>ナ</t>
    </rPh>
    <rPh sb="36" eb="38">
      <t>ハンダン</t>
    </rPh>
    <phoneticPr fontId="1"/>
  </si>
  <si>
    <t>上記検証結果より、本開発は問題無いと判断する。</t>
    <rPh sb="0" eb="1">
      <t>ジョウ</t>
    </rPh>
    <rPh sb="1" eb="2">
      <t>キ</t>
    </rPh>
    <rPh sb="2" eb="4">
      <t>ケンショウ</t>
    </rPh>
    <rPh sb="4" eb="6">
      <t>ケッカ</t>
    </rPh>
    <rPh sb="9" eb="10">
      <t>ホン</t>
    </rPh>
    <rPh sb="10" eb="12">
      <t>カイハツ</t>
    </rPh>
    <rPh sb="13" eb="15">
      <t>モンダイ</t>
    </rPh>
    <rPh sb="15" eb="16">
      <t>ナ</t>
    </rPh>
    <rPh sb="18" eb="20">
      <t>ハンダン</t>
    </rPh>
    <phoneticPr fontId="1"/>
  </si>
  <si>
    <t>郵便番号検索チェック</t>
  </si>
  <si>
    <t>[郵便番号検索結果チェック]シート参照</t>
  </si>
  <si>
    <t>Ver ?.?.?.?　</t>
  </si>
  <si>
    <t>ACTUALADDRESSの値は無し場合、正常に検索できるか</t>
  </si>
  <si>
    <t>ACTUALADDRESSは
null</t>
  </si>
  <si>
    <t>ACTUALADDRESSの値は有り、しかし正式な郵便番号を持たない場合、正常に検索できるか</t>
  </si>
  <si>
    <t>テストケースの例</t>
  </si>
  <si>
    <t>ACTUALADDRESS = null</t>
  </si>
  <si>
    <t>ACTUALADDRESSの末尾には
6桁郵便番号コードを
持たない</t>
  </si>
  <si>
    <t>ACTUALADDRESS = 51 Tuas South Onetwo
ACTUALADDRESS = 51 Tuas South Street 5
ACTUALADDRESS = 4 North Street 12345
ACTUALADDRESS = 4 North Street 1234567
ACTUALADDRESS = 48 123456 North Street</t>
  </si>
  <si>
    <t>POSTAL_CODEは
6桁郵便番号コードを
持たない</t>
  </si>
  <si>
    <t>POSTAL_CODEの値は正式な郵便番号を持たない場合、正常に検索できるか</t>
  </si>
  <si>
    <t>その郵便番号は使われないまま正常に実行できる。</t>
  </si>
  <si>
    <t>「Skip POI_INFO OBJECTID = ｘｘｘ : Doesn't contain actual address.」というメッセージは結果として出る。ツールを中断する。</t>
  </si>
  <si>
    <t>「Skip POI_INFO OBJECTID = xxx : Doesn't contain valid 6-digit postal code at the end of address.」というメッセージは結果として出る。ツールを中断する。</t>
  </si>
  <si>
    <t>「POI_INFO OBJECTID = ｘｘｘ : Coordinates are already accurate.」というメッセージは結果として出る。そのレコードをスキップする。</t>
  </si>
  <si>
    <t>POSTAL_CODE = abcdef
POSTAL_CODE = 12345f
POSTAL_CODE = f12345</t>
  </si>
  <si>
    <t>POI_INFOとPOSTALPOINTEの座標情報は等しい</t>
  </si>
  <si>
    <t>POI_INFOとPOSTALPOINTの座標情報は比較して等しい場合、正常に検索できるか</t>
  </si>
  <si>
    <t xml:space="preserve">POI_INFO.ACTUALADDRES = St 123456
POSTALPOINT.POSTAL_CODE = 123456
POI_INFO.SHAPE(x,y) = 11,12
POSTALPOINT.SHAPE(x,y) = 11,12
</t>
  </si>
  <si>
    <t>異常終了</t>
  </si>
  <si>
    <t>標準エラー出力に「the option 「%s」 is required but missing」
と「Option setting is incorrect」
標準出力に「Unsuccessful Termination」</t>
  </si>
  <si>
    <t>標準エラー出力に「the option '--inputPP' is required but missing」
と「Option setting is incorrect」
標準出力に「Unsuccessful Termination」</t>
  </si>
  <si>
    <t>標準エラー出力に「the option '--inputPOI' is required but missing」
と「Option setting is incorrect」
標準出力に「Unsuccessful Termination」</t>
  </si>
  <si>
    <t>標準エラー出力に「the option '--layerPP' is required but missing」
と「Option setting is incorrect」
標準出力に「Unsuccessful Termination」</t>
  </si>
  <si>
    <t>標準エラー出力に「the option '--layerPOI' is required but missing」
と「Option setting is incorrect」
標準出力に「Unsuccessful Termination」</t>
  </si>
  <si>
    <t>標準エラー出力に「the option　'--fieldPP' is required but missing」
と「Option setting is incorrect」
標準出力に「Unsuccessful Termination」</t>
  </si>
  <si>
    <t>標準エラー出力に「the option '--fieldPOI' is required but missing」
と「Option setting is incorrect」
標準出力に「Unsuccessful Termination」</t>
  </si>
  <si>
    <t>000</t>
  </si>
  <si>
    <t>正常終了</t>
  </si>
  <si>
    <t>--inputPPなし</t>
  </si>
  <si>
    <t>--inputPOIなし</t>
  </si>
  <si>
    <t>--layerPPなし</t>
  </si>
  <si>
    <t>--layerPOIなし</t>
  </si>
  <si>
    <t>--fieldPPなし</t>
  </si>
  <si>
    <t>--fieldPOIなし</t>
  </si>
  <si>
    <t>--SQLなし</t>
  </si>
  <si>
    <t>--inputPP不正</t>
  </si>
  <si>
    <t>--inputPOI不正</t>
  </si>
  <si>
    <t>--layerPP不正</t>
  </si>
  <si>
    <t>--layerPOI不正</t>
  </si>
  <si>
    <t>--fieldPP不正</t>
  </si>
  <si>
    <t>--fieldPOI不正</t>
  </si>
  <si>
    <t>--SQL不正</t>
  </si>
  <si>
    <t>　実行ログ：option_run.txt</t>
  </si>
  <si>
    <t>　エラーログ：option_err.txt</t>
  </si>
  <si>
    <t>実行バッチ</t>
  </si>
  <si>
    <t>出力データ格納場所：</t>
  </si>
  <si>
    <t xml:space="preserve">テストデータ
\\marlin\tools\POILocationImprover\SGP2017A_EDT.gdb
</t>
  </si>
  <si>
    <t>\\marlin\tools\POILocationImprover\batch\sample_output.bat</t>
  </si>
  <si>
    <t>■ 検証内容</t>
    <rPh sb="2" eb="4">
      <t>ケンショウ</t>
    </rPh>
    <rPh sb="4" eb="6">
      <t>ナイヨウ</t>
    </rPh>
    <phoneticPr fontId="1"/>
  </si>
  <si>
    <t>フィールド名</t>
    <rPh sb="5" eb="6">
      <t>メイ</t>
    </rPh>
    <phoneticPr fontId="1"/>
  </si>
  <si>
    <t>objectid</t>
    <phoneticPr fontId="1"/>
  </si>
  <si>
    <t>比較結果</t>
    <rPh sb="0" eb="2">
      <t>ヒカク</t>
    </rPh>
    <rPh sb="2" eb="4">
      <t>ケッカ</t>
    </rPh>
    <phoneticPr fontId="1"/>
  </si>
  <si>
    <t>値</t>
    <rPh sb="0" eb="1">
      <t>アタイ</t>
    </rPh>
    <phoneticPr fontId="1"/>
  </si>
  <si>
    <t>※ 形状については、ArcMap上で目視で確認</t>
    <rPh sb="2" eb="4">
      <t>ケイジョウ</t>
    </rPh>
    <rPh sb="16" eb="17">
      <t>ジョウ</t>
    </rPh>
    <rPh sb="18" eb="20">
      <t>モクシ</t>
    </rPh>
    <rPh sb="21" eb="23">
      <t>カクニン</t>
    </rPh>
    <phoneticPr fontId="1"/>
  </si>
  <si>
    <t>ランダムに数レコード抽出し、問題無く更新されているか確認する。</t>
  </si>
  <si>
    <t>Successfully updated : 0 target record(s)</t>
  </si>
  <si>
    <t>Successfully updated : 301686 target record(s)</t>
  </si>
  <si>
    <t>同じオプションでツールを二回実行し、1回目は１レコード以上更新されている</t>
  </si>
  <si>
    <t>2回目の更新結果は0レコード更新されている</t>
  </si>
  <si>
    <t>shape.x</t>
  </si>
  <si>
    <t>shape.y</t>
  </si>
  <si>
    <t>POSTALPOINT</t>
  </si>
  <si>
    <t>POI_INFO更新前</t>
  </si>
  <si>
    <t>POI_INFO更新後</t>
  </si>
  <si>
    <t>フィールド名</t>
  </si>
  <si>
    <t>値</t>
  </si>
  <si>
    <t>postal_code</t>
  </si>
  <si>
    <t>079903</t>
  </si>
  <si>
    <t>見つけていない郵便番号</t>
  </si>
  <si>
    <t>また、POI_INFO.ACTUALADDRESSにより見つけていない郵便番号は本当にPOSTALPOINTに存在していないか確認する。</t>
  </si>
  <si>
    <t>079213</t>
  </si>
  <si>
    <t>049318</t>
  </si>
  <si>
    <t>159548</t>
  </si>
  <si>
    <t>417921</t>
  </si>
  <si>
    <t>597658</t>
  </si>
  <si>
    <t>380006</t>
  </si>
  <si>
    <t>438174</t>
  </si>
  <si>
    <t>400004</t>
  </si>
  <si>
    <t>存在確認結果</t>
  </si>
  <si>
    <t>なし</t>
  </si>
  <si>
    <t>※ ArcMap上で検索機能で確認</t>
  </si>
  <si>
    <t>以下のエラーログからランダムに数レコード抽出し、本当に存在していないか確認する。</t>
  </si>
  <si>
    <t>1回目の実行ログ：\\marlin\tools\POILocationImprover\verify_log\sample_log\run.txt</t>
  </si>
  <si>
    <t>2回目の実行ログ：\\marlin\tools\POILocationImprover\verify_log\sample_log\run_second_run.txt</t>
  </si>
  <si>
    <t>DEFAULT検索条件（PRODUCT_C=1）の替わり、CATEGORY_C=30で設定する。</t>
  </si>
  <si>
    <t>CATEGORY_C!=30のPOI_INFOレコードは更新前と同じ座標値を持っているか確認する。</t>
  </si>
  <si>
    <t>CATEGORY_C!=30</t>
  </si>
  <si>
    <t>CATEGORY_C==30</t>
  </si>
  <si>
    <t>347930</t>
  </si>
  <si>
    <t>■ 検証結果</t>
  </si>
  <si>
    <t>2.  検索条件（SQL）に従って正しく更新されているかの確認</t>
  </si>
  <si>
    <t>実行ログ：\\marlin\tools\POILocationImprover\verify_log\sample_log\cat30_run.ｔｘｔ</t>
  </si>
  <si>
    <t>エラーログ：\\marlin\tools\POILocationImprover\verify_log\sample_log\cat30_err.txt</t>
  </si>
  <si>
    <t>エラーログ：\\marlin\tools\POILocationImprover\verify_log\sample_log\err.txt</t>
  </si>
  <si>
    <t>上記、検証内容よりPOILocationImproverは問題無いと判断</t>
  </si>
  <si>
    <t>更新結果チェック</t>
  </si>
  <si>
    <t>オプション項目の設定で正しく動作するか</t>
  </si>
  <si>
    <t>結果データは正しく更新されているか</t>
  </si>
  <si>
    <t>[更新結果チェック]シート参照</t>
  </si>
  <si>
    <t>バッチ：\\marlin\tools\POILocationImprover\batch\cat30_output.bat</t>
  </si>
  <si>
    <t>2.  各レコードが正しく更新されているかの確認</t>
  </si>
  <si>
    <t>1.  検索条件に当たるレコード数と処理されたレコード数は合っているかの確認</t>
  </si>
  <si>
    <t>Skip POI_INFO OBJECTID = 69829 : Doesn't contain actual addressのレコード：</t>
  </si>
  <si>
    <t>5444　レコード</t>
  </si>
  <si>
    <t>Skip POI_INFO OBJECTID = 69833 : Doesn't contain valid 6-digit postal code at the end of addressのレコード：</t>
  </si>
  <si>
    <t>2211　レコード</t>
  </si>
  <si>
    <t>エラー : POI_INFO OBJECTID ｘｘｘ Postal Code : ｘｘｘ is not found in POSTALPOINT, cannot be acquiredのレコード：</t>
  </si>
  <si>
    <t>4392　レコード</t>
  </si>
  <si>
    <t xml:space="preserve">正常に更新されたレコード : </t>
  </si>
  <si>
    <t>301686 レコード</t>
  </si>
  <si>
    <t xml:space="preserve">PRODUCT_C=1に当たる合計レコード : </t>
  </si>
  <si>
    <t>313733　レコード</t>
  </si>
  <si>
    <t xml:space="preserve">正常に更新されたとエラーレコードの合計はちょうど </t>
  </si>
  <si>
    <t>標準エラー出力にレコードエラー以外出力無し
標準出力に「Program ends successfully」</t>
  </si>
  <si>
    <t>エラーログに「「%s」failed to search」
実行ログに「An error occured during setting POI INFO search condition」と「Unsuccessful Termination」</t>
  </si>
  <si>
    <t>エラーログに「「%ｓ」featureclass cannot be opened」
実行ログに「An error occured during initialize featureclass」と「Unsuccessful Termination」</t>
  </si>
  <si>
    <t>エラーログに「「%ｓ」DB cannot be opened」
実行ログに「An error occured during initialize DB」と「Unsuccessful Termination」</t>
  </si>
  <si>
    <t>エラーログに「「%s」failed to search」
実行ログに「An error occured during get postal code coordinates list」と「Unsuccessful Termination」</t>
  </si>
  <si>
    <t>標準エラー出力に「「%s」filepath cannot be found」
標準出力に「An error occured during create files」と「Unsuccessful Termination」</t>
  </si>
  <si>
    <t>検証内容（Ver1.0.0.0）</t>
  </si>
  <si>
    <t>OK
2017/10/10</t>
  </si>
  <si>
    <t>Ver1.0.0.0</t>
  </si>
  <si>
    <t>■オプションチェック項目</t>
  </si>
  <si>
    <t>DBStatsComparer</t>
  </si>
  <si>
    <t>指定するSiNDYのDBユーザからデータセット、フィールド、ドメイン、レコード数、合計面積と距離を取得し別のDBユーザに比較できる。結果はTSVファイルに出力する</t>
  </si>
  <si>
    <t>エラー発生</t>
  </si>
  <si>
    <t>正常</t>
  </si>
  <si>
    <t>　実行ログ：run.txt</t>
  </si>
  <si>
    <t>　エラーログ：err.txt</t>
  </si>
  <si>
    <t>DBUser情報不足や不正</t>
  </si>
  <si>
    <t>User1のテキストボックスに出力なし
データセットを取得するボタンをクリック</t>
  </si>
  <si>
    <t>DB1のテキストボックスに出力なし
データセットを取得するボタンをクリック</t>
  </si>
  <si>
    <t>Version1のテキストボックスに出力なし
データセットを取得するボタンをクリック</t>
  </si>
  <si>
    <t>User2のテキストボックスに出力なし
データを取得するボタンをクリック</t>
  </si>
  <si>
    <t>DB2のテキストボックスに出力なし
データを取得するボタンをクリック</t>
  </si>
  <si>
    <t>Version2のテキストボックスに出力なし
データを比較するボタンをクリック</t>
  </si>
  <si>
    <t>インタフェスエラー
メッセージ出力</t>
  </si>
  <si>
    <t>×</t>
  </si>
  <si>
    <t>△：ファイルは作成されるが、メッセージはなし</t>
  </si>
  <si>
    <t>△</t>
  </si>
  <si>
    <t>○：メッセージが出力される</t>
  </si>
  <si>
    <t>×：メッセージが出力されない</t>
  </si>
  <si>
    <t>エラーメッセージは「Please input user1」</t>
  </si>
  <si>
    <t>エラーメッセージは「Please input ｄｂ1」</t>
  </si>
  <si>
    <t>インタフェスに「Successfully output the result to the TSV file」
実行ログに「RONLY@「%s」(「%s」) has been connected successfully」</t>
  </si>
  <si>
    <t>実行ログに「RONLY@「%s」(「%s」) has been connected successfully」</t>
  </si>
  <si>
    <t>SiNDY DBUser1情報にUserやDBやVersionが不正</t>
  </si>
  <si>
    <t>SiNDY DBUser2情報にUserやDBやVersionが不正</t>
  </si>
  <si>
    <t>エラーメッセージは「Cannot connect to DB 1」
エラーログに「RONLY@「%s」(「%s」) DB cannot be opened」</t>
  </si>
  <si>
    <t>エラーメッセージは「Cannot connect to DB 2」
エラーログに「RONLY@「%s」(「%s」) DB cannot be opened」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</si>
</sst>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indexed="12"/>
      <name val="ＭＳ Ｐゴシック"/>
      <family val="3"/>
      <charset val="128"/>
    </font>
    <font>
      <b/>
      <sz val="14"/>
      <color indexed="12"/>
      <name val="ＭＳ Ｐゴシック"/>
      <family val="3"/>
      <charset val="128"/>
    </font>
    <font>
      <sz val="9"/>
      <name val="Century"/>
      <family val="1"/>
    </font>
    <font>
      <u/>
      <sz val="11"/>
      <color theme="10"/>
      <name val="ＭＳ Ｐゴシック"/>
      <family val="3"/>
      <charset val="128"/>
    </font>
    <font>
      <b/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8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204">
    <xf numFmtId="0" fontId="0" fillId="0" borderId="0" xfId="0"/>
    <xf numFmtId="0" fontId="0" fillId="2" borderId="0" xfId="0" applyFill="1"/>
    <xf numFmtId="0" fontId="0" fillId="2" borderId="0" xfId="0" applyFill="1" applyBorder="1" applyAlignment="1">
      <alignment horizontal="left"/>
    </xf>
    <xf numFmtId="0" fontId="5" fillId="2" borderId="0" xfId="0" applyFont="1" applyFill="1"/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" fillId="0" borderId="0" xfId="0" applyFont="1"/>
    <xf numFmtId="0" fontId="0" fillId="2" borderId="0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wrapText="1"/>
    </xf>
    <xf numFmtId="0" fontId="2" fillId="0" borderId="0" xfId="0" applyFont="1" applyFill="1" applyBorder="1" applyAlignment="1">
      <alignment vertical="top" wrapText="1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2" fillId="0" borderId="0" xfId="0" applyFont="1" applyBorder="1"/>
    <xf numFmtId="0" fontId="2" fillId="2" borderId="0" xfId="0" applyFont="1" applyFill="1" applyBorder="1"/>
    <xf numFmtId="164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top" wrapText="1"/>
    </xf>
    <xf numFmtId="164" fontId="2" fillId="2" borderId="0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14" fontId="3" fillId="4" borderId="9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left" vertical="top" wrapText="1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6" fillId="0" borderId="0" xfId="0" applyFont="1" applyBorder="1" applyAlignment="1">
      <alignment horizontal="justify" vertical="top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4" fontId="2" fillId="0" borderId="25" xfId="0" applyNumberFormat="1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wrapText="1"/>
    </xf>
    <xf numFmtId="14" fontId="2" fillId="0" borderId="28" xfId="0" applyNumberFormat="1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center"/>
    </xf>
    <xf numFmtId="164" fontId="2" fillId="2" borderId="16" xfId="0" applyNumberFormat="1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 vertical="top" wrapText="1"/>
    </xf>
    <xf numFmtId="164" fontId="2" fillId="2" borderId="16" xfId="0" applyNumberFormat="1" applyFont="1" applyFill="1" applyBorder="1" applyAlignment="1">
      <alignment horizontal="center"/>
    </xf>
    <xf numFmtId="14" fontId="2" fillId="0" borderId="24" xfId="0" applyNumberFormat="1" applyFont="1" applyFill="1" applyBorder="1" applyAlignment="1">
      <alignment horizontal="center"/>
    </xf>
    <xf numFmtId="14" fontId="2" fillId="0" borderId="31" xfId="0" applyNumberFormat="1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wrapText="1"/>
    </xf>
    <xf numFmtId="0" fontId="3" fillId="4" borderId="3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left" vertical="center" wrapText="1"/>
    </xf>
    <xf numFmtId="0" fontId="2" fillId="0" borderId="34" xfId="0" applyFont="1" applyFill="1" applyBorder="1" applyAlignment="1">
      <alignment horizontal="center" vertical="center" wrapText="1"/>
    </xf>
    <xf numFmtId="14" fontId="2" fillId="0" borderId="33" xfId="0" applyNumberFormat="1" applyFont="1" applyFill="1" applyBorder="1" applyAlignment="1">
      <alignment horizontal="center" vertical="center" wrapText="1"/>
    </xf>
    <xf numFmtId="14" fontId="2" fillId="0" borderId="7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36" xfId="0" applyNumberFormat="1" applyBorder="1"/>
    <xf numFmtId="49" fontId="0" fillId="0" borderId="37" xfId="0" applyNumberFormat="1" applyBorder="1"/>
    <xf numFmtId="49" fontId="0" fillId="0" borderId="0" xfId="0" applyNumberFormat="1" applyBorder="1"/>
    <xf numFmtId="49" fontId="0" fillId="0" borderId="39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5" borderId="0" xfId="0" applyNumberFormat="1" applyFill="1" applyBorder="1" applyAlignment="1">
      <alignment horizontal="center" vertical="center"/>
    </xf>
    <xf numFmtId="49" fontId="0" fillId="5" borderId="41" xfId="0" applyNumberFormat="1" applyFill="1" applyBorder="1" applyAlignment="1">
      <alignment horizontal="center" vertical="center"/>
    </xf>
    <xf numFmtId="49" fontId="3" fillId="0" borderId="0" xfId="0" applyNumberFormat="1" applyFont="1"/>
    <xf numFmtId="49" fontId="0" fillId="5" borderId="38" xfId="0" applyNumberFormat="1" applyFill="1" applyBorder="1" applyAlignment="1">
      <alignment horizontal="left" vertical="top"/>
    </xf>
    <xf numFmtId="49" fontId="3" fillId="5" borderId="35" xfId="0" applyNumberFormat="1" applyFont="1" applyFill="1" applyBorder="1" applyAlignment="1">
      <alignment horizontal="left" vertical="top"/>
    </xf>
    <xf numFmtId="49" fontId="0" fillId="5" borderId="40" xfId="0" applyNumberFormat="1" applyFill="1" applyBorder="1" applyAlignment="1">
      <alignment horizontal="left" vertical="top"/>
    </xf>
    <xf numFmtId="49" fontId="3" fillId="5" borderId="38" xfId="0" applyNumberFormat="1" applyFont="1" applyFill="1" applyBorder="1" applyAlignment="1">
      <alignment horizontal="left" vertical="top"/>
    </xf>
    <xf numFmtId="49" fontId="3" fillId="6" borderId="12" xfId="0" applyNumberFormat="1" applyFont="1" applyFill="1" applyBorder="1" applyAlignment="1">
      <alignment horizontal="center" vertical="center"/>
    </xf>
    <xf numFmtId="0" fontId="7" fillId="6" borderId="12" xfId="1" applyNumberFormat="1" applyFill="1" applyBorder="1" applyAlignment="1">
      <alignment horizontal="center" vertical="center"/>
    </xf>
    <xf numFmtId="49" fontId="0" fillId="6" borderId="12" xfId="0" applyNumberForma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 wrapText="1"/>
    </xf>
    <xf numFmtId="0" fontId="7" fillId="0" borderId="25" xfId="1" applyFill="1" applyBorder="1" applyAlignment="1">
      <alignment horizontal="left" vertical="center" wrapText="1"/>
    </xf>
    <xf numFmtId="0" fontId="7" fillId="0" borderId="34" xfId="1" applyFill="1" applyBorder="1" applyAlignment="1">
      <alignment horizontal="left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2" xfId="0" quotePrefix="1" applyNumberFormat="1" applyBorder="1" applyAlignment="1">
      <alignment horizontal="left" vertical="center"/>
    </xf>
    <xf numFmtId="0" fontId="3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7" fillId="0" borderId="0" xfId="1" applyAlignment="1" applyProtection="1">
      <alignment vertical="center"/>
    </xf>
    <xf numFmtId="49" fontId="7" fillId="0" borderId="0" xfId="1" applyNumberFormat="1" applyBorder="1"/>
    <xf numFmtId="0" fontId="0" fillId="0" borderId="0" xfId="0" applyFont="1" applyAlignment="1">
      <alignment vertical="center"/>
    </xf>
    <xf numFmtId="49" fontId="0" fillId="5" borderId="37" xfId="0" applyNumberFormat="1" applyFill="1" applyBorder="1" applyAlignment="1">
      <alignment horizontal="center" vertical="center"/>
    </xf>
    <xf numFmtId="49" fontId="0" fillId="5" borderId="39" xfId="0" applyNumberFormat="1" applyFill="1" applyBorder="1" applyAlignment="1">
      <alignment horizontal="center" vertical="center"/>
    </xf>
    <xf numFmtId="49" fontId="0" fillId="5" borderId="42" xfId="0" applyNumberFormat="1" applyFill="1" applyBorder="1" applyAlignment="1">
      <alignment horizontal="center" vertical="center"/>
    </xf>
    <xf numFmtId="0" fontId="9" fillId="0" borderId="0" xfId="0" applyFont="1"/>
    <xf numFmtId="0" fontId="10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10" fillId="0" borderId="45" xfId="0" applyFont="1" applyBorder="1" applyAlignment="1">
      <alignment vertical="center" wrapText="1"/>
    </xf>
    <xf numFmtId="0" fontId="10" fillId="0" borderId="12" xfId="0" applyFont="1" applyBorder="1" applyAlignment="1">
      <alignment vertical="center"/>
    </xf>
    <xf numFmtId="0" fontId="10" fillId="0" borderId="12" xfId="0" applyFont="1" applyBorder="1" applyAlignment="1">
      <alignment horizontal="left" vertical="center" wrapText="1"/>
    </xf>
    <xf numFmtId="0" fontId="10" fillId="7" borderId="12" xfId="0" applyFont="1" applyFill="1" applyBorder="1" applyAlignment="1">
      <alignment horizontal="center"/>
    </xf>
    <xf numFmtId="49" fontId="10" fillId="7" borderId="45" xfId="0" applyNumberFormat="1" applyFont="1" applyFill="1" applyBorder="1" applyAlignment="1">
      <alignment horizontal="center"/>
    </xf>
    <xf numFmtId="0" fontId="11" fillId="0" borderId="0" xfId="0" applyFont="1" applyAlignment="1"/>
    <xf numFmtId="0" fontId="10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3" fillId="0" borderId="0" xfId="0" applyFont="1"/>
    <xf numFmtId="0" fontId="0" fillId="2" borderId="11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3" fillId="4" borderId="17" xfId="0" applyFont="1" applyFill="1" applyBorder="1" applyAlignment="1">
      <alignment horizontal="center" wrapText="1"/>
    </xf>
    <xf numFmtId="0" fontId="3" fillId="4" borderId="30" xfId="0" applyFont="1" applyFill="1" applyBorder="1" applyAlignment="1">
      <alignment horizontal="center" wrapText="1"/>
    </xf>
    <xf numFmtId="0" fontId="3" fillId="4" borderId="18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49" fontId="0" fillId="0" borderId="35" xfId="0" applyNumberFormat="1" applyBorder="1" applyAlignment="1">
      <alignment horizontal="left" vertical="center"/>
    </xf>
    <xf numFmtId="49" fontId="0" fillId="0" borderId="36" xfId="0" applyNumberFormat="1" applyBorder="1" applyAlignment="1">
      <alignment horizontal="left" vertical="center"/>
    </xf>
    <xf numFmtId="49" fontId="0" fillId="0" borderId="37" xfId="0" applyNumberFormat="1" applyBorder="1" applyAlignment="1">
      <alignment horizontal="left" vertical="center"/>
    </xf>
    <xf numFmtId="49" fontId="0" fillId="0" borderId="38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39" xfId="0" applyNumberFormat="1" applyBorder="1" applyAlignment="1">
      <alignment horizontal="left" vertical="center"/>
    </xf>
    <xf numFmtId="49" fontId="0" fillId="0" borderId="40" xfId="0" applyNumberFormat="1" applyBorder="1" applyAlignment="1">
      <alignment horizontal="left" vertical="center"/>
    </xf>
    <xf numFmtId="49" fontId="0" fillId="0" borderId="41" xfId="0" applyNumberFormat="1" applyBorder="1" applyAlignment="1">
      <alignment horizontal="left" vertical="center"/>
    </xf>
    <xf numFmtId="49" fontId="0" fillId="0" borderId="42" xfId="0" applyNumberFormat="1" applyBorder="1" applyAlignment="1">
      <alignment horizontal="left" vertical="center"/>
    </xf>
    <xf numFmtId="49" fontId="3" fillId="6" borderId="43" xfId="0" applyNumberFormat="1" applyFont="1" applyFill="1" applyBorder="1" applyAlignment="1">
      <alignment horizontal="center" vertical="center"/>
    </xf>
    <xf numFmtId="49" fontId="3" fillId="6" borderId="20" xfId="0" applyNumberFormat="1" applyFont="1" applyFill="1" applyBorder="1" applyAlignment="1">
      <alignment horizontal="center" vertical="center"/>
    </xf>
    <xf numFmtId="49" fontId="3" fillId="6" borderId="44" xfId="0" applyNumberFormat="1" applyFont="1" applyFill="1" applyBorder="1" applyAlignment="1">
      <alignment horizontal="center" vertical="center"/>
    </xf>
    <xf numFmtId="49" fontId="14" fillId="6" borderId="43" xfId="0" applyNumberFormat="1" applyFont="1" applyFill="1" applyBorder="1" applyAlignment="1">
      <alignment horizontal="center" vertical="center" wrapText="1"/>
    </xf>
    <xf numFmtId="49" fontId="13" fillId="6" borderId="20" xfId="0" applyNumberFormat="1" applyFont="1" applyFill="1" applyBorder="1" applyAlignment="1">
      <alignment horizontal="center" vertical="center"/>
    </xf>
    <xf numFmtId="49" fontId="13" fillId="6" borderId="44" xfId="0" applyNumberFormat="1" applyFont="1" applyFill="1" applyBorder="1" applyAlignment="1">
      <alignment horizontal="center" vertical="center"/>
    </xf>
    <xf numFmtId="49" fontId="8" fillId="6" borderId="43" xfId="0" applyNumberFormat="1" applyFont="1" applyFill="1" applyBorder="1" applyAlignment="1">
      <alignment horizontal="center" vertical="center"/>
    </xf>
    <xf numFmtId="49" fontId="8" fillId="6" borderId="20" xfId="0" applyNumberFormat="1" applyFont="1" applyFill="1" applyBorder="1" applyAlignment="1">
      <alignment horizontal="center" vertical="center"/>
    </xf>
    <xf numFmtId="49" fontId="8" fillId="6" borderId="44" xfId="0" applyNumberFormat="1" applyFont="1" applyFill="1" applyBorder="1" applyAlignment="1">
      <alignment horizontal="center" vertical="center"/>
    </xf>
    <xf numFmtId="49" fontId="3" fillId="5" borderId="35" xfId="0" applyNumberFormat="1" applyFont="1" applyFill="1" applyBorder="1" applyAlignment="1">
      <alignment horizontal="center" vertical="center"/>
    </xf>
    <xf numFmtId="49" fontId="3" fillId="5" borderId="37" xfId="0" applyNumberFormat="1" applyFont="1" applyFill="1" applyBorder="1" applyAlignment="1">
      <alignment horizontal="center" vertical="center"/>
    </xf>
    <xf numFmtId="49" fontId="3" fillId="5" borderId="38" xfId="0" applyNumberFormat="1" applyFont="1" applyFill="1" applyBorder="1" applyAlignment="1">
      <alignment horizontal="center" vertical="center"/>
    </xf>
    <xf numFmtId="49" fontId="3" fillId="5" borderId="39" xfId="0" applyNumberFormat="1" applyFont="1" applyFill="1" applyBorder="1" applyAlignment="1">
      <alignment horizontal="center" vertical="center"/>
    </xf>
    <xf numFmtId="49" fontId="3" fillId="5" borderId="40" xfId="0" applyNumberFormat="1" applyFont="1" applyFill="1" applyBorder="1" applyAlignment="1">
      <alignment horizontal="center" vertical="center"/>
    </xf>
    <xf numFmtId="49" fontId="3" fillId="5" borderId="42" xfId="0" applyNumberFormat="1" applyFont="1" applyFill="1" applyBorder="1" applyAlignment="1">
      <alignment horizontal="center" vertical="center"/>
    </xf>
    <xf numFmtId="0" fontId="7" fillId="0" borderId="35" xfId="1" applyNumberFormat="1" applyBorder="1" applyAlignment="1">
      <alignment horizontal="left" vertical="center" wrapText="1"/>
    </xf>
    <xf numFmtId="0" fontId="0" fillId="0" borderId="37" xfId="0" applyNumberFormat="1" applyBorder="1" applyAlignment="1">
      <alignment horizontal="left" vertical="center"/>
    </xf>
    <xf numFmtId="0" fontId="0" fillId="0" borderId="38" xfId="0" applyNumberFormat="1" applyBorder="1" applyAlignment="1">
      <alignment horizontal="left" vertical="center"/>
    </xf>
    <xf numFmtId="0" fontId="0" fillId="0" borderId="39" xfId="0" applyNumberFormat="1" applyBorder="1" applyAlignment="1">
      <alignment horizontal="left" vertical="center"/>
    </xf>
    <xf numFmtId="49" fontId="0" fillId="0" borderId="35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35" xfId="0" applyNumberFormat="1" applyBorder="1" applyAlignment="1">
      <alignment horizontal="left" vertical="center" wrapText="1"/>
    </xf>
    <xf numFmtId="49" fontId="7" fillId="0" borderId="35" xfId="1" applyNumberFormat="1" applyBorder="1" applyAlignment="1">
      <alignment horizontal="left" vertical="center" wrapText="1"/>
    </xf>
    <xf numFmtId="49" fontId="0" fillId="0" borderId="37" xfId="0" applyNumberFormat="1" applyBorder="1" applyAlignment="1">
      <alignment horizontal="left" vertical="center" wrapText="1"/>
    </xf>
    <xf numFmtId="49" fontId="0" fillId="0" borderId="40" xfId="0" applyNumberFormat="1" applyBorder="1" applyAlignment="1">
      <alignment horizontal="left" vertical="center" wrapText="1"/>
    </xf>
    <xf numFmtId="49" fontId="0" fillId="0" borderId="42" xfId="0" applyNumberFormat="1" applyBorder="1" applyAlignment="1">
      <alignment horizontal="left" vertical="center" wrapText="1"/>
    </xf>
    <xf numFmtId="0" fontId="10" fillId="7" borderId="45" xfId="0" applyFont="1" applyFill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7" borderId="47" xfId="0" applyFont="1" applyFill="1" applyBorder="1" applyAlignment="1">
      <alignment horizontal="center"/>
    </xf>
    <xf numFmtId="0" fontId="10" fillId="0" borderId="45" xfId="0" applyFont="1" applyBorder="1" applyAlignment="1">
      <alignment horizontal="left" vertical="center"/>
    </xf>
    <xf numFmtId="0" fontId="10" fillId="0" borderId="46" xfId="0" applyFont="1" applyBorder="1" applyAlignment="1">
      <alignment horizontal="left" vertical="center"/>
    </xf>
    <xf numFmtId="0" fontId="10" fillId="0" borderId="47" xfId="0" applyFont="1" applyBorder="1" applyAlignment="1">
      <alignment horizontal="left" vertical="center"/>
    </xf>
    <xf numFmtId="0" fontId="10" fillId="0" borderId="45" xfId="0" applyFont="1" applyBorder="1" applyAlignment="1">
      <alignment horizontal="left" vertical="center" wrapText="1"/>
    </xf>
    <xf numFmtId="0" fontId="2" fillId="0" borderId="54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13" fillId="8" borderId="45" xfId="0" applyFont="1" applyFill="1" applyBorder="1" applyAlignment="1">
      <alignment horizontal="center"/>
    </xf>
    <xf numFmtId="0" fontId="13" fillId="8" borderId="46" xfId="0" applyFont="1" applyFill="1" applyBorder="1" applyAlignment="1">
      <alignment horizontal="center"/>
    </xf>
    <xf numFmtId="0" fontId="13" fillId="8" borderId="47" xfId="0" applyFont="1" applyFill="1" applyBorder="1" applyAlignment="1">
      <alignment horizontal="center"/>
    </xf>
    <xf numFmtId="0" fontId="13" fillId="9" borderId="12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13" fillId="7" borderId="48" xfId="0" applyFont="1" applyFill="1" applyBorder="1" applyAlignment="1">
      <alignment horizontal="center" vertical="center"/>
    </xf>
    <xf numFmtId="0" fontId="13" fillId="7" borderId="49" xfId="0" applyFont="1" applyFill="1" applyBorder="1" applyAlignment="1">
      <alignment horizontal="center" vertical="center"/>
    </xf>
    <xf numFmtId="0" fontId="13" fillId="7" borderId="50" xfId="0" applyFont="1" applyFill="1" applyBorder="1" applyAlignment="1">
      <alignment horizontal="center" vertical="center"/>
    </xf>
    <xf numFmtId="0" fontId="13" fillId="7" borderId="51" xfId="0" applyFont="1" applyFill="1" applyBorder="1" applyAlignment="1">
      <alignment horizontal="center" vertical="center"/>
    </xf>
    <xf numFmtId="0" fontId="13" fillId="7" borderId="52" xfId="0" applyFont="1" applyFill="1" applyBorder="1" applyAlignment="1">
      <alignment horizontal="center" vertical="center"/>
    </xf>
    <xf numFmtId="0" fontId="13" fillId="7" borderId="53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/>
    </xf>
    <xf numFmtId="0" fontId="13" fillId="9" borderId="46" xfId="0" applyFont="1" applyFill="1" applyBorder="1" applyAlignment="1">
      <alignment horizontal="center"/>
    </xf>
    <xf numFmtId="0" fontId="13" fillId="9" borderId="47" xfId="0" applyFont="1" applyFill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49" fontId="2" fillId="0" borderId="58" xfId="0" applyNumberFormat="1" applyFont="1" applyBorder="1" applyAlignment="1">
      <alignment horizontal="center"/>
    </xf>
    <xf numFmtId="49" fontId="2" fillId="0" borderId="59" xfId="0" applyNumberFormat="1" applyFont="1" applyBorder="1" applyAlignment="1">
      <alignment horizontal="center"/>
    </xf>
    <xf numFmtId="49" fontId="2" fillId="0" borderId="60" xfId="0" applyNumberFormat="1" applyFont="1" applyBorder="1" applyAlignment="1">
      <alignment horizontal="center"/>
    </xf>
    <xf numFmtId="49" fontId="2" fillId="0" borderId="64" xfId="0" applyNumberFormat="1" applyFont="1" applyBorder="1" applyAlignment="1">
      <alignment horizontal="center"/>
    </xf>
    <xf numFmtId="49" fontId="2" fillId="0" borderId="65" xfId="0" applyNumberFormat="1" applyFont="1" applyBorder="1" applyAlignment="1">
      <alignment horizontal="center"/>
    </xf>
    <xf numFmtId="49" fontId="2" fillId="0" borderId="66" xfId="0" applyNumberFormat="1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6" xfId="0" applyFont="1" applyBorder="1" applyAlignment="1">
      <alignment horizont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44</xdr:col>
      <xdr:colOff>104775</xdr:colOff>
      <xdr:row>6</xdr:row>
      <xdr:rowOff>9526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171450" y="142875"/>
          <a:ext cx="7477125" cy="800101"/>
          <a:chOff x="14" y="15"/>
          <a:chExt cx="676" cy="19"/>
        </a:xfrm>
      </xdr:grpSpPr>
      <xdr:sp macro="" textlink="">
        <xdr:nvSpPr>
          <xdr:cNvPr id="3" name="Rectangle 5"/>
          <xdr:cNvSpPr>
            <a:spLocks noChangeArrowheads="1"/>
          </xdr:cNvSpPr>
        </xdr:nvSpPr>
        <xdr:spPr bwMode="auto">
          <a:xfrm>
            <a:off x="151" y="15"/>
            <a:ext cx="539" cy="1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31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0" rIns="0" bIns="0" anchor="t" upright="1"/>
          <a:lstStyle/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r>
              <a:rPr lang="ja-JP" altLang="en-US" sz="1100">
                <a:effectLst/>
                <a:latin typeface="+mn-lt"/>
                <a:ea typeface="+mn-ea"/>
                <a:cs typeface="+mn-cs"/>
              </a:rPr>
              <a:t>テスト</a:t>
            </a:r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FGDB</a:t>
            </a:r>
            <a:endParaRPr lang="ja-JP" altLang="ja-JP">
              <a:effectLst/>
            </a:endParaRPr>
          </a:p>
          <a:p>
            <a:r>
              <a:rPr lang="en-US" altLang="ja-JP" sz="1100" baseline="0">
                <a:effectLst/>
                <a:latin typeface="+mn-lt"/>
                <a:ea typeface="+mn-ea"/>
                <a:cs typeface="+mn-cs"/>
              </a:rPr>
              <a:t>\\marlin\tools\POILocationImprover\SGP2017A_EDT.gdb</a:t>
            </a:r>
          </a:p>
          <a:p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grpSp>
        <xdr:nvGrpSpPr>
          <xdr:cNvPr id="4" name="Group 16"/>
          <xdr:cNvGrpSpPr>
            <a:grpSpLocks/>
          </xdr:cNvGrpSpPr>
        </xdr:nvGrpSpPr>
        <xdr:grpSpPr bwMode="auto">
          <a:xfrm>
            <a:off x="14" y="15"/>
            <a:ext cx="676" cy="19"/>
            <a:chOff x="14" y="15"/>
            <a:chExt cx="676" cy="19"/>
          </a:xfrm>
        </xdr:grpSpPr>
        <xdr:grpSp>
          <xdr:nvGrpSpPr>
            <xdr:cNvPr id="5" name="Group 1"/>
            <xdr:cNvGrpSpPr>
              <a:grpSpLocks/>
            </xdr:cNvGrpSpPr>
          </xdr:nvGrpSpPr>
          <xdr:grpSpPr bwMode="auto">
            <a:xfrm>
              <a:off x="14" y="15"/>
              <a:ext cx="137" cy="19"/>
              <a:chOff x="14" y="15"/>
              <a:chExt cx="137" cy="48"/>
            </a:xfrm>
          </xdr:grpSpPr>
          <xdr:sp macro="" textlink="">
            <xdr:nvSpPr>
              <xdr:cNvPr id="7" name="Rectangle 2"/>
              <xdr:cNvSpPr>
                <a:spLocks noChangeArrowheads="1"/>
              </xdr:cNvSpPr>
            </xdr:nvSpPr>
            <xdr:spPr bwMode="auto">
              <a:xfrm>
                <a:off x="14" y="15"/>
                <a:ext cx="137" cy="48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FFFF99" mc:Ignorable="a14" a14:legacySpreadsheetColorIndex="43"/>
              </a:solidFill>
              <a:ln w="1270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0" tIns="0" rIns="0" bIns="0" anchor="t" upright="1"/>
              <a:lstStyle/>
              <a:p>
                <a:pPr algn="ctr" rtl="0">
                  <a:defRPr sz="1000"/>
                </a:pPr>
                <a:r>
                  <a:rPr lang="ja-JP" altLang="en-US" sz="11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検証用データ</a:t>
                </a:r>
              </a:p>
            </xdr:txBody>
          </xdr:sp>
          <xdr:sp macro="" textlink="">
            <xdr:nvSpPr>
              <xdr:cNvPr id="8" name="Freeform 3"/>
              <xdr:cNvSpPr>
                <a:spLocks/>
              </xdr:cNvSpPr>
            </xdr:nvSpPr>
            <xdr:spPr bwMode="auto">
              <a:xfrm>
                <a:off x="14" y="15"/>
                <a:ext cx="137" cy="48"/>
              </a:xfrm>
              <a:custGeom>
                <a:avLst/>
                <a:gdLst>
                  <a:gd name="T0" fmla="*/ 136 w 136"/>
                  <a:gd name="T1" fmla="*/ 0 h 16"/>
                  <a:gd name="T2" fmla="*/ 0 w 136"/>
                  <a:gd name="T3" fmla="*/ 0 h 16"/>
                  <a:gd name="T4" fmla="*/ 0 w 136"/>
                  <a:gd name="T5" fmla="*/ 16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</a:cxnLst>
                <a:rect l="0" t="0" r="r" b="b"/>
                <a:pathLst>
                  <a:path w="136" h="16">
                    <a:moveTo>
                      <a:pt x="136" y="0"/>
                    </a:moveTo>
                    <a:lnTo>
                      <a:pt x="0" y="0"/>
                    </a:lnTo>
                    <a:lnTo>
                      <a:pt x="0" y="16"/>
                    </a:lnTo>
                  </a:path>
                </a:pathLst>
              </a:custGeom>
              <a:noFill/>
              <a:ln w="19050" cap="flat" cmpd="sng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none" w="med" len="me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</a:extLst>
            </xdr:spPr>
          </xdr:sp>
        </xdr:grpSp>
        <xdr:sp macro="" textlink="">
          <xdr:nvSpPr>
            <xdr:cNvPr id="6" name="Freeform 6"/>
            <xdr:cNvSpPr>
              <a:spLocks/>
            </xdr:cNvSpPr>
          </xdr:nvSpPr>
          <xdr:spPr bwMode="auto">
            <a:xfrm>
              <a:off x="151" y="15"/>
              <a:ext cx="539" cy="19"/>
            </a:xfrm>
            <a:custGeom>
              <a:avLst/>
              <a:gdLst>
                <a:gd name="T0" fmla="*/ 0 w 335"/>
                <a:gd name="T1" fmla="*/ 0 h 20"/>
                <a:gd name="T2" fmla="*/ 335 w 335"/>
                <a:gd name="T3" fmla="*/ 0 h 20"/>
                <a:gd name="T4" fmla="*/ 335 w 335"/>
                <a:gd name="T5" fmla="*/ 20 h 2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335" h="20">
                  <a:moveTo>
                    <a:pt x="0" y="0"/>
                  </a:moveTo>
                  <a:lnTo>
                    <a:pt x="335" y="0"/>
                  </a:lnTo>
                  <a:lnTo>
                    <a:pt x="335" y="20"/>
                  </a:lnTo>
                </a:path>
              </a:pathLst>
            </a:custGeom>
            <a:noFill/>
            <a:ln w="19050" cap="flat" cmpd="sng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</a:extLst>
          </xdr:spPr>
        </xdr:sp>
      </xdr:grpSp>
    </xdr:grpSp>
    <xdr:clientData/>
  </xdr:twoCellAnchor>
  <xdr:twoCellAnchor>
    <xdr:from>
      <xdr:col>1</xdr:col>
      <xdr:colOff>0</xdr:colOff>
      <xdr:row>6</xdr:row>
      <xdr:rowOff>9526</xdr:rowOff>
    </xdr:from>
    <xdr:to>
      <xdr:col>44</xdr:col>
      <xdr:colOff>104775</xdr:colOff>
      <xdr:row>10</xdr:row>
      <xdr:rowOff>85725</xdr:rowOff>
    </xdr:to>
    <xdr:grpSp>
      <xdr:nvGrpSpPr>
        <xdr:cNvPr id="9" name="Group 18"/>
        <xdr:cNvGrpSpPr>
          <a:grpSpLocks/>
        </xdr:cNvGrpSpPr>
      </xdr:nvGrpSpPr>
      <xdr:grpSpPr bwMode="auto">
        <a:xfrm>
          <a:off x="171450" y="942976"/>
          <a:ext cx="7477125" cy="647699"/>
          <a:chOff x="14" y="34"/>
          <a:chExt cx="676" cy="62"/>
        </a:xfrm>
      </xdr:grpSpPr>
      <xdr:grpSp>
        <xdr:nvGrpSpPr>
          <xdr:cNvPr id="10" name="Group 8"/>
          <xdr:cNvGrpSpPr>
            <a:grpSpLocks/>
          </xdr:cNvGrpSpPr>
        </xdr:nvGrpSpPr>
        <xdr:grpSpPr bwMode="auto">
          <a:xfrm>
            <a:off x="14" y="34"/>
            <a:ext cx="137" cy="62"/>
            <a:chOff x="14" y="63"/>
            <a:chExt cx="137" cy="48"/>
          </a:xfrm>
        </xdr:grpSpPr>
        <xdr:sp macro="" textlink="">
          <xdr:nvSpPr>
            <xdr:cNvPr id="13" name="Rectangle 9"/>
            <xdr:cNvSpPr>
              <a:spLocks noChangeArrowheads="1"/>
            </xdr:cNvSpPr>
          </xdr:nvSpPr>
          <xdr:spPr bwMode="auto">
            <a:xfrm>
              <a:off x="14" y="63"/>
              <a:ext cx="137" cy="4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317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0" tIns="0" rIns="0" bIns="0" anchor="t" upright="1"/>
            <a:lstStyle/>
            <a:p>
              <a:pPr algn="ctr" rtl="0">
                <a:defRPr sz="1000"/>
              </a:pPr>
              <a:r>
                <a:rPr lang="ja-JP" altLang="en-US" sz="11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合格判定基準</a:t>
              </a:r>
            </a:p>
          </xdr:txBody>
        </xdr:sp>
        <xdr:sp macro="" textlink="">
          <xdr:nvSpPr>
            <xdr:cNvPr id="14" name="Freeform 10"/>
            <xdr:cNvSpPr>
              <a:spLocks/>
            </xdr:cNvSpPr>
          </xdr:nvSpPr>
          <xdr:spPr bwMode="auto">
            <a:xfrm>
              <a:off x="14" y="63"/>
              <a:ext cx="137" cy="48"/>
            </a:xfrm>
            <a:custGeom>
              <a:avLst/>
              <a:gdLst>
                <a:gd name="T0" fmla="*/ 0 w 137"/>
                <a:gd name="T1" fmla="*/ 0 h 19"/>
                <a:gd name="T2" fmla="*/ 0 w 137"/>
                <a:gd name="T3" fmla="*/ 19 h 19"/>
                <a:gd name="T4" fmla="*/ 137 w 137"/>
                <a:gd name="T5" fmla="*/ 19 h 1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137" h="19">
                  <a:moveTo>
                    <a:pt x="0" y="0"/>
                  </a:moveTo>
                  <a:lnTo>
                    <a:pt x="0" y="19"/>
                  </a:lnTo>
                  <a:lnTo>
                    <a:pt x="137" y="19"/>
                  </a:lnTo>
                </a:path>
              </a:pathLst>
            </a:custGeom>
            <a:noFill/>
            <a:ln w="19050" cap="flat" cmpd="sng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</a:extLst>
          </xdr:spPr>
        </xdr:sp>
      </xdr:grpSp>
      <xdr:sp macro="" textlink="">
        <xdr:nvSpPr>
          <xdr:cNvPr id="11" name="Rectangle 12"/>
          <xdr:cNvSpPr>
            <a:spLocks noChangeArrowheads="1"/>
          </xdr:cNvSpPr>
        </xdr:nvSpPr>
        <xdr:spPr bwMode="auto">
          <a:xfrm>
            <a:off x="151" y="34"/>
            <a:ext cx="539" cy="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31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/>
          <a:lstStyle/>
          <a:p>
            <a:r>
              <a:rPr lang="ja-JP" altLang="en-US"/>
              <a:t>・検索条件に当たるレコード数と処理されたレコード数は合っている</a:t>
            </a:r>
            <a:endParaRPr lang="en-US" altLang="ja-JP"/>
          </a:p>
          <a:p>
            <a:r>
              <a:rPr lang="ja-JP" altLang="en-US"/>
              <a:t>・各レコードが正しく更新されている。</a:t>
            </a:r>
            <a:endParaRPr lang="en-US" altLang="ja-JP"/>
          </a:p>
          <a:p>
            <a:r>
              <a:rPr lang="ja-JP" altLang="en-US"/>
              <a:t>・検索条件（</a:t>
            </a:r>
            <a:r>
              <a:rPr lang="en-US" altLang="ja-JP"/>
              <a:t>SQL</a:t>
            </a:r>
            <a:r>
              <a:rPr lang="ja-JP" altLang="en-US"/>
              <a:t>）に従って正しく更新されている。</a:t>
            </a:r>
          </a:p>
        </xdr:txBody>
      </xdr:sp>
      <xdr:sp macro="" textlink="">
        <xdr:nvSpPr>
          <xdr:cNvPr id="12" name="Freeform 13"/>
          <xdr:cNvSpPr>
            <a:spLocks/>
          </xdr:cNvSpPr>
        </xdr:nvSpPr>
        <xdr:spPr bwMode="auto">
          <a:xfrm>
            <a:off x="151" y="34"/>
            <a:ext cx="539" cy="62"/>
          </a:xfrm>
          <a:custGeom>
            <a:avLst/>
            <a:gdLst>
              <a:gd name="T0" fmla="*/ 302 w 302"/>
              <a:gd name="T1" fmla="*/ 0 h 39"/>
              <a:gd name="T2" fmla="*/ 302 w 302"/>
              <a:gd name="T3" fmla="*/ 39 h 39"/>
              <a:gd name="T4" fmla="*/ 0 w 302"/>
              <a:gd name="T5" fmla="*/ 39 h 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302" h="39">
                <a:moveTo>
                  <a:pt x="302" y="0"/>
                </a:moveTo>
                <a:lnTo>
                  <a:pt x="302" y="39"/>
                </a:lnTo>
                <a:lnTo>
                  <a:pt x="0" y="39"/>
                </a:lnTo>
              </a:path>
            </a:pathLst>
          </a:custGeom>
          <a:noFill/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266700</xdr:colOff>
      <xdr:row>2</xdr:row>
      <xdr:rowOff>9525</xdr:rowOff>
    </xdr:to>
    <xdr:grpSp>
      <xdr:nvGrpSpPr>
        <xdr:cNvPr id="11281" name="Group 17">
          <a:extLst>
            <a:ext uri="{FF2B5EF4-FFF2-40B4-BE49-F238E27FC236}">
              <a16:creationId xmlns="" xmlns:a16="http://schemas.microsoft.com/office/drawing/2014/main" id="{00000000-0008-0000-0500-0000112C0000}"/>
            </a:ext>
          </a:extLst>
        </xdr:cNvPr>
        <xdr:cNvGrpSpPr>
          <a:grpSpLocks/>
        </xdr:cNvGrpSpPr>
      </xdr:nvGrpSpPr>
      <xdr:grpSpPr bwMode="auto">
        <a:xfrm>
          <a:off x="133350" y="142875"/>
          <a:ext cx="6438900" cy="152400"/>
          <a:chOff x="14" y="15"/>
          <a:chExt cx="676" cy="19"/>
        </a:xfrm>
      </xdr:grpSpPr>
      <xdr:sp macro="" textlink="">
        <xdr:nvSpPr>
          <xdr:cNvPr id="11269" name="Rectangle 5">
            <a:extLst>
              <a:ext uri="{FF2B5EF4-FFF2-40B4-BE49-F238E27FC236}">
                <a16:creationId xmlns="" xmlns:a16="http://schemas.microsoft.com/office/drawing/2014/main" id="{00000000-0008-0000-0500-0000052C0000}"/>
              </a:ext>
            </a:extLst>
          </xdr:cNvPr>
          <xdr:cNvSpPr>
            <a:spLocks noChangeArrowheads="1"/>
          </xdr:cNvSpPr>
        </xdr:nvSpPr>
        <xdr:spPr bwMode="auto">
          <a:xfrm>
            <a:off x="151" y="15"/>
            <a:ext cx="539" cy="1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31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0" rIns="0" bIns="0" anchor="t" upright="1"/>
          <a:lstStyle/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grpSp>
        <xdr:nvGrpSpPr>
          <xdr:cNvPr id="11280" name="Group 16">
            <a:extLst>
              <a:ext uri="{FF2B5EF4-FFF2-40B4-BE49-F238E27FC236}">
                <a16:creationId xmlns="" xmlns:a16="http://schemas.microsoft.com/office/drawing/2014/main" id="{00000000-0008-0000-0500-0000102C0000}"/>
              </a:ext>
            </a:extLst>
          </xdr:cNvPr>
          <xdr:cNvGrpSpPr>
            <a:grpSpLocks/>
          </xdr:cNvGrpSpPr>
        </xdr:nvGrpSpPr>
        <xdr:grpSpPr bwMode="auto">
          <a:xfrm>
            <a:off x="14" y="15"/>
            <a:ext cx="676" cy="19"/>
            <a:chOff x="14" y="15"/>
            <a:chExt cx="676" cy="19"/>
          </a:xfrm>
        </xdr:grpSpPr>
        <xdr:grpSp>
          <xdr:nvGrpSpPr>
            <xdr:cNvPr id="11265" name="Group 1">
              <a:extLst>
                <a:ext uri="{FF2B5EF4-FFF2-40B4-BE49-F238E27FC236}">
                  <a16:creationId xmlns="" xmlns:a16="http://schemas.microsoft.com/office/drawing/2014/main" id="{00000000-0008-0000-0500-0000012C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4" y="15"/>
              <a:ext cx="137" cy="19"/>
              <a:chOff x="14" y="15"/>
              <a:chExt cx="137" cy="48"/>
            </a:xfrm>
          </xdr:grpSpPr>
          <xdr:sp macro="" textlink="">
            <xdr:nvSpPr>
              <xdr:cNvPr id="11266" name="Rectangle 2">
                <a:extLst>
                  <a:ext uri="{FF2B5EF4-FFF2-40B4-BE49-F238E27FC236}">
                    <a16:creationId xmlns="" xmlns:a16="http://schemas.microsoft.com/office/drawing/2014/main" id="{00000000-0008-0000-0500-0000022C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4" y="15"/>
                <a:ext cx="137" cy="48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FFFF99" mc:Ignorable="a14" a14:legacySpreadsheetColorIndex="43"/>
              </a:solidFill>
              <a:ln w="1270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0" tIns="0" rIns="0" bIns="0" anchor="t" upright="1"/>
              <a:lstStyle/>
              <a:p>
                <a:pPr algn="ctr" rtl="0">
                  <a:defRPr sz="1000"/>
                </a:pPr>
                <a:r>
                  <a:rPr lang="ja-JP" altLang="en-US" sz="11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検証用データ</a:t>
                </a:r>
              </a:p>
            </xdr:txBody>
          </xdr:sp>
          <xdr:sp macro="" textlink="">
            <xdr:nvSpPr>
              <xdr:cNvPr id="11267" name="Freeform 3">
                <a:extLst>
                  <a:ext uri="{FF2B5EF4-FFF2-40B4-BE49-F238E27FC236}">
                    <a16:creationId xmlns="" xmlns:a16="http://schemas.microsoft.com/office/drawing/2014/main" id="{00000000-0008-0000-0500-0000032C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4" y="15"/>
                <a:ext cx="137" cy="48"/>
              </a:xfrm>
              <a:custGeom>
                <a:avLst/>
                <a:gdLst>
                  <a:gd name="T0" fmla="*/ 136 w 136"/>
                  <a:gd name="T1" fmla="*/ 0 h 16"/>
                  <a:gd name="T2" fmla="*/ 0 w 136"/>
                  <a:gd name="T3" fmla="*/ 0 h 16"/>
                  <a:gd name="T4" fmla="*/ 0 w 136"/>
                  <a:gd name="T5" fmla="*/ 16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</a:cxnLst>
                <a:rect l="0" t="0" r="r" b="b"/>
                <a:pathLst>
                  <a:path w="136" h="16">
                    <a:moveTo>
                      <a:pt x="136" y="0"/>
                    </a:moveTo>
                    <a:lnTo>
                      <a:pt x="0" y="0"/>
                    </a:lnTo>
                    <a:lnTo>
                      <a:pt x="0" y="16"/>
                    </a:lnTo>
                  </a:path>
                </a:pathLst>
              </a:custGeom>
              <a:noFill/>
              <a:ln w="19050" cap="flat" cmpd="sng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none" w="med" len="me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</a:extLst>
            </xdr:spPr>
          </xdr:sp>
        </xdr:grpSp>
        <xdr:sp macro="" textlink="">
          <xdr:nvSpPr>
            <xdr:cNvPr id="11270" name="Freeform 6">
              <a:extLst>
                <a:ext uri="{FF2B5EF4-FFF2-40B4-BE49-F238E27FC236}">
                  <a16:creationId xmlns="" xmlns:a16="http://schemas.microsoft.com/office/drawing/2014/main" id="{00000000-0008-0000-0500-0000062C0000}"/>
                </a:ext>
              </a:extLst>
            </xdr:cNvPr>
            <xdr:cNvSpPr>
              <a:spLocks/>
            </xdr:cNvSpPr>
          </xdr:nvSpPr>
          <xdr:spPr bwMode="auto">
            <a:xfrm>
              <a:off x="151" y="15"/>
              <a:ext cx="539" cy="19"/>
            </a:xfrm>
            <a:custGeom>
              <a:avLst/>
              <a:gdLst>
                <a:gd name="T0" fmla="*/ 0 w 335"/>
                <a:gd name="T1" fmla="*/ 0 h 20"/>
                <a:gd name="T2" fmla="*/ 335 w 335"/>
                <a:gd name="T3" fmla="*/ 0 h 20"/>
                <a:gd name="T4" fmla="*/ 335 w 335"/>
                <a:gd name="T5" fmla="*/ 20 h 2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335" h="20">
                  <a:moveTo>
                    <a:pt x="0" y="0"/>
                  </a:moveTo>
                  <a:lnTo>
                    <a:pt x="335" y="0"/>
                  </a:lnTo>
                  <a:lnTo>
                    <a:pt x="335" y="20"/>
                  </a:lnTo>
                </a:path>
              </a:pathLst>
            </a:custGeom>
            <a:noFill/>
            <a:ln w="19050" cap="flat" cmpd="sng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</a:extLst>
          </xdr:spPr>
        </xdr:sp>
      </xdr:grpSp>
    </xdr:grpSp>
    <xdr:clientData/>
  </xdr:twoCellAnchor>
  <xdr:twoCellAnchor>
    <xdr:from>
      <xdr:col>1</xdr:col>
      <xdr:colOff>0</xdr:colOff>
      <xdr:row>2</xdr:row>
      <xdr:rowOff>9525</xdr:rowOff>
    </xdr:from>
    <xdr:to>
      <xdr:col>10</xdr:col>
      <xdr:colOff>266700</xdr:colOff>
      <xdr:row>5</xdr:row>
      <xdr:rowOff>104775</xdr:rowOff>
    </xdr:to>
    <xdr:grpSp>
      <xdr:nvGrpSpPr>
        <xdr:cNvPr id="11282" name="Group 18">
          <a:extLst>
            <a:ext uri="{FF2B5EF4-FFF2-40B4-BE49-F238E27FC236}">
              <a16:creationId xmlns="" xmlns:a16="http://schemas.microsoft.com/office/drawing/2014/main" id="{00000000-0008-0000-0500-0000122C0000}"/>
            </a:ext>
          </a:extLst>
        </xdr:cNvPr>
        <xdr:cNvGrpSpPr>
          <a:grpSpLocks/>
        </xdr:cNvGrpSpPr>
      </xdr:nvGrpSpPr>
      <xdr:grpSpPr bwMode="auto">
        <a:xfrm>
          <a:off x="133350" y="295275"/>
          <a:ext cx="6438900" cy="561975"/>
          <a:chOff x="14" y="34"/>
          <a:chExt cx="676" cy="62"/>
        </a:xfrm>
      </xdr:grpSpPr>
      <xdr:grpSp>
        <xdr:nvGrpSpPr>
          <xdr:cNvPr id="11272" name="Group 8">
            <a:extLst>
              <a:ext uri="{FF2B5EF4-FFF2-40B4-BE49-F238E27FC236}">
                <a16:creationId xmlns="" xmlns:a16="http://schemas.microsoft.com/office/drawing/2014/main" id="{00000000-0008-0000-0500-0000082C0000}"/>
              </a:ext>
            </a:extLst>
          </xdr:cNvPr>
          <xdr:cNvGrpSpPr>
            <a:grpSpLocks/>
          </xdr:cNvGrpSpPr>
        </xdr:nvGrpSpPr>
        <xdr:grpSpPr bwMode="auto">
          <a:xfrm>
            <a:off x="14" y="34"/>
            <a:ext cx="137" cy="62"/>
            <a:chOff x="14" y="63"/>
            <a:chExt cx="137" cy="48"/>
          </a:xfrm>
        </xdr:grpSpPr>
        <xdr:sp macro="" textlink="">
          <xdr:nvSpPr>
            <xdr:cNvPr id="11273" name="Rectangle 9">
              <a:extLst>
                <a:ext uri="{FF2B5EF4-FFF2-40B4-BE49-F238E27FC236}">
                  <a16:creationId xmlns="" xmlns:a16="http://schemas.microsoft.com/office/drawing/2014/main" id="{00000000-0008-0000-0500-0000092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" y="63"/>
              <a:ext cx="137" cy="4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317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0" tIns="0" rIns="0" bIns="0" anchor="t" upright="1"/>
            <a:lstStyle/>
            <a:p>
              <a:pPr algn="ctr" rtl="0">
                <a:defRPr sz="1000"/>
              </a:pPr>
              <a:r>
                <a:rPr lang="ja-JP" altLang="en-US" sz="11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合格判定基準</a:t>
              </a:r>
            </a:p>
          </xdr:txBody>
        </xdr:sp>
        <xdr:sp macro="" textlink="">
          <xdr:nvSpPr>
            <xdr:cNvPr id="11274" name="Freeform 10">
              <a:extLst>
                <a:ext uri="{FF2B5EF4-FFF2-40B4-BE49-F238E27FC236}">
                  <a16:creationId xmlns="" xmlns:a16="http://schemas.microsoft.com/office/drawing/2014/main" id="{00000000-0008-0000-0500-00000A2C0000}"/>
                </a:ext>
              </a:extLst>
            </xdr:cNvPr>
            <xdr:cNvSpPr>
              <a:spLocks/>
            </xdr:cNvSpPr>
          </xdr:nvSpPr>
          <xdr:spPr bwMode="auto">
            <a:xfrm>
              <a:off x="14" y="63"/>
              <a:ext cx="137" cy="48"/>
            </a:xfrm>
            <a:custGeom>
              <a:avLst/>
              <a:gdLst>
                <a:gd name="T0" fmla="*/ 0 w 137"/>
                <a:gd name="T1" fmla="*/ 0 h 19"/>
                <a:gd name="T2" fmla="*/ 0 w 137"/>
                <a:gd name="T3" fmla="*/ 19 h 19"/>
                <a:gd name="T4" fmla="*/ 137 w 137"/>
                <a:gd name="T5" fmla="*/ 19 h 1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137" h="19">
                  <a:moveTo>
                    <a:pt x="0" y="0"/>
                  </a:moveTo>
                  <a:lnTo>
                    <a:pt x="0" y="19"/>
                  </a:lnTo>
                  <a:lnTo>
                    <a:pt x="137" y="19"/>
                  </a:lnTo>
                </a:path>
              </a:pathLst>
            </a:custGeom>
            <a:noFill/>
            <a:ln w="19050" cap="flat" cmpd="sng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</a:extLst>
          </xdr:spPr>
        </xdr:sp>
      </xdr:grpSp>
      <xdr:sp macro="" textlink="">
        <xdr:nvSpPr>
          <xdr:cNvPr id="11276" name="Rectangle 12">
            <a:extLst>
              <a:ext uri="{FF2B5EF4-FFF2-40B4-BE49-F238E27FC236}">
                <a16:creationId xmlns="" xmlns:a16="http://schemas.microsoft.com/office/drawing/2014/main" id="{00000000-0008-0000-0500-00000C2C0000}"/>
              </a:ext>
            </a:extLst>
          </xdr:cNvPr>
          <xdr:cNvSpPr>
            <a:spLocks noChangeArrowheads="1"/>
          </xdr:cNvSpPr>
        </xdr:nvSpPr>
        <xdr:spPr bwMode="auto">
          <a:xfrm>
            <a:off x="151" y="34"/>
            <a:ext cx="539" cy="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31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1277" name="Freeform 13">
            <a:extLst>
              <a:ext uri="{FF2B5EF4-FFF2-40B4-BE49-F238E27FC236}">
                <a16:creationId xmlns="" xmlns:a16="http://schemas.microsoft.com/office/drawing/2014/main" id="{00000000-0008-0000-0500-00000D2C0000}"/>
              </a:ext>
            </a:extLst>
          </xdr:cNvPr>
          <xdr:cNvSpPr>
            <a:spLocks/>
          </xdr:cNvSpPr>
        </xdr:nvSpPr>
        <xdr:spPr bwMode="auto">
          <a:xfrm>
            <a:off x="151" y="34"/>
            <a:ext cx="539" cy="62"/>
          </a:xfrm>
          <a:custGeom>
            <a:avLst/>
            <a:gdLst>
              <a:gd name="T0" fmla="*/ 302 w 302"/>
              <a:gd name="T1" fmla="*/ 0 h 39"/>
              <a:gd name="T2" fmla="*/ 302 w 302"/>
              <a:gd name="T3" fmla="*/ 39 h 39"/>
              <a:gd name="T4" fmla="*/ 0 w 302"/>
              <a:gd name="T5" fmla="*/ 39 h 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302" h="39">
                <a:moveTo>
                  <a:pt x="302" y="0"/>
                </a:moveTo>
                <a:lnTo>
                  <a:pt x="302" y="39"/>
                </a:lnTo>
                <a:lnTo>
                  <a:pt x="0" y="39"/>
                </a:lnTo>
              </a:path>
            </a:pathLst>
          </a:custGeom>
          <a:noFill/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../batch/sample_output.ba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workbookViewId="0">
      <selection activeCell="C13" sqref="C13"/>
    </sheetView>
  </sheetViews>
  <sheetFormatPr defaultColWidth="5.625" defaultRowHeight="13.5" x14ac:dyDescent="0.15"/>
  <cols>
    <col min="1" max="1" width="1.75" style="1" customWidth="1"/>
    <col min="2" max="2" width="14.75" style="1" customWidth="1"/>
    <col min="3" max="4" width="10.625" style="1" customWidth="1"/>
    <col min="5" max="5" width="46.5" style="1" customWidth="1"/>
    <col min="6" max="9" width="10.625" style="1" customWidth="1"/>
    <col min="10" max="16384" width="5.625" style="1"/>
  </cols>
  <sheetData>
    <row r="2" spans="2:9" ht="17.25" x14ac:dyDescent="0.2">
      <c r="B2" s="3" t="s">
        <v>4</v>
      </c>
      <c r="C2" s="3"/>
    </row>
    <row r="3" spans="2:9" ht="14.25" thickBot="1" x14ac:dyDescent="0.2"/>
    <row r="4" spans="2:9" x14ac:dyDescent="0.15">
      <c r="B4" s="8" t="s">
        <v>5</v>
      </c>
      <c r="C4" s="114" t="s">
        <v>208</v>
      </c>
      <c r="D4" s="115"/>
      <c r="E4" s="115"/>
    </row>
    <row r="5" spans="2:9" ht="51.75" customHeight="1" x14ac:dyDescent="0.15">
      <c r="B5" s="24" t="s">
        <v>2</v>
      </c>
      <c r="C5" s="112" t="s">
        <v>209</v>
      </c>
      <c r="D5" s="113"/>
      <c r="E5" s="113"/>
    </row>
    <row r="6" spans="2:9" ht="14.25" thickBot="1" x14ac:dyDescent="0.2">
      <c r="B6" s="9" t="s">
        <v>3</v>
      </c>
      <c r="C6" s="116" t="s">
        <v>51</v>
      </c>
      <c r="D6" s="117"/>
      <c r="E6" s="117"/>
    </row>
    <row r="7" spans="2:9" x14ac:dyDescent="0.15">
      <c r="B7" s="7"/>
      <c r="C7" s="2"/>
      <c r="D7" s="2"/>
      <c r="E7" s="2"/>
    </row>
    <row r="9" spans="2:9" ht="17.25" x14ac:dyDescent="0.2">
      <c r="B9" s="5" t="s">
        <v>6</v>
      </c>
    </row>
    <row r="10" spans="2:9" ht="14.25" thickBot="1" x14ac:dyDescent="0.2">
      <c r="B10" s="4"/>
    </row>
    <row r="11" spans="2:9" ht="14.25" thickBot="1" x14ac:dyDescent="0.2">
      <c r="B11" s="15" t="s">
        <v>9</v>
      </c>
      <c r="C11" s="16" t="s">
        <v>16</v>
      </c>
      <c r="D11" s="16" t="s">
        <v>8</v>
      </c>
      <c r="E11" s="17" t="s">
        <v>7</v>
      </c>
      <c r="F11" s="16" t="s">
        <v>0</v>
      </c>
      <c r="G11" s="16" t="s">
        <v>1</v>
      </c>
    </row>
    <row r="12" spans="2:9" ht="15" thickTop="1" thickBot="1" x14ac:dyDescent="0.2">
      <c r="B12" s="30" t="s">
        <v>55</v>
      </c>
      <c r="C12" s="56">
        <v>43040</v>
      </c>
      <c r="D12" s="31" t="s">
        <v>52</v>
      </c>
      <c r="E12" s="32" t="s">
        <v>17</v>
      </c>
      <c r="F12" s="56">
        <v>43013</v>
      </c>
      <c r="G12" s="31" t="s">
        <v>52</v>
      </c>
    </row>
    <row r="13" spans="2:9" ht="14.25" thickTop="1" x14ac:dyDescent="0.15">
      <c r="B13" s="30"/>
      <c r="C13" s="56"/>
      <c r="D13" s="31"/>
      <c r="E13" s="32"/>
      <c r="F13" s="56"/>
      <c r="G13" s="31"/>
    </row>
    <row r="14" spans="2:9" x14ac:dyDescent="0.15">
      <c r="B14" s="48"/>
      <c r="C14" s="49"/>
      <c r="D14" s="49"/>
      <c r="E14" s="50"/>
      <c r="F14" s="49"/>
      <c r="G14" s="49"/>
    </row>
    <row r="15" spans="2:9" ht="14.25" thickBot="1" x14ac:dyDescent="0.2">
      <c r="B15" s="51"/>
      <c r="C15" s="52"/>
      <c r="D15" s="53"/>
      <c r="E15" s="54"/>
      <c r="F15" s="55"/>
      <c r="G15" s="53"/>
    </row>
    <row r="16" spans="2:9" x14ac:dyDescent="0.15">
      <c r="B16" s="19"/>
      <c r="C16" s="20"/>
      <c r="D16" s="21"/>
      <c r="E16" s="22"/>
      <c r="F16" s="23"/>
      <c r="G16" s="21"/>
      <c r="H16" s="23"/>
      <c r="I16" s="21"/>
    </row>
  </sheetData>
  <mergeCells count="3">
    <mergeCell ref="C5:E5"/>
    <mergeCell ref="C4:E4"/>
    <mergeCell ref="C6:E6"/>
  </mergeCells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opLeftCell="B1" workbookViewId="0">
      <selection activeCell="B1" sqref="B1"/>
    </sheetView>
  </sheetViews>
  <sheetFormatPr defaultColWidth="5.625" defaultRowHeight="13.5" x14ac:dyDescent="0.15"/>
  <cols>
    <col min="1" max="1" width="1.75" style="10" customWidth="1"/>
    <col min="2" max="2" width="9.375" style="10" customWidth="1"/>
    <col min="3" max="3" width="49.125" style="10" customWidth="1"/>
    <col min="4" max="4" width="7.75" style="10" bestFit="1" customWidth="1"/>
    <col min="5" max="5" width="26.375" style="10" customWidth="1"/>
    <col min="6" max="8" width="11.75" style="10" bestFit="1" customWidth="1"/>
    <col min="9" max="16384" width="5.625" style="10"/>
  </cols>
  <sheetData>
    <row r="1" spans="2:8" ht="14.25" thickBot="1" x14ac:dyDescent="0.2"/>
    <row r="2" spans="2:8" x14ac:dyDescent="0.15">
      <c r="B2" s="124" t="s">
        <v>10</v>
      </c>
      <c r="C2" s="121" t="s">
        <v>12</v>
      </c>
      <c r="D2" s="121" t="s">
        <v>11</v>
      </c>
      <c r="E2" s="121" t="s">
        <v>14</v>
      </c>
      <c r="F2" s="118" t="s">
        <v>13</v>
      </c>
      <c r="G2" s="119"/>
      <c r="H2" s="120"/>
    </row>
    <row r="3" spans="2:8" ht="13.5" customHeight="1" x14ac:dyDescent="0.15">
      <c r="B3" s="125"/>
      <c r="C3" s="122"/>
      <c r="D3" s="122"/>
      <c r="E3" s="122"/>
      <c r="F3" s="25" t="s">
        <v>71</v>
      </c>
      <c r="G3" s="59" t="s">
        <v>85</v>
      </c>
      <c r="H3" s="26" t="s">
        <v>15</v>
      </c>
    </row>
    <row r="4" spans="2:8" ht="14.25" thickBot="1" x14ac:dyDescent="0.2">
      <c r="B4" s="125"/>
      <c r="C4" s="122"/>
      <c r="D4" s="122"/>
      <c r="E4" s="122"/>
      <c r="F4" s="27" t="s">
        <v>52</v>
      </c>
      <c r="G4" s="27"/>
      <c r="H4" s="28"/>
    </row>
    <row r="5" spans="2:8" ht="24" thickTop="1" thickBot="1" x14ac:dyDescent="0.2">
      <c r="B5" s="42" t="s">
        <v>49</v>
      </c>
      <c r="C5" s="43" t="s">
        <v>181</v>
      </c>
      <c r="D5" s="44" t="s">
        <v>18</v>
      </c>
      <c r="E5" s="85" t="s">
        <v>50</v>
      </c>
      <c r="F5" s="38">
        <v>43013</v>
      </c>
      <c r="G5" s="57"/>
      <c r="H5" s="46"/>
    </row>
    <row r="6" spans="2:8" ht="28.5" thickTop="1" thickBot="1" x14ac:dyDescent="0.2">
      <c r="B6" s="60" t="s">
        <v>83</v>
      </c>
      <c r="C6" s="61" t="s">
        <v>72</v>
      </c>
      <c r="D6" s="62" t="s">
        <v>18</v>
      </c>
      <c r="E6" s="86" t="s">
        <v>84</v>
      </c>
      <c r="F6" s="38">
        <v>43013</v>
      </c>
      <c r="H6" s="64"/>
    </row>
    <row r="7" spans="2:8" ht="23.25" thickTop="1" x14ac:dyDescent="0.15">
      <c r="B7" s="60" t="s">
        <v>180</v>
      </c>
      <c r="C7" s="61" t="s">
        <v>182</v>
      </c>
      <c r="D7" s="62" t="s">
        <v>18</v>
      </c>
      <c r="E7" s="86" t="s">
        <v>183</v>
      </c>
      <c r="F7" s="38">
        <v>43013</v>
      </c>
      <c r="G7" s="63"/>
      <c r="H7" s="64"/>
    </row>
    <row r="8" spans="2:8" ht="14.25" thickBot="1" x14ac:dyDescent="0.2">
      <c r="B8" s="39"/>
      <c r="C8" s="29"/>
      <c r="D8" s="40"/>
      <c r="E8" s="41"/>
      <c r="F8" s="45"/>
      <c r="G8" s="58"/>
      <c r="H8" s="47"/>
    </row>
    <row r="11" spans="2:8" x14ac:dyDescent="0.15">
      <c r="C11" s="123"/>
    </row>
    <row r="12" spans="2:8" x14ac:dyDescent="0.15">
      <c r="C12" s="123"/>
    </row>
    <row r="20" spans="3:5" x14ac:dyDescent="0.15">
      <c r="C20" s="13"/>
      <c r="D20" s="13"/>
      <c r="E20" s="13"/>
    </row>
  </sheetData>
  <mergeCells count="6">
    <mergeCell ref="F2:H2"/>
    <mergeCell ref="E2:E4"/>
    <mergeCell ref="C11:C12"/>
    <mergeCell ref="B2:B4"/>
    <mergeCell ref="C2:C4"/>
    <mergeCell ref="D2:D4"/>
  </mergeCells>
  <phoneticPr fontId="1"/>
  <hyperlinks>
    <hyperlink ref="E5" location="オプションチェック!A1" display="[オプションチェック]シート参照"/>
    <hyperlink ref="E6" location="郵便番号検索結果チェック!A1" display="[郵便番号検索結果チェック]シート参照"/>
    <hyperlink ref="E7" location="更新結果チェック!A1" display="[郵便番号検索結果チェック]シート参照"/>
  </hyperlinks>
  <pageMargins left="0.75" right="0.75" top="1" bottom="1" header="0.51200000000000001" footer="0.5120000000000000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showGridLines="0" tabSelected="1" zoomScaleNormal="100" workbookViewId="0">
      <selection activeCell="B2" sqref="B2"/>
    </sheetView>
  </sheetViews>
  <sheetFormatPr defaultRowHeight="13.5" x14ac:dyDescent="0.15"/>
  <cols>
    <col min="1" max="1" width="1.125" style="65" customWidth="1"/>
    <col min="2" max="2" width="5.125" style="65" customWidth="1"/>
    <col min="3" max="3" width="20" style="65" customWidth="1"/>
    <col min="4" max="4" width="43.875" style="65" customWidth="1"/>
    <col min="5" max="5" width="9" style="65"/>
    <col min="6" max="6" width="12.75" style="65" customWidth="1"/>
    <col min="7" max="8" width="9" style="65"/>
    <col min="9" max="9" width="66.875" style="65" customWidth="1"/>
    <col min="10" max="12" width="11.375" style="65" customWidth="1"/>
    <col min="13" max="16384" width="9" style="65"/>
  </cols>
  <sheetData>
    <row r="1" spans="2:12" ht="6" customHeight="1" thickBot="1" x14ac:dyDescent="0.2"/>
    <row r="2" spans="2:12" x14ac:dyDescent="0.15">
      <c r="B2" s="76" t="s">
        <v>19</v>
      </c>
      <c r="C2" s="95"/>
      <c r="D2" s="66" t="s">
        <v>129</v>
      </c>
      <c r="E2" s="66"/>
      <c r="F2" s="66"/>
      <c r="G2" s="66"/>
      <c r="H2" s="66"/>
      <c r="I2" s="66"/>
      <c r="J2" s="66"/>
      <c r="K2" s="66"/>
      <c r="L2" s="67"/>
    </row>
    <row r="3" spans="2:12" x14ac:dyDescent="0.15">
      <c r="B3" s="75"/>
      <c r="C3" s="96"/>
      <c r="D3" s="92" t="str">
        <f>HYPERLINK("\\marlin\tools\POILocationImprover\batch\option.bat")</f>
        <v>\\marlin\tools\POILocationImprover\batch\option.bat</v>
      </c>
      <c r="E3" s="93"/>
      <c r="F3" s="93"/>
      <c r="G3" s="93"/>
      <c r="H3" s="68"/>
      <c r="I3" s="68"/>
      <c r="J3" s="68"/>
      <c r="K3" s="68"/>
      <c r="L3" s="69"/>
    </row>
    <row r="4" spans="2:12" ht="14.25" thickBot="1" x14ac:dyDescent="0.2">
      <c r="B4" s="77"/>
      <c r="C4" s="97"/>
      <c r="D4" s="70"/>
      <c r="E4" s="70"/>
      <c r="F4" s="70"/>
      <c r="G4" s="70"/>
      <c r="H4" s="70"/>
      <c r="I4" s="70"/>
      <c r="J4" s="70"/>
      <c r="K4" s="70"/>
      <c r="L4" s="71"/>
    </row>
    <row r="5" spans="2:12" x14ac:dyDescent="0.15">
      <c r="B5" s="78" t="s">
        <v>14</v>
      </c>
      <c r="C5" s="72"/>
      <c r="D5" s="126" t="s">
        <v>34</v>
      </c>
      <c r="E5" s="127"/>
      <c r="F5" s="127"/>
      <c r="G5" s="127"/>
      <c r="H5" s="127"/>
      <c r="I5" s="127"/>
      <c r="J5" s="127"/>
      <c r="K5" s="127"/>
      <c r="L5" s="128"/>
    </row>
    <row r="6" spans="2:12" x14ac:dyDescent="0.15">
      <c r="B6" s="75"/>
      <c r="C6" s="72"/>
      <c r="D6" s="129"/>
      <c r="E6" s="130"/>
      <c r="F6" s="130"/>
      <c r="G6" s="130"/>
      <c r="H6" s="130"/>
      <c r="I6" s="130"/>
      <c r="J6" s="130"/>
      <c r="K6" s="130"/>
      <c r="L6" s="131"/>
    </row>
    <row r="7" spans="2:12" ht="14.25" thickBot="1" x14ac:dyDescent="0.2">
      <c r="B7" s="77"/>
      <c r="C7" s="73"/>
      <c r="D7" s="132"/>
      <c r="E7" s="133"/>
      <c r="F7" s="133"/>
      <c r="G7" s="133"/>
      <c r="H7" s="133"/>
      <c r="I7" s="133"/>
      <c r="J7" s="133"/>
      <c r="K7" s="133"/>
      <c r="L7" s="134"/>
    </row>
    <row r="9" spans="2:12" x14ac:dyDescent="0.15">
      <c r="B9" s="65" t="s">
        <v>35</v>
      </c>
    </row>
    <row r="10" spans="2:12" x14ac:dyDescent="0.15">
      <c r="B10" s="65" t="s">
        <v>212</v>
      </c>
      <c r="F10" s="65" t="s">
        <v>225</v>
      </c>
    </row>
    <row r="11" spans="2:12" x14ac:dyDescent="0.15">
      <c r="B11" s="65" t="s">
        <v>213</v>
      </c>
      <c r="F11" s="65" t="s">
        <v>223</v>
      </c>
    </row>
    <row r="12" spans="2:12" x14ac:dyDescent="0.15">
      <c r="F12" s="65" t="s">
        <v>226</v>
      </c>
    </row>
    <row r="15" spans="2:12" x14ac:dyDescent="0.15">
      <c r="B15" s="89" t="s">
        <v>73</v>
      </c>
      <c r="C15" s="89"/>
      <c r="D15" s="90"/>
      <c r="E15" s="90"/>
      <c r="F15" s="90"/>
      <c r="G15" s="90"/>
      <c r="H15" s="90"/>
      <c r="I15" s="90"/>
      <c r="J15" s="90"/>
    </row>
    <row r="16" spans="2:12" x14ac:dyDescent="0.15">
      <c r="B16" s="90"/>
      <c r="C16" s="91"/>
      <c r="D16" s="91"/>
      <c r="E16" s="91"/>
      <c r="F16" s="91"/>
      <c r="G16" s="91"/>
      <c r="H16" s="91"/>
      <c r="I16" s="91"/>
      <c r="J16" s="91"/>
    </row>
    <row r="17" spans="2:12" x14ac:dyDescent="0.15">
      <c r="B17" s="94" t="s">
        <v>130</v>
      </c>
      <c r="D17" s="92" t="str">
        <f>HYPERLINK("\\marlin\tools\POILocationImprover\verify_log\option_log")</f>
        <v>\\marlin\tools\POILocationImprover\verify_log\option_log</v>
      </c>
      <c r="E17" s="92"/>
      <c r="F17" s="92"/>
      <c r="G17" s="92"/>
      <c r="H17" s="90"/>
      <c r="I17" s="90"/>
      <c r="J17" s="90"/>
    </row>
    <row r="19" spans="2:12" x14ac:dyDescent="0.15">
      <c r="B19" s="74" t="s">
        <v>207</v>
      </c>
    </row>
    <row r="20" spans="2:12" x14ac:dyDescent="0.15">
      <c r="B20" s="135" t="s">
        <v>20</v>
      </c>
      <c r="C20" s="135" t="s">
        <v>25</v>
      </c>
      <c r="D20" s="135" t="s">
        <v>26</v>
      </c>
      <c r="E20" s="135" t="s">
        <v>31</v>
      </c>
      <c r="F20" s="138" t="s">
        <v>221</v>
      </c>
      <c r="G20" s="135" t="s">
        <v>39</v>
      </c>
      <c r="H20" s="135" t="s">
        <v>40</v>
      </c>
      <c r="I20" s="135" t="s">
        <v>32</v>
      </c>
      <c r="J20" s="79" t="s">
        <v>206</v>
      </c>
      <c r="K20" s="79" t="s">
        <v>21</v>
      </c>
      <c r="L20" s="79" t="s">
        <v>21</v>
      </c>
    </row>
    <row r="21" spans="2:12" x14ac:dyDescent="0.15">
      <c r="B21" s="136"/>
      <c r="C21" s="136"/>
      <c r="D21" s="136"/>
      <c r="E21" s="136"/>
      <c r="F21" s="139"/>
      <c r="G21" s="136"/>
      <c r="H21" s="136"/>
      <c r="I21" s="136"/>
      <c r="J21" s="80" t="str">
        <f>HYPERLINK("\\marlin\tools\POILocationImprover\verify_log\option_log","ログ")</f>
        <v>ログ</v>
      </c>
      <c r="K21" s="80"/>
      <c r="L21" s="80"/>
    </row>
    <row r="22" spans="2:12" x14ac:dyDescent="0.15">
      <c r="B22" s="137"/>
      <c r="C22" s="137"/>
      <c r="D22" s="137"/>
      <c r="E22" s="137"/>
      <c r="F22" s="140"/>
      <c r="G22" s="137"/>
      <c r="H22" s="137"/>
      <c r="I22" s="137"/>
      <c r="J22" s="79" t="s">
        <v>33</v>
      </c>
      <c r="K22" s="81"/>
      <c r="L22" s="81"/>
    </row>
    <row r="23" spans="2:12" ht="27" x14ac:dyDescent="0.15">
      <c r="B23" s="82" t="s">
        <v>111</v>
      </c>
      <c r="C23" s="82" t="s">
        <v>214</v>
      </c>
      <c r="D23" s="84" t="s">
        <v>215</v>
      </c>
      <c r="E23" s="82" t="s">
        <v>210</v>
      </c>
      <c r="F23" s="82" t="s">
        <v>44</v>
      </c>
      <c r="G23" s="82" t="s">
        <v>222</v>
      </c>
      <c r="H23" s="82" t="s">
        <v>45</v>
      </c>
      <c r="I23" s="84" t="s">
        <v>227</v>
      </c>
      <c r="J23" s="87" t="s">
        <v>205</v>
      </c>
      <c r="K23" s="82"/>
      <c r="L23" s="82"/>
    </row>
    <row r="24" spans="2:12" ht="27" x14ac:dyDescent="0.15">
      <c r="B24" s="82" t="s">
        <v>27</v>
      </c>
      <c r="C24" s="82" t="s">
        <v>214</v>
      </c>
      <c r="D24" s="84" t="s">
        <v>216</v>
      </c>
      <c r="E24" s="82" t="s">
        <v>210</v>
      </c>
      <c r="F24" s="82" t="s">
        <v>44</v>
      </c>
      <c r="G24" s="82" t="s">
        <v>45</v>
      </c>
      <c r="H24" s="82" t="s">
        <v>45</v>
      </c>
      <c r="I24" s="84" t="s">
        <v>228</v>
      </c>
      <c r="J24" s="87" t="s">
        <v>205</v>
      </c>
      <c r="K24" s="82"/>
      <c r="L24" s="82"/>
    </row>
    <row r="25" spans="2:12" ht="27" x14ac:dyDescent="0.15">
      <c r="B25" s="82" t="s">
        <v>28</v>
      </c>
      <c r="C25" s="82" t="s">
        <v>214</v>
      </c>
      <c r="D25" s="84" t="s">
        <v>217</v>
      </c>
      <c r="E25" s="82" t="s">
        <v>211</v>
      </c>
      <c r="F25" s="82" t="s">
        <v>45</v>
      </c>
      <c r="G25" s="82" t="s">
        <v>44</v>
      </c>
      <c r="H25" s="82" t="s">
        <v>224</v>
      </c>
      <c r="I25" s="84" t="s">
        <v>230</v>
      </c>
      <c r="J25" s="87" t="s">
        <v>205</v>
      </c>
      <c r="K25" s="82"/>
      <c r="L25" s="82"/>
    </row>
    <row r="26" spans="2:12" ht="27" x14ac:dyDescent="0.15">
      <c r="B26" s="82" t="s">
        <v>29</v>
      </c>
      <c r="C26" s="82" t="s">
        <v>214</v>
      </c>
      <c r="D26" s="84" t="s">
        <v>218</v>
      </c>
      <c r="E26" s="82" t="s">
        <v>210</v>
      </c>
      <c r="F26" s="82" t="s">
        <v>45</v>
      </c>
      <c r="G26" s="82" t="s">
        <v>44</v>
      </c>
      <c r="H26" s="82" t="s">
        <v>45</v>
      </c>
      <c r="I26" s="84" t="s">
        <v>229</v>
      </c>
      <c r="J26" s="87" t="s">
        <v>205</v>
      </c>
      <c r="K26" s="82"/>
      <c r="L26" s="82"/>
    </row>
    <row r="27" spans="2:12" ht="27" x14ac:dyDescent="0.15">
      <c r="B27" s="82" t="s">
        <v>53</v>
      </c>
      <c r="C27" s="82" t="s">
        <v>214</v>
      </c>
      <c r="D27" s="84" t="s">
        <v>219</v>
      </c>
      <c r="E27" s="82" t="s">
        <v>210</v>
      </c>
      <c r="F27" s="82" t="s">
        <v>45</v>
      </c>
      <c r="G27" s="82" t="s">
        <v>44</v>
      </c>
      <c r="H27" s="82" t="s">
        <v>45</v>
      </c>
      <c r="I27" s="84" t="s">
        <v>229</v>
      </c>
      <c r="J27" s="87" t="s">
        <v>205</v>
      </c>
      <c r="K27" s="82"/>
      <c r="L27" s="82"/>
    </row>
    <row r="28" spans="2:12" ht="27" x14ac:dyDescent="0.15">
      <c r="B28" s="82" t="s">
        <v>57</v>
      </c>
      <c r="C28" s="82" t="s">
        <v>214</v>
      </c>
      <c r="D28" s="84" t="s">
        <v>220</v>
      </c>
      <c r="E28" s="82" t="s">
        <v>211</v>
      </c>
      <c r="F28" s="82" t="s">
        <v>45</v>
      </c>
      <c r="G28" s="82" t="s">
        <v>44</v>
      </c>
      <c r="H28" s="82" t="s">
        <v>45</v>
      </c>
      <c r="I28" s="84" t="s">
        <v>229</v>
      </c>
      <c r="J28" s="87" t="s">
        <v>205</v>
      </c>
      <c r="K28" s="82"/>
      <c r="L28" s="82"/>
    </row>
    <row r="29" spans="2:12" ht="27" x14ac:dyDescent="0.15">
      <c r="B29" s="82" t="s">
        <v>57</v>
      </c>
      <c r="C29" s="82" t="s">
        <v>214</v>
      </c>
      <c r="D29" s="88" t="s">
        <v>231</v>
      </c>
      <c r="E29" s="82" t="s">
        <v>210</v>
      </c>
      <c r="F29" s="82" t="s">
        <v>44</v>
      </c>
      <c r="G29" s="82" t="s">
        <v>222</v>
      </c>
      <c r="H29" s="82" t="s">
        <v>45</v>
      </c>
      <c r="I29" s="84" t="s">
        <v>233</v>
      </c>
      <c r="J29" s="87" t="s">
        <v>205</v>
      </c>
      <c r="K29" s="82"/>
      <c r="L29" s="82"/>
    </row>
    <row r="30" spans="2:12" ht="27" x14ac:dyDescent="0.15">
      <c r="B30" s="82" t="s">
        <v>60</v>
      </c>
      <c r="C30" s="82" t="s">
        <v>214</v>
      </c>
      <c r="D30" s="88" t="s">
        <v>232</v>
      </c>
      <c r="E30" s="82" t="s">
        <v>210</v>
      </c>
      <c r="F30" s="82" t="s">
        <v>44</v>
      </c>
      <c r="G30" s="82" t="s">
        <v>45</v>
      </c>
      <c r="H30" s="82" t="s">
        <v>44</v>
      </c>
      <c r="I30" s="84" t="s">
        <v>234</v>
      </c>
      <c r="J30" s="87" t="s">
        <v>205</v>
      </c>
      <c r="K30" s="82"/>
      <c r="L30" s="82"/>
    </row>
    <row r="31" spans="2:12" ht="27" x14ac:dyDescent="0.15">
      <c r="B31" s="82" t="s">
        <v>61</v>
      </c>
      <c r="C31" s="82" t="s">
        <v>23</v>
      </c>
      <c r="D31" s="88" t="s">
        <v>58</v>
      </c>
      <c r="E31" s="82" t="s">
        <v>112</v>
      </c>
      <c r="F31" s="82" t="s">
        <v>44</v>
      </c>
      <c r="G31" s="82" t="s">
        <v>44</v>
      </c>
      <c r="H31" s="82" t="s">
        <v>44</v>
      </c>
      <c r="I31" s="84" t="s">
        <v>198</v>
      </c>
      <c r="J31" s="87" t="s">
        <v>205</v>
      </c>
      <c r="K31" s="82"/>
      <c r="L31" s="82"/>
    </row>
    <row r="32" spans="2:12" ht="27" x14ac:dyDescent="0.15">
      <c r="B32" s="82" t="s">
        <v>62</v>
      </c>
      <c r="C32" s="82" t="s">
        <v>23</v>
      </c>
      <c r="D32" s="88" t="s">
        <v>59</v>
      </c>
      <c r="E32" s="82" t="s">
        <v>112</v>
      </c>
      <c r="F32" s="82" t="s">
        <v>44</v>
      </c>
      <c r="G32" s="82" t="s">
        <v>44</v>
      </c>
      <c r="H32" s="82" t="s">
        <v>44</v>
      </c>
      <c r="I32" s="84" t="s">
        <v>198</v>
      </c>
      <c r="J32" s="87" t="s">
        <v>205</v>
      </c>
      <c r="K32" s="82"/>
      <c r="L32" s="82"/>
    </row>
    <row r="33" spans="2:12" ht="27" x14ac:dyDescent="0.15">
      <c r="B33" s="82" t="s">
        <v>63</v>
      </c>
      <c r="C33" s="82" t="s">
        <v>24</v>
      </c>
      <c r="D33" s="88" t="s">
        <v>120</v>
      </c>
      <c r="E33" s="82" t="s">
        <v>30</v>
      </c>
      <c r="F33" s="82" t="s">
        <v>44</v>
      </c>
      <c r="G33" s="82" t="s">
        <v>44</v>
      </c>
      <c r="H33" s="82" t="s">
        <v>44</v>
      </c>
      <c r="I33" s="84" t="s">
        <v>201</v>
      </c>
      <c r="J33" s="87" t="s">
        <v>205</v>
      </c>
      <c r="K33" s="82"/>
      <c r="L33" s="82"/>
    </row>
    <row r="34" spans="2:12" ht="27" x14ac:dyDescent="0.15">
      <c r="B34" s="82" t="s">
        <v>54</v>
      </c>
      <c r="C34" s="82" t="s">
        <v>24</v>
      </c>
      <c r="D34" s="88" t="s">
        <v>121</v>
      </c>
      <c r="E34" s="82" t="s">
        <v>30</v>
      </c>
      <c r="F34" s="82" t="s">
        <v>44</v>
      </c>
      <c r="G34" s="82" t="s">
        <v>44</v>
      </c>
      <c r="H34" s="82" t="s">
        <v>44</v>
      </c>
      <c r="I34" s="84" t="s">
        <v>201</v>
      </c>
      <c r="J34" s="87" t="s">
        <v>205</v>
      </c>
      <c r="K34" s="82"/>
      <c r="L34" s="82"/>
    </row>
    <row r="35" spans="2:12" ht="40.5" x14ac:dyDescent="0.15">
      <c r="B35" s="82" t="s">
        <v>64</v>
      </c>
      <c r="C35" s="82" t="s">
        <v>24</v>
      </c>
      <c r="D35" s="88" t="s">
        <v>122</v>
      </c>
      <c r="E35" s="82" t="s">
        <v>30</v>
      </c>
      <c r="F35" s="82" t="s">
        <v>44</v>
      </c>
      <c r="G35" s="82" t="s">
        <v>44</v>
      </c>
      <c r="H35" s="82" t="s">
        <v>44</v>
      </c>
      <c r="I35" s="84" t="s">
        <v>200</v>
      </c>
      <c r="J35" s="87" t="s">
        <v>205</v>
      </c>
      <c r="K35" s="82"/>
      <c r="L35" s="82"/>
    </row>
    <row r="36" spans="2:12" ht="40.5" x14ac:dyDescent="0.15">
      <c r="B36" s="82" t="s">
        <v>65</v>
      </c>
      <c r="C36" s="82" t="s">
        <v>24</v>
      </c>
      <c r="D36" s="88" t="s">
        <v>123</v>
      </c>
      <c r="E36" s="82" t="s">
        <v>30</v>
      </c>
      <c r="F36" s="82" t="s">
        <v>44</v>
      </c>
      <c r="G36" s="82" t="s">
        <v>44</v>
      </c>
      <c r="H36" s="82" t="s">
        <v>44</v>
      </c>
      <c r="I36" s="84" t="s">
        <v>200</v>
      </c>
      <c r="J36" s="87" t="s">
        <v>205</v>
      </c>
      <c r="K36" s="82"/>
      <c r="L36" s="82"/>
    </row>
    <row r="37" spans="2:12" ht="40.5" x14ac:dyDescent="0.15">
      <c r="B37" s="82" t="s">
        <v>66</v>
      </c>
      <c r="C37" s="82" t="s">
        <v>24</v>
      </c>
      <c r="D37" s="88" t="s">
        <v>124</v>
      </c>
      <c r="E37" s="82" t="s">
        <v>30</v>
      </c>
      <c r="F37" s="82" t="s">
        <v>44</v>
      </c>
      <c r="G37" s="82" t="s">
        <v>44</v>
      </c>
      <c r="H37" s="82" t="s">
        <v>44</v>
      </c>
      <c r="I37" s="84" t="s">
        <v>202</v>
      </c>
      <c r="J37" s="87" t="s">
        <v>205</v>
      </c>
      <c r="K37" s="82"/>
      <c r="L37" s="82"/>
    </row>
    <row r="38" spans="2:12" ht="40.5" x14ac:dyDescent="0.15">
      <c r="B38" s="82" t="s">
        <v>67</v>
      </c>
      <c r="C38" s="82" t="s">
        <v>24</v>
      </c>
      <c r="D38" s="88" t="s">
        <v>125</v>
      </c>
      <c r="E38" s="82" t="s">
        <v>30</v>
      </c>
      <c r="F38" s="82" t="s">
        <v>44</v>
      </c>
      <c r="G38" s="82" t="s">
        <v>44</v>
      </c>
      <c r="H38" s="82" t="s">
        <v>44</v>
      </c>
      <c r="I38" s="84" t="s">
        <v>199</v>
      </c>
      <c r="J38" s="87" t="s">
        <v>205</v>
      </c>
      <c r="K38" s="82"/>
      <c r="L38" s="82"/>
    </row>
    <row r="39" spans="2:12" ht="40.5" x14ac:dyDescent="0.15">
      <c r="B39" s="82" t="s">
        <v>68</v>
      </c>
      <c r="C39" s="82" t="s">
        <v>24</v>
      </c>
      <c r="D39" s="88" t="s">
        <v>126</v>
      </c>
      <c r="E39" s="82" t="s">
        <v>30</v>
      </c>
      <c r="F39" s="82" t="s">
        <v>44</v>
      </c>
      <c r="G39" s="82" t="s">
        <v>44</v>
      </c>
      <c r="H39" s="82" t="s">
        <v>44</v>
      </c>
      <c r="I39" s="84" t="s">
        <v>199</v>
      </c>
      <c r="J39" s="87" t="s">
        <v>205</v>
      </c>
      <c r="K39" s="82"/>
      <c r="L39" s="82"/>
    </row>
    <row r="40" spans="2:12" ht="27" x14ac:dyDescent="0.15">
      <c r="B40" s="82" t="s">
        <v>69</v>
      </c>
      <c r="C40" s="82" t="s">
        <v>24</v>
      </c>
      <c r="D40" s="83" t="s">
        <v>42</v>
      </c>
      <c r="E40" s="82" t="s">
        <v>30</v>
      </c>
      <c r="F40" s="82" t="s">
        <v>44</v>
      </c>
      <c r="G40" s="82" t="s">
        <v>45</v>
      </c>
      <c r="H40" s="82" t="s">
        <v>44</v>
      </c>
      <c r="I40" s="84" t="s">
        <v>203</v>
      </c>
      <c r="J40" s="87" t="s">
        <v>205</v>
      </c>
      <c r="K40" s="82"/>
      <c r="L40" s="82"/>
    </row>
    <row r="41" spans="2:12" ht="27" x14ac:dyDescent="0.15">
      <c r="B41" s="82" t="s">
        <v>70</v>
      </c>
      <c r="C41" s="82" t="s">
        <v>24</v>
      </c>
      <c r="D41" s="83" t="s">
        <v>43</v>
      </c>
      <c r="E41" s="82" t="s">
        <v>30</v>
      </c>
      <c r="F41" s="82" t="s">
        <v>44</v>
      </c>
      <c r="G41" s="82" t="s">
        <v>45</v>
      </c>
      <c r="H41" s="82" t="s">
        <v>45</v>
      </c>
      <c r="I41" s="84" t="s">
        <v>203</v>
      </c>
      <c r="J41" s="87" t="s">
        <v>205</v>
      </c>
      <c r="K41" s="82"/>
      <c r="L41" s="82"/>
    </row>
    <row r="43" spans="2:12" x14ac:dyDescent="0.15">
      <c r="B43" s="89" t="s">
        <v>204</v>
      </c>
    </row>
    <row r="44" spans="2:12" x14ac:dyDescent="0.15">
      <c r="B44" s="6" t="s">
        <v>82</v>
      </c>
    </row>
  </sheetData>
  <mergeCells count="9">
    <mergeCell ref="D5:L7"/>
    <mergeCell ref="B20:B22"/>
    <mergeCell ref="C20:C22"/>
    <mergeCell ref="D20:D22"/>
    <mergeCell ref="E20:E22"/>
    <mergeCell ref="F20:F22"/>
    <mergeCell ref="G20:G22"/>
    <mergeCell ref="H20:H22"/>
    <mergeCell ref="I20:I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"/>
  <sheetViews>
    <sheetView showGridLines="0" zoomScaleNormal="100" workbookViewId="0"/>
  </sheetViews>
  <sheetFormatPr defaultRowHeight="13.5" x14ac:dyDescent="0.15"/>
  <cols>
    <col min="1" max="1" width="1.125" style="65" customWidth="1"/>
    <col min="2" max="2" width="5.125" style="65" customWidth="1"/>
    <col min="3" max="3" width="17.625" style="65" customWidth="1"/>
    <col min="4" max="4" width="43.875" style="65" customWidth="1"/>
    <col min="5" max="9" width="9" style="65"/>
    <col min="10" max="10" width="66.875" style="65" customWidth="1"/>
    <col min="11" max="13" width="11.375" style="65" customWidth="1"/>
    <col min="14" max="16384" width="9" style="65"/>
  </cols>
  <sheetData>
    <row r="1" spans="2:13" ht="6" customHeight="1" thickBot="1" x14ac:dyDescent="0.2"/>
    <row r="2" spans="2:13" x14ac:dyDescent="0.15">
      <c r="B2" s="76" t="s">
        <v>19</v>
      </c>
      <c r="C2" s="95"/>
      <c r="D2" s="66" t="s">
        <v>129</v>
      </c>
      <c r="E2" s="66"/>
      <c r="F2" s="66"/>
      <c r="G2" s="66"/>
      <c r="H2" s="66"/>
      <c r="I2" s="66"/>
      <c r="J2" s="66"/>
      <c r="K2" s="66"/>
      <c r="L2" s="66"/>
      <c r="M2" s="67"/>
    </row>
    <row r="3" spans="2:13" x14ac:dyDescent="0.15">
      <c r="B3" s="75"/>
      <c r="C3" s="96"/>
      <c r="D3" s="92" t="str">
        <f>HYPERLINK("\\marlin\tools\POILocationImprover\batch\option.bat")</f>
        <v>\\marlin\tools\POILocationImprover\batch\option.bat</v>
      </c>
      <c r="E3" s="93"/>
      <c r="F3" s="93"/>
      <c r="G3" s="93"/>
      <c r="H3" s="93"/>
      <c r="I3" s="68"/>
      <c r="J3" s="68"/>
      <c r="K3" s="68"/>
      <c r="L3" s="68"/>
      <c r="M3" s="69"/>
    </row>
    <row r="4" spans="2:13" ht="14.25" thickBot="1" x14ac:dyDescent="0.2">
      <c r="B4" s="77"/>
      <c r="C4" s="97"/>
      <c r="D4" s="70"/>
      <c r="E4" s="70"/>
      <c r="F4" s="70"/>
      <c r="G4" s="70"/>
      <c r="H4" s="70"/>
      <c r="I4" s="70"/>
      <c r="J4" s="70"/>
      <c r="K4" s="70"/>
      <c r="L4" s="70"/>
      <c r="M4" s="71"/>
    </row>
    <row r="5" spans="2:13" x14ac:dyDescent="0.15">
      <c r="B5" s="78" t="s">
        <v>14</v>
      </c>
      <c r="C5" s="72"/>
      <c r="D5" s="126" t="s">
        <v>34</v>
      </c>
      <c r="E5" s="127"/>
      <c r="F5" s="127"/>
      <c r="G5" s="127"/>
      <c r="H5" s="127"/>
      <c r="I5" s="127"/>
      <c r="J5" s="127"/>
      <c r="K5" s="127"/>
      <c r="L5" s="127"/>
      <c r="M5" s="128"/>
    </row>
    <row r="6" spans="2:13" x14ac:dyDescent="0.15">
      <c r="B6" s="75"/>
      <c r="C6" s="72"/>
      <c r="D6" s="129"/>
      <c r="E6" s="130"/>
      <c r="F6" s="130"/>
      <c r="G6" s="130"/>
      <c r="H6" s="130"/>
      <c r="I6" s="130"/>
      <c r="J6" s="130"/>
      <c r="K6" s="130"/>
      <c r="L6" s="130"/>
      <c r="M6" s="131"/>
    </row>
    <row r="7" spans="2:13" ht="14.25" thickBot="1" x14ac:dyDescent="0.2">
      <c r="B7" s="77"/>
      <c r="C7" s="73"/>
      <c r="D7" s="132"/>
      <c r="E7" s="133"/>
      <c r="F7" s="133"/>
      <c r="G7" s="133"/>
      <c r="H7" s="133"/>
      <c r="I7" s="133"/>
      <c r="J7" s="133"/>
      <c r="K7" s="133"/>
      <c r="L7" s="133"/>
      <c r="M7" s="134"/>
    </row>
    <row r="9" spans="2:13" x14ac:dyDescent="0.15">
      <c r="B9" s="65" t="s">
        <v>35</v>
      </c>
    </row>
    <row r="10" spans="2:13" x14ac:dyDescent="0.15">
      <c r="B10" s="65" t="s">
        <v>36</v>
      </c>
      <c r="F10" s="65" t="s">
        <v>46</v>
      </c>
    </row>
    <row r="11" spans="2:13" x14ac:dyDescent="0.15">
      <c r="B11" s="65" t="s">
        <v>37</v>
      </c>
      <c r="F11" s="65" t="s">
        <v>47</v>
      </c>
    </row>
    <row r="12" spans="2:13" x14ac:dyDescent="0.15">
      <c r="B12" s="65" t="s">
        <v>127</v>
      </c>
      <c r="F12" s="65" t="s">
        <v>48</v>
      </c>
    </row>
    <row r="13" spans="2:13" x14ac:dyDescent="0.15">
      <c r="B13" s="65" t="s">
        <v>128</v>
      </c>
    </row>
    <row r="15" spans="2:13" x14ac:dyDescent="0.15">
      <c r="B15" s="89" t="s">
        <v>73</v>
      </c>
      <c r="C15" s="89"/>
      <c r="D15" s="90"/>
      <c r="E15" s="90"/>
      <c r="F15" s="90"/>
      <c r="G15" s="90"/>
      <c r="H15" s="90"/>
      <c r="I15" s="90"/>
      <c r="J15" s="90"/>
      <c r="K15" s="90"/>
    </row>
    <row r="16" spans="2:13" x14ac:dyDescent="0.15">
      <c r="B16" s="90"/>
      <c r="C16" s="91"/>
      <c r="D16" s="91"/>
      <c r="E16" s="91"/>
      <c r="F16" s="91"/>
      <c r="G16" s="91"/>
      <c r="H16" s="91"/>
      <c r="I16" s="91"/>
      <c r="J16" s="91"/>
      <c r="K16" s="91"/>
    </row>
    <row r="17" spans="2:13" x14ac:dyDescent="0.15">
      <c r="B17" s="94" t="s">
        <v>130</v>
      </c>
      <c r="D17" s="92" t="str">
        <f>HYPERLINK("\\marlin\tools\POILocationImprover\verify_log\option_log")</f>
        <v>\\marlin\tools\POILocationImprover\verify_log\option_log</v>
      </c>
      <c r="E17" s="92"/>
      <c r="F17" s="92"/>
      <c r="G17" s="92"/>
      <c r="H17" s="92"/>
      <c r="I17" s="90"/>
      <c r="J17" s="90"/>
      <c r="K17" s="90"/>
    </row>
    <row r="19" spans="2:13" x14ac:dyDescent="0.15">
      <c r="B19" s="74" t="s">
        <v>207</v>
      </c>
    </row>
    <row r="20" spans="2:13" x14ac:dyDescent="0.15">
      <c r="B20" s="135" t="s">
        <v>20</v>
      </c>
      <c r="C20" s="135" t="s">
        <v>25</v>
      </c>
      <c r="D20" s="135" t="s">
        <v>26</v>
      </c>
      <c r="E20" s="135" t="s">
        <v>31</v>
      </c>
      <c r="F20" s="135" t="s">
        <v>38</v>
      </c>
      <c r="G20" s="141" t="s">
        <v>41</v>
      </c>
      <c r="H20" s="135" t="s">
        <v>39</v>
      </c>
      <c r="I20" s="135" t="s">
        <v>40</v>
      </c>
      <c r="J20" s="135" t="s">
        <v>32</v>
      </c>
      <c r="K20" s="79" t="s">
        <v>206</v>
      </c>
      <c r="L20" s="79" t="s">
        <v>21</v>
      </c>
      <c r="M20" s="79" t="s">
        <v>21</v>
      </c>
    </row>
    <row r="21" spans="2:13" x14ac:dyDescent="0.15">
      <c r="B21" s="136"/>
      <c r="C21" s="136"/>
      <c r="D21" s="136"/>
      <c r="E21" s="136"/>
      <c r="F21" s="136"/>
      <c r="G21" s="142"/>
      <c r="H21" s="136"/>
      <c r="I21" s="136"/>
      <c r="J21" s="136"/>
      <c r="K21" s="80" t="str">
        <f>HYPERLINK("\\marlin\tools\POILocationImprover\verify_log\option_log","ログ")</f>
        <v>ログ</v>
      </c>
      <c r="L21" s="80"/>
      <c r="M21" s="80"/>
    </row>
    <row r="22" spans="2:13" x14ac:dyDescent="0.15">
      <c r="B22" s="137"/>
      <c r="C22" s="137"/>
      <c r="D22" s="137"/>
      <c r="E22" s="137"/>
      <c r="F22" s="137"/>
      <c r="G22" s="143"/>
      <c r="H22" s="137"/>
      <c r="I22" s="137"/>
      <c r="J22" s="137"/>
      <c r="K22" s="79" t="s">
        <v>33</v>
      </c>
      <c r="L22" s="81"/>
      <c r="M22" s="81"/>
    </row>
    <row r="23" spans="2:13" ht="40.5" x14ac:dyDescent="0.15">
      <c r="B23" s="82" t="s">
        <v>111</v>
      </c>
      <c r="C23" s="82" t="s">
        <v>23</v>
      </c>
      <c r="D23" s="83" t="s">
        <v>22</v>
      </c>
      <c r="E23" s="82" t="s">
        <v>30</v>
      </c>
      <c r="F23" s="82" t="s">
        <v>44</v>
      </c>
      <c r="G23" s="82" t="s">
        <v>44</v>
      </c>
      <c r="H23" s="82" t="s">
        <v>45</v>
      </c>
      <c r="I23" s="82" t="s">
        <v>45</v>
      </c>
      <c r="J23" s="84" t="s">
        <v>104</v>
      </c>
      <c r="K23" s="87" t="s">
        <v>205</v>
      </c>
      <c r="L23" s="82"/>
      <c r="M23" s="82"/>
    </row>
    <row r="24" spans="2:13" ht="40.5" x14ac:dyDescent="0.15">
      <c r="B24" s="82" t="s">
        <v>27</v>
      </c>
      <c r="C24" s="82" t="s">
        <v>23</v>
      </c>
      <c r="D24" s="88" t="s">
        <v>113</v>
      </c>
      <c r="E24" s="82" t="s">
        <v>103</v>
      </c>
      <c r="F24" s="82" t="s">
        <v>44</v>
      </c>
      <c r="G24" s="82" t="s">
        <v>44</v>
      </c>
      <c r="H24" s="82" t="s">
        <v>45</v>
      </c>
      <c r="I24" s="82" t="s">
        <v>45</v>
      </c>
      <c r="J24" s="84" t="s">
        <v>105</v>
      </c>
      <c r="K24" s="87" t="s">
        <v>205</v>
      </c>
      <c r="L24" s="82"/>
      <c r="M24" s="82"/>
    </row>
    <row r="25" spans="2:13" ht="40.5" x14ac:dyDescent="0.15">
      <c r="B25" s="82" t="s">
        <v>28</v>
      </c>
      <c r="C25" s="82" t="s">
        <v>23</v>
      </c>
      <c r="D25" s="88" t="s">
        <v>114</v>
      </c>
      <c r="E25" s="82" t="s">
        <v>30</v>
      </c>
      <c r="F25" s="82" t="s">
        <v>44</v>
      </c>
      <c r="G25" s="82" t="s">
        <v>44</v>
      </c>
      <c r="H25" s="82" t="s">
        <v>45</v>
      </c>
      <c r="I25" s="82" t="s">
        <v>45</v>
      </c>
      <c r="J25" s="84" t="s">
        <v>106</v>
      </c>
      <c r="K25" s="87" t="s">
        <v>205</v>
      </c>
      <c r="L25" s="82"/>
      <c r="M25" s="82"/>
    </row>
    <row r="26" spans="2:13" ht="40.5" x14ac:dyDescent="0.15">
      <c r="B26" s="82" t="s">
        <v>29</v>
      </c>
      <c r="C26" s="82" t="s">
        <v>23</v>
      </c>
      <c r="D26" s="88" t="s">
        <v>115</v>
      </c>
      <c r="E26" s="82" t="s">
        <v>30</v>
      </c>
      <c r="F26" s="82" t="s">
        <v>44</v>
      </c>
      <c r="G26" s="82" t="s">
        <v>44</v>
      </c>
      <c r="H26" s="82" t="s">
        <v>45</v>
      </c>
      <c r="I26" s="82" t="s">
        <v>45</v>
      </c>
      <c r="J26" s="84" t="s">
        <v>107</v>
      </c>
      <c r="K26" s="87" t="s">
        <v>205</v>
      </c>
      <c r="L26" s="82"/>
      <c r="M26" s="82"/>
    </row>
    <row r="27" spans="2:13" ht="40.5" x14ac:dyDescent="0.15">
      <c r="B27" s="82" t="s">
        <v>53</v>
      </c>
      <c r="C27" s="82" t="s">
        <v>23</v>
      </c>
      <c r="D27" s="88" t="s">
        <v>116</v>
      </c>
      <c r="E27" s="82" t="s">
        <v>30</v>
      </c>
      <c r="F27" s="82" t="s">
        <v>44</v>
      </c>
      <c r="G27" s="82" t="s">
        <v>44</v>
      </c>
      <c r="H27" s="82" t="s">
        <v>45</v>
      </c>
      <c r="I27" s="82" t="s">
        <v>45</v>
      </c>
      <c r="J27" s="84" t="s">
        <v>108</v>
      </c>
      <c r="K27" s="87" t="s">
        <v>205</v>
      </c>
      <c r="L27" s="82"/>
      <c r="M27" s="82"/>
    </row>
    <row r="28" spans="2:13" ht="40.5" x14ac:dyDescent="0.15">
      <c r="B28" s="82" t="s">
        <v>57</v>
      </c>
      <c r="C28" s="82" t="s">
        <v>23</v>
      </c>
      <c r="D28" s="88" t="s">
        <v>117</v>
      </c>
      <c r="E28" s="82" t="s">
        <v>30</v>
      </c>
      <c r="F28" s="82" t="s">
        <v>44</v>
      </c>
      <c r="G28" s="82" t="s">
        <v>44</v>
      </c>
      <c r="H28" s="82" t="s">
        <v>45</v>
      </c>
      <c r="I28" s="82" t="s">
        <v>45</v>
      </c>
      <c r="J28" s="84" t="s">
        <v>109</v>
      </c>
      <c r="K28" s="87" t="s">
        <v>205</v>
      </c>
      <c r="L28" s="82"/>
      <c r="M28" s="82"/>
    </row>
    <row r="29" spans="2:13" ht="40.5" x14ac:dyDescent="0.15">
      <c r="B29" s="82" t="s">
        <v>57</v>
      </c>
      <c r="C29" s="82" t="s">
        <v>23</v>
      </c>
      <c r="D29" s="88" t="s">
        <v>118</v>
      </c>
      <c r="E29" s="82" t="s">
        <v>30</v>
      </c>
      <c r="F29" s="82" t="s">
        <v>44</v>
      </c>
      <c r="G29" s="82" t="s">
        <v>44</v>
      </c>
      <c r="H29" s="82" t="s">
        <v>45</v>
      </c>
      <c r="I29" s="82" t="s">
        <v>45</v>
      </c>
      <c r="J29" s="84" t="s">
        <v>110</v>
      </c>
      <c r="K29" s="87" t="s">
        <v>205</v>
      </c>
      <c r="L29" s="82"/>
      <c r="M29" s="82"/>
    </row>
    <row r="30" spans="2:13" ht="27" x14ac:dyDescent="0.15">
      <c r="B30" s="82" t="s">
        <v>60</v>
      </c>
      <c r="C30" s="82" t="s">
        <v>23</v>
      </c>
      <c r="D30" s="88" t="s">
        <v>119</v>
      </c>
      <c r="E30" s="82" t="s">
        <v>112</v>
      </c>
      <c r="F30" s="82" t="s">
        <v>44</v>
      </c>
      <c r="G30" s="82" t="s">
        <v>44</v>
      </c>
      <c r="H30" s="82" t="s">
        <v>44</v>
      </c>
      <c r="I30" s="82" t="s">
        <v>44</v>
      </c>
      <c r="J30" s="84" t="s">
        <v>198</v>
      </c>
      <c r="K30" s="87" t="s">
        <v>205</v>
      </c>
      <c r="L30" s="82"/>
      <c r="M30" s="82"/>
    </row>
    <row r="31" spans="2:13" ht="27" x14ac:dyDescent="0.15">
      <c r="B31" s="82" t="s">
        <v>61</v>
      </c>
      <c r="C31" s="82" t="s">
        <v>23</v>
      </c>
      <c r="D31" s="88" t="s">
        <v>58</v>
      </c>
      <c r="E31" s="82" t="s">
        <v>112</v>
      </c>
      <c r="F31" s="82" t="s">
        <v>44</v>
      </c>
      <c r="G31" s="82" t="s">
        <v>44</v>
      </c>
      <c r="H31" s="82" t="s">
        <v>44</v>
      </c>
      <c r="I31" s="82" t="s">
        <v>44</v>
      </c>
      <c r="J31" s="84" t="s">
        <v>198</v>
      </c>
      <c r="K31" s="87" t="s">
        <v>205</v>
      </c>
      <c r="L31" s="82"/>
      <c r="M31" s="82"/>
    </row>
    <row r="32" spans="2:13" ht="27" x14ac:dyDescent="0.15">
      <c r="B32" s="82" t="s">
        <v>62</v>
      </c>
      <c r="C32" s="82" t="s">
        <v>23</v>
      </c>
      <c r="D32" s="88" t="s">
        <v>59</v>
      </c>
      <c r="E32" s="82" t="s">
        <v>112</v>
      </c>
      <c r="F32" s="82" t="s">
        <v>44</v>
      </c>
      <c r="G32" s="82" t="s">
        <v>44</v>
      </c>
      <c r="H32" s="82" t="s">
        <v>44</v>
      </c>
      <c r="I32" s="82" t="s">
        <v>44</v>
      </c>
      <c r="J32" s="84" t="s">
        <v>198</v>
      </c>
      <c r="K32" s="87" t="s">
        <v>205</v>
      </c>
      <c r="L32" s="82"/>
      <c r="M32" s="82"/>
    </row>
    <row r="33" spans="2:13" ht="27" x14ac:dyDescent="0.15">
      <c r="B33" s="82" t="s">
        <v>63</v>
      </c>
      <c r="C33" s="82" t="s">
        <v>24</v>
      </c>
      <c r="D33" s="88" t="s">
        <v>120</v>
      </c>
      <c r="E33" s="82" t="s">
        <v>30</v>
      </c>
      <c r="F33" s="82" t="s">
        <v>44</v>
      </c>
      <c r="G33" s="82" t="s">
        <v>44</v>
      </c>
      <c r="H33" s="82" t="s">
        <v>44</v>
      </c>
      <c r="I33" s="82" t="s">
        <v>44</v>
      </c>
      <c r="J33" s="84" t="s">
        <v>201</v>
      </c>
      <c r="K33" s="87" t="s">
        <v>205</v>
      </c>
      <c r="L33" s="82"/>
      <c r="M33" s="82"/>
    </row>
    <row r="34" spans="2:13" ht="27" x14ac:dyDescent="0.15">
      <c r="B34" s="82" t="s">
        <v>54</v>
      </c>
      <c r="C34" s="82" t="s">
        <v>24</v>
      </c>
      <c r="D34" s="88" t="s">
        <v>121</v>
      </c>
      <c r="E34" s="82" t="s">
        <v>30</v>
      </c>
      <c r="F34" s="82" t="s">
        <v>44</v>
      </c>
      <c r="G34" s="82" t="s">
        <v>44</v>
      </c>
      <c r="H34" s="82" t="s">
        <v>44</v>
      </c>
      <c r="I34" s="82" t="s">
        <v>44</v>
      </c>
      <c r="J34" s="84" t="s">
        <v>201</v>
      </c>
      <c r="K34" s="87" t="s">
        <v>205</v>
      </c>
      <c r="L34" s="82"/>
      <c r="M34" s="82"/>
    </row>
    <row r="35" spans="2:13" ht="40.5" x14ac:dyDescent="0.15">
      <c r="B35" s="82" t="s">
        <v>64</v>
      </c>
      <c r="C35" s="82" t="s">
        <v>24</v>
      </c>
      <c r="D35" s="88" t="s">
        <v>122</v>
      </c>
      <c r="E35" s="82" t="s">
        <v>30</v>
      </c>
      <c r="F35" s="82" t="s">
        <v>44</v>
      </c>
      <c r="G35" s="82" t="s">
        <v>44</v>
      </c>
      <c r="H35" s="82" t="s">
        <v>44</v>
      </c>
      <c r="I35" s="82" t="s">
        <v>44</v>
      </c>
      <c r="J35" s="84" t="s">
        <v>200</v>
      </c>
      <c r="K35" s="87" t="s">
        <v>205</v>
      </c>
      <c r="L35" s="82"/>
      <c r="M35" s="82"/>
    </row>
    <row r="36" spans="2:13" ht="40.5" x14ac:dyDescent="0.15">
      <c r="B36" s="82" t="s">
        <v>65</v>
      </c>
      <c r="C36" s="82" t="s">
        <v>24</v>
      </c>
      <c r="D36" s="88" t="s">
        <v>123</v>
      </c>
      <c r="E36" s="82" t="s">
        <v>30</v>
      </c>
      <c r="F36" s="82" t="s">
        <v>44</v>
      </c>
      <c r="G36" s="82" t="s">
        <v>44</v>
      </c>
      <c r="H36" s="82" t="s">
        <v>44</v>
      </c>
      <c r="I36" s="82" t="s">
        <v>44</v>
      </c>
      <c r="J36" s="84" t="s">
        <v>200</v>
      </c>
      <c r="K36" s="87" t="s">
        <v>205</v>
      </c>
      <c r="L36" s="82"/>
      <c r="M36" s="82"/>
    </row>
    <row r="37" spans="2:13" ht="40.5" x14ac:dyDescent="0.15">
      <c r="B37" s="82" t="s">
        <v>66</v>
      </c>
      <c r="C37" s="82" t="s">
        <v>24</v>
      </c>
      <c r="D37" s="88" t="s">
        <v>124</v>
      </c>
      <c r="E37" s="82" t="s">
        <v>30</v>
      </c>
      <c r="F37" s="82" t="s">
        <v>44</v>
      </c>
      <c r="G37" s="82" t="s">
        <v>44</v>
      </c>
      <c r="H37" s="82" t="s">
        <v>44</v>
      </c>
      <c r="I37" s="82" t="s">
        <v>44</v>
      </c>
      <c r="J37" s="84" t="s">
        <v>202</v>
      </c>
      <c r="K37" s="87" t="s">
        <v>205</v>
      </c>
      <c r="L37" s="82"/>
      <c r="M37" s="82"/>
    </row>
    <row r="38" spans="2:13" ht="40.5" x14ac:dyDescent="0.15">
      <c r="B38" s="82" t="s">
        <v>67</v>
      </c>
      <c r="C38" s="82" t="s">
        <v>24</v>
      </c>
      <c r="D38" s="88" t="s">
        <v>125</v>
      </c>
      <c r="E38" s="82" t="s">
        <v>30</v>
      </c>
      <c r="F38" s="82" t="s">
        <v>44</v>
      </c>
      <c r="G38" s="82" t="s">
        <v>44</v>
      </c>
      <c r="H38" s="82" t="s">
        <v>44</v>
      </c>
      <c r="I38" s="82" t="s">
        <v>44</v>
      </c>
      <c r="J38" s="84" t="s">
        <v>199</v>
      </c>
      <c r="K38" s="87" t="s">
        <v>205</v>
      </c>
      <c r="L38" s="82"/>
      <c r="M38" s="82"/>
    </row>
    <row r="39" spans="2:13" ht="40.5" x14ac:dyDescent="0.15">
      <c r="B39" s="82" t="s">
        <v>68</v>
      </c>
      <c r="C39" s="82" t="s">
        <v>24</v>
      </c>
      <c r="D39" s="88" t="s">
        <v>126</v>
      </c>
      <c r="E39" s="82" t="s">
        <v>30</v>
      </c>
      <c r="F39" s="82" t="s">
        <v>44</v>
      </c>
      <c r="G39" s="82" t="s">
        <v>44</v>
      </c>
      <c r="H39" s="82" t="s">
        <v>44</v>
      </c>
      <c r="I39" s="82" t="s">
        <v>44</v>
      </c>
      <c r="J39" s="84" t="s">
        <v>199</v>
      </c>
      <c r="K39" s="87" t="s">
        <v>205</v>
      </c>
      <c r="L39" s="82"/>
      <c r="M39" s="82"/>
    </row>
    <row r="40" spans="2:13" ht="27" x14ac:dyDescent="0.15">
      <c r="B40" s="82" t="s">
        <v>69</v>
      </c>
      <c r="C40" s="82" t="s">
        <v>24</v>
      </c>
      <c r="D40" s="83" t="s">
        <v>42</v>
      </c>
      <c r="E40" s="82" t="s">
        <v>30</v>
      </c>
      <c r="F40" s="82" t="s">
        <v>44</v>
      </c>
      <c r="G40" s="82" t="s">
        <v>44</v>
      </c>
      <c r="H40" s="82" t="s">
        <v>45</v>
      </c>
      <c r="I40" s="82" t="s">
        <v>44</v>
      </c>
      <c r="J40" s="84" t="s">
        <v>203</v>
      </c>
      <c r="K40" s="87" t="s">
        <v>205</v>
      </c>
      <c r="L40" s="82"/>
      <c r="M40" s="82"/>
    </row>
    <row r="41" spans="2:13" ht="27" x14ac:dyDescent="0.15">
      <c r="B41" s="82" t="s">
        <v>70</v>
      </c>
      <c r="C41" s="82" t="s">
        <v>24</v>
      </c>
      <c r="D41" s="83" t="s">
        <v>43</v>
      </c>
      <c r="E41" s="82" t="s">
        <v>30</v>
      </c>
      <c r="F41" s="82" t="s">
        <v>44</v>
      </c>
      <c r="G41" s="82" t="s">
        <v>44</v>
      </c>
      <c r="H41" s="82" t="s">
        <v>45</v>
      </c>
      <c r="I41" s="82" t="s">
        <v>45</v>
      </c>
      <c r="J41" s="84" t="s">
        <v>203</v>
      </c>
      <c r="K41" s="87" t="s">
        <v>205</v>
      </c>
      <c r="L41" s="82"/>
      <c r="M41" s="82"/>
    </row>
    <row r="43" spans="2:13" x14ac:dyDescent="0.15">
      <c r="B43" s="89" t="s">
        <v>204</v>
      </c>
    </row>
    <row r="44" spans="2:13" x14ac:dyDescent="0.15">
      <c r="B44" s="6" t="s">
        <v>82</v>
      </c>
    </row>
  </sheetData>
  <mergeCells count="10">
    <mergeCell ref="D5:M7"/>
    <mergeCell ref="H20:H22"/>
    <mergeCell ref="I20:I22"/>
    <mergeCell ref="J20:J22"/>
    <mergeCell ref="B20:B22"/>
    <mergeCell ref="C20:C22"/>
    <mergeCell ref="D20:D22"/>
    <mergeCell ref="E20:E22"/>
    <mergeCell ref="F20:F22"/>
    <mergeCell ref="G20:G22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22"/>
  <sheetViews>
    <sheetView zoomScale="70" zoomScaleNormal="70" workbookViewId="0"/>
  </sheetViews>
  <sheetFormatPr defaultRowHeight="13.5" x14ac:dyDescent="0.15"/>
  <cols>
    <col min="1" max="1" width="3.25" customWidth="1"/>
    <col min="3" max="3" width="26.75" customWidth="1"/>
    <col min="4" max="4" width="59.625" customWidth="1"/>
    <col min="5" max="5" width="40" customWidth="1"/>
    <col min="6" max="18" width="4.125" customWidth="1"/>
    <col min="19" max="19" width="16" customWidth="1"/>
    <col min="193" max="193" width="3.25" customWidth="1"/>
    <col min="195" max="195" width="63.5" customWidth="1"/>
    <col min="196" max="196" width="59.625" customWidth="1"/>
    <col min="197" max="197" width="21.25" customWidth="1"/>
    <col min="222" max="222" width="23.75" customWidth="1"/>
    <col min="248" max="248" width="113.375" customWidth="1"/>
    <col min="449" max="449" width="3.25" customWidth="1"/>
    <col min="451" max="451" width="63.5" customWidth="1"/>
    <col min="452" max="452" width="59.625" customWidth="1"/>
    <col min="453" max="453" width="21.25" customWidth="1"/>
    <col min="478" max="478" width="23.75" customWidth="1"/>
    <col min="504" max="504" width="113.375" customWidth="1"/>
    <col min="705" max="705" width="3.25" customWidth="1"/>
    <col min="707" max="707" width="63.5" customWidth="1"/>
    <col min="708" max="708" width="59.625" customWidth="1"/>
    <col min="709" max="709" width="21.25" customWidth="1"/>
    <col min="734" max="734" width="23.75" customWidth="1"/>
    <col min="760" max="760" width="113.375" customWidth="1"/>
    <col min="961" max="961" width="3.25" customWidth="1"/>
    <col min="963" max="963" width="63.5" customWidth="1"/>
    <col min="964" max="964" width="59.625" customWidth="1"/>
    <col min="965" max="965" width="21.25" customWidth="1"/>
    <col min="990" max="990" width="23.75" customWidth="1"/>
    <col min="1016" max="1016" width="113.375" customWidth="1"/>
    <col min="1217" max="1217" width="3.25" customWidth="1"/>
    <col min="1219" max="1219" width="63.5" customWidth="1"/>
    <col min="1220" max="1220" width="59.625" customWidth="1"/>
    <col min="1221" max="1221" width="21.25" customWidth="1"/>
    <col min="1246" max="1246" width="23.75" customWidth="1"/>
    <col min="1272" max="1272" width="113.375" customWidth="1"/>
    <col min="1473" max="1473" width="3.25" customWidth="1"/>
    <col min="1475" max="1475" width="63.5" customWidth="1"/>
    <col min="1476" max="1476" width="59.625" customWidth="1"/>
    <col min="1477" max="1477" width="21.25" customWidth="1"/>
    <col min="1502" max="1502" width="23.75" customWidth="1"/>
    <col min="1528" max="1528" width="113.375" customWidth="1"/>
    <col min="1729" max="1729" width="3.25" customWidth="1"/>
    <col min="1731" max="1731" width="63.5" customWidth="1"/>
    <col min="1732" max="1732" width="59.625" customWidth="1"/>
    <col min="1733" max="1733" width="21.25" customWidth="1"/>
    <col min="1758" max="1758" width="23.75" customWidth="1"/>
    <col min="1784" max="1784" width="113.375" customWidth="1"/>
    <col min="1985" max="1985" width="3.25" customWidth="1"/>
    <col min="1987" max="1987" width="63.5" customWidth="1"/>
    <col min="1988" max="1988" width="59.625" customWidth="1"/>
    <col min="1989" max="1989" width="21.25" customWidth="1"/>
    <col min="2014" max="2014" width="23.75" customWidth="1"/>
    <col min="2040" max="2040" width="113.375" customWidth="1"/>
    <col min="2241" max="2241" width="3.25" customWidth="1"/>
    <col min="2243" max="2243" width="63.5" customWidth="1"/>
    <col min="2244" max="2244" width="59.625" customWidth="1"/>
    <col min="2245" max="2245" width="21.25" customWidth="1"/>
    <col min="2270" max="2270" width="23.75" customWidth="1"/>
    <col min="2296" max="2296" width="113.375" customWidth="1"/>
    <col min="2497" max="2497" width="3.25" customWidth="1"/>
    <col min="2499" max="2499" width="63.5" customWidth="1"/>
    <col min="2500" max="2500" width="59.625" customWidth="1"/>
    <col min="2501" max="2501" width="21.25" customWidth="1"/>
    <col min="2526" max="2526" width="23.75" customWidth="1"/>
    <col min="2552" max="2552" width="113.375" customWidth="1"/>
    <col min="2753" max="2753" width="3.25" customWidth="1"/>
    <col min="2755" max="2755" width="63.5" customWidth="1"/>
    <col min="2756" max="2756" width="59.625" customWidth="1"/>
    <col min="2757" max="2757" width="21.25" customWidth="1"/>
    <col min="2782" max="2782" width="23.75" customWidth="1"/>
    <col min="2808" max="2808" width="113.375" customWidth="1"/>
    <col min="3009" max="3009" width="3.25" customWidth="1"/>
    <col min="3011" max="3011" width="63.5" customWidth="1"/>
    <col min="3012" max="3012" width="59.625" customWidth="1"/>
    <col min="3013" max="3013" width="21.25" customWidth="1"/>
    <col min="3038" max="3038" width="23.75" customWidth="1"/>
    <col min="3064" max="3064" width="113.375" customWidth="1"/>
    <col min="3265" max="3265" width="3.25" customWidth="1"/>
    <col min="3267" max="3267" width="63.5" customWidth="1"/>
    <col min="3268" max="3268" width="59.625" customWidth="1"/>
    <col min="3269" max="3269" width="21.25" customWidth="1"/>
    <col min="3294" max="3294" width="23.75" customWidth="1"/>
    <col min="3320" max="3320" width="113.375" customWidth="1"/>
    <col min="3521" max="3521" width="3.25" customWidth="1"/>
    <col min="3523" max="3523" width="63.5" customWidth="1"/>
    <col min="3524" max="3524" width="59.625" customWidth="1"/>
    <col min="3525" max="3525" width="21.25" customWidth="1"/>
    <col min="3550" max="3550" width="23.75" customWidth="1"/>
    <col min="3576" max="3576" width="113.375" customWidth="1"/>
    <col min="3777" max="3777" width="3.25" customWidth="1"/>
    <col min="3779" max="3779" width="63.5" customWidth="1"/>
    <col min="3780" max="3780" width="59.625" customWidth="1"/>
    <col min="3781" max="3781" width="21.25" customWidth="1"/>
    <col min="3806" max="3806" width="23.75" customWidth="1"/>
    <col min="3832" max="3832" width="113.375" customWidth="1"/>
    <col min="4033" max="4033" width="3.25" customWidth="1"/>
    <col min="4035" max="4035" width="63.5" customWidth="1"/>
    <col min="4036" max="4036" width="59.625" customWidth="1"/>
    <col min="4037" max="4037" width="21.25" customWidth="1"/>
    <col min="4062" max="4062" width="23.75" customWidth="1"/>
    <col min="4088" max="4088" width="113.375" customWidth="1"/>
    <col min="4289" max="4289" width="3.25" customWidth="1"/>
    <col min="4291" max="4291" width="63.5" customWidth="1"/>
    <col min="4292" max="4292" width="59.625" customWidth="1"/>
    <col min="4293" max="4293" width="21.25" customWidth="1"/>
    <col min="4318" max="4318" width="23.75" customWidth="1"/>
    <col min="4344" max="4344" width="113.375" customWidth="1"/>
    <col min="4545" max="4545" width="3.25" customWidth="1"/>
    <col min="4547" max="4547" width="63.5" customWidth="1"/>
    <col min="4548" max="4548" width="59.625" customWidth="1"/>
    <col min="4549" max="4549" width="21.25" customWidth="1"/>
    <col min="4574" max="4574" width="23.75" customWidth="1"/>
    <col min="4600" max="4600" width="113.375" customWidth="1"/>
    <col min="4801" max="4801" width="3.25" customWidth="1"/>
    <col min="4803" max="4803" width="63.5" customWidth="1"/>
    <col min="4804" max="4804" width="59.625" customWidth="1"/>
    <col min="4805" max="4805" width="21.25" customWidth="1"/>
    <col min="4830" max="4830" width="23.75" customWidth="1"/>
    <col min="4856" max="4856" width="113.375" customWidth="1"/>
    <col min="5057" max="5057" width="3.25" customWidth="1"/>
    <col min="5059" max="5059" width="63.5" customWidth="1"/>
    <col min="5060" max="5060" width="59.625" customWidth="1"/>
    <col min="5061" max="5061" width="21.25" customWidth="1"/>
    <col min="5086" max="5086" width="23.75" customWidth="1"/>
    <col min="5112" max="5112" width="113.375" customWidth="1"/>
    <col min="5313" max="5313" width="3.25" customWidth="1"/>
    <col min="5315" max="5315" width="63.5" customWidth="1"/>
    <col min="5316" max="5316" width="59.625" customWidth="1"/>
    <col min="5317" max="5317" width="21.25" customWidth="1"/>
    <col min="5342" max="5342" width="23.75" customWidth="1"/>
    <col min="5368" max="5368" width="113.375" customWidth="1"/>
    <col min="5569" max="5569" width="3.25" customWidth="1"/>
    <col min="5571" max="5571" width="63.5" customWidth="1"/>
    <col min="5572" max="5572" width="59.625" customWidth="1"/>
    <col min="5573" max="5573" width="21.25" customWidth="1"/>
    <col min="5598" max="5598" width="23.75" customWidth="1"/>
    <col min="5624" max="5624" width="113.375" customWidth="1"/>
    <col min="5825" max="5825" width="3.25" customWidth="1"/>
    <col min="5827" max="5827" width="63.5" customWidth="1"/>
    <col min="5828" max="5828" width="59.625" customWidth="1"/>
    <col min="5829" max="5829" width="21.25" customWidth="1"/>
    <col min="5854" max="5854" width="23.75" customWidth="1"/>
    <col min="5880" max="5880" width="113.375" customWidth="1"/>
    <col min="6081" max="6081" width="3.25" customWidth="1"/>
    <col min="6083" max="6083" width="63.5" customWidth="1"/>
    <col min="6084" max="6084" width="59.625" customWidth="1"/>
    <col min="6085" max="6085" width="21.25" customWidth="1"/>
    <col min="6110" max="6110" width="23.75" customWidth="1"/>
    <col min="6136" max="6136" width="113.375" customWidth="1"/>
    <col min="6337" max="6337" width="3.25" customWidth="1"/>
    <col min="6339" max="6339" width="63.5" customWidth="1"/>
    <col min="6340" max="6340" width="59.625" customWidth="1"/>
    <col min="6341" max="6341" width="21.25" customWidth="1"/>
    <col min="6366" max="6366" width="23.75" customWidth="1"/>
    <col min="6392" max="6392" width="113.375" customWidth="1"/>
    <col min="6593" max="6593" width="3.25" customWidth="1"/>
    <col min="6595" max="6595" width="63.5" customWidth="1"/>
    <col min="6596" max="6596" width="59.625" customWidth="1"/>
    <col min="6597" max="6597" width="21.25" customWidth="1"/>
    <col min="6622" max="6622" width="23.75" customWidth="1"/>
    <col min="6648" max="6648" width="113.375" customWidth="1"/>
    <col min="6849" max="6849" width="3.25" customWidth="1"/>
    <col min="6851" max="6851" width="63.5" customWidth="1"/>
    <col min="6852" max="6852" width="59.625" customWidth="1"/>
    <col min="6853" max="6853" width="21.25" customWidth="1"/>
    <col min="6878" max="6878" width="23.75" customWidth="1"/>
    <col min="6904" max="6904" width="113.375" customWidth="1"/>
    <col min="7105" max="7105" width="3.25" customWidth="1"/>
    <col min="7107" max="7107" width="63.5" customWidth="1"/>
    <col min="7108" max="7108" width="59.625" customWidth="1"/>
    <col min="7109" max="7109" width="21.25" customWidth="1"/>
    <col min="7134" max="7134" width="23.75" customWidth="1"/>
    <col min="7160" max="7160" width="113.375" customWidth="1"/>
    <col min="7361" max="7361" width="3.25" customWidth="1"/>
    <col min="7363" max="7363" width="63.5" customWidth="1"/>
    <col min="7364" max="7364" width="59.625" customWidth="1"/>
    <col min="7365" max="7365" width="21.25" customWidth="1"/>
    <col min="7390" max="7390" width="23.75" customWidth="1"/>
    <col min="7416" max="7416" width="113.375" customWidth="1"/>
    <col min="7617" max="7617" width="3.25" customWidth="1"/>
    <col min="7619" max="7619" width="63.5" customWidth="1"/>
    <col min="7620" max="7620" width="59.625" customWidth="1"/>
    <col min="7621" max="7621" width="21.25" customWidth="1"/>
    <col min="7646" max="7646" width="23.75" customWidth="1"/>
    <col min="7672" max="7672" width="113.375" customWidth="1"/>
    <col min="7873" max="7873" width="3.25" customWidth="1"/>
    <col min="7875" max="7875" width="63.5" customWidth="1"/>
    <col min="7876" max="7876" width="59.625" customWidth="1"/>
    <col min="7877" max="7877" width="21.25" customWidth="1"/>
    <col min="7902" max="7902" width="23.75" customWidth="1"/>
    <col min="7928" max="7928" width="113.375" customWidth="1"/>
    <col min="8129" max="8129" width="3.25" customWidth="1"/>
    <col min="8131" max="8131" width="63.5" customWidth="1"/>
    <col min="8132" max="8132" width="59.625" customWidth="1"/>
    <col min="8133" max="8133" width="21.25" customWidth="1"/>
    <col min="8158" max="8158" width="23.75" customWidth="1"/>
    <col min="8184" max="8184" width="113.375" customWidth="1"/>
    <col min="8385" max="8385" width="3.25" customWidth="1"/>
    <col min="8387" max="8387" width="63.5" customWidth="1"/>
    <col min="8388" max="8388" width="59.625" customWidth="1"/>
    <col min="8389" max="8389" width="21.25" customWidth="1"/>
    <col min="8414" max="8414" width="23.75" customWidth="1"/>
    <col min="8440" max="8440" width="113.375" customWidth="1"/>
    <col min="8641" max="8641" width="3.25" customWidth="1"/>
    <col min="8643" max="8643" width="63.5" customWidth="1"/>
    <col min="8644" max="8644" width="59.625" customWidth="1"/>
    <col min="8645" max="8645" width="21.25" customWidth="1"/>
    <col min="8670" max="8670" width="23.75" customWidth="1"/>
    <col min="8696" max="8696" width="113.375" customWidth="1"/>
    <col min="8897" max="8897" width="3.25" customWidth="1"/>
    <col min="8899" max="8899" width="63.5" customWidth="1"/>
    <col min="8900" max="8900" width="59.625" customWidth="1"/>
    <col min="8901" max="8901" width="21.25" customWidth="1"/>
    <col min="8926" max="8926" width="23.75" customWidth="1"/>
    <col min="8952" max="8952" width="113.375" customWidth="1"/>
    <col min="9153" max="9153" width="3.25" customWidth="1"/>
    <col min="9155" max="9155" width="63.5" customWidth="1"/>
    <col min="9156" max="9156" width="59.625" customWidth="1"/>
    <col min="9157" max="9157" width="21.25" customWidth="1"/>
    <col min="9182" max="9182" width="23.75" customWidth="1"/>
    <col min="9208" max="9208" width="113.375" customWidth="1"/>
    <col min="9409" max="9409" width="3.25" customWidth="1"/>
    <col min="9411" max="9411" width="63.5" customWidth="1"/>
    <col min="9412" max="9412" width="59.625" customWidth="1"/>
    <col min="9413" max="9413" width="21.25" customWidth="1"/>
    <col min="9438" max="9438" width="23.75" customWidth="1"/>
    <col min="9464" max="9464" width="113.375" customWidth="1"/>
    <col min="9665" max="9665" width="3.25" customWidth="1"/>
    <col min="9667" max="9667" width="63.5" customWidth="1"/>
    <col min="9668" max="9668" width="59.625" customWidth="1"/>
    <col min="9669" max="9669" width="21.25" customWidth="1"/>
    <col min="9694" max="9694" width="23.75" customWidth="1"/>
    <col min="9720" max="9720" width="113.375" customWidth="1"/>
    <col min="9921" max="9921" width="3.25" customWidth="1"/>
    <col min="9923" max="9923" width="63.5" customWidth="1"/>
    <col min="9924" max="9924" width="59.625" customWidth="1"/>
    <col min="9925" max="9925" width="21.25" customWidth="1"/>
    <col min="9950" max="9950" width="23.75" customWidth="1"/>
    <col min="9976" max="9976" width="113.375" customWidth="1"/>
    <col min="10177" max="10177" width="3.25" customWidth="1"/>
    <col min="10179" max="10179" width="63.5" customWidth="1"/>
    <col min="10180" max="10180" width="59.625" customWidth="1"/>
    <col min="10181" max="10181" width="21.25" customWidth="1"/>
    <col min="10206" max="10206" width="23.75" customWidth="1"/>
    <col min="10232" max="10232" width="113.375" customWidth="1"/>
    <col min="10433" max="10433" width="3.25" customWidth="1"/>
    <col min="10435" max="10435" width="63.5" customWidth="1"/>
    <col min="10436" max="10436" width="59.625" customWidth="1"/>
    <col min="10437" max="10437" width="21.25" customWidth="1"/>
    <col min="10462" max="10462" width="23.75" customWidth="1"/>
    <col min="10488" max="10488" width="113.375" customWidth="1"/>
    <col min="10689" max="10689" width="3.25" customWidth="1"/>
    <col min="10691" max="10691" width="63.5" customWidth="1"/>
    <col min="10692" max="10692" width="59.625" customWidth="1"/>
    <col min="10693" max="10693" width="21.25" customWidth="1"/>
    <col min="10718" max="10718" width="23.75" customWidth="1"/>
    <col min="10744" max="10744" width="113.375" customWidth="1"/>
    <col min="10945" max="10945" width="3.25" customWidth="1"/>
    <col min="10947" max="10947" width="63.5" customWidth="1"/>
    <col min="10948" max="10948" width="59.625" customWidth="1"/>
    <col min="10949" max="10949" width="21.25" customWidth="1"/>
    <col min="10974" max="10974" width="23.75" customWidth="1"/>
    <col min="11000" max="11000" width="113.375" customWidth="1"/>
    <col min="11201" max="11201" width="3.25" customWidth="1"/>
    <col min="11203" max="11203" width="63.5" customWidth="1"/>
    <col min="11204" max="11204" width="59.625" customWidth="1"/>
    <col min="11205" max="11205" width="21.25" customWidth="1"/>
    <col min="11230" max="11230" width="23.75" customWidth="1"/>
    <col min="11256" max="11256" width="113.375" customWidth="1"/>
    <col min="11457" max="11457" width="3.25" customWidth="1"/>
    <col min="11459" max="11459" width="63.5" customWidth="1"/>
    <col min="11460" max="11460" width="59.625" customWidth="1"/>
    <col min="11461" max="11461" width="21.25" customWidth="1"/>
    <col min="11486" max="11486" width="23.75" customWidth="1"/>
    <col min="11512" max="11512" width="113.375" customWidth="1"/>
    <col min="11713" max="11713" width="3.25" customWidth="1"/>
    <col min="11715" max="11715" width="63.5" customWidth="1"/>
    <col min="11716" max="11716" width="59.625" customWidth="1"/>
    <col min="11717" max="11717" width="21.25" customWidth="1"/>
    <col min="11742" max="11742" width="23.75" customWidth="1"/>
    <col min="11768" max="11768" width="113.375" customWidth="1"/>
    <col min="11969" max="11969" width="3.25" customWidth="1"/>
    <col min="11971" max="11971" width="63.5" customWidth="1"/>
    <col min="11972" max="11972" width="59.625" customWidth="1"/>
    <col min="11973" max="11973" width="21.25" customWidth="1"/>
    <col min="11998" max="11998" width="23.75" customWidth="1"/>
    <col min="12024" max="12024" width="113.375" customWidth="1"/>
    <col min="12225" max="12225" width="3.25" customWidth="1"/>
    <col min="12227" max="12227" width="63.5" customWidth="1"/>
    <col min="12228" max="12228" width="59.625" customWidth="1"/>
    <col min="12229" max="12229" width="21.25" customWidth="1"/>
    <col min="12254" max="12254" width="23.75" customWidth="1"/>
    <col min="12280" max="12280" width="113.375" customWidth="1"/>
    <col min="12481" max="12481" width="3.25" customWidth="1"/>
    <col min="12483" max="12483" width="63.5" customWidth="1"/>
    <col min="12484" max="12484" width="59.625" customWidth="1"/>
    <col min="12485" max="12485" width="21.25" customWidth="1"/>
    <col min="12510" max="12510" width="23.75" customWidth="1"/>
    <col min="12536" max="12536" width="113.375" customWidth="1"/>
    <col min="12737" max="12737" width="3.25" customWidth="1"/>
    <col min="12739" max="12739" width="63.5" customWidth="1"/>
    <col min="12740" max="12740" width="59.625" customWidth="1"/>
    <col min="12741" max="12741" width="21.25" customWidth="1"/>
    <col min="12766" max="12766" width="23.75" customWidth="1"/>
    <col min="12792" max="12792" width="113.375" customWidth="1"/>
    <col min="12993" max="12993" width="3.25" customWidth="1"/>
    <col min="12995" max="12995" width="63.5" customWidth="1"/>
    <col min="12996" max="12996" width="59.625" customWidth="1"/>
    <col min="12997" max="12997" width="21.25" customWidth="1"/>
    <col min="13022" max="13022" width="23.75" customWidth="1"/>
    <col min="13048" max="13048" width="113.375" customWidth="1"/>
    <col min="13249" max="13249" width="3.25" customWidth="1"/>
    <col min="13251" max="13251" width="63.5" customWidth="1"/>
    <col min="13252" max="13252" width="59.625" customWidth="1"/>
    <col min="13253" max="13253" width="21.25" customWidth="1"/>
    <col min="13278" max="13278" width="23.75" customWidth="1"/>
    <col min="13304" max="13304" width="113.375" customWidth="1"/>
    <col min="13505" max="13505" width="3.25" customWidth="1"/>
    <col min="13507" max="13507" width="63.5" customWidth="1"/>
    <col min="13508" max="13508" width="59.625" customWidth="1"/>
    <col min="13509" max="13509" width="21.25" customWidth="1"/>
    <col min="13534" max="13534" width="23.75" customWidth="1"/>
    <col min="13560" max="13560" width="113.375" customWidth="1"/>
    <col min="13761" max="13761" width="3.25" customWidth="1"/>
    <col min="13763" max="13763" width="63.5" customWidth="1"/>
    <col min="13764" max="13764" width="59.625" customWidth="1"/>
    <col min="13765" max="13765" width="21.25" customWidth="1"/>
    <col min="13790" max="13790" width="23.75" customWidth="1"/>
    <col min="13816" max="13816" width="113.375" customWidth="1"/>
    <col min="14017" max="14017" width="3.25" customWidth="1"/>
    <col min="14019" max="14019" width="63.5" customWidth="1"/>
    <col min="14020" max="14020" width="59.625" customWidth="1"/>
    <col min="14021" max="14021" width="21.25" customWidth="1"/>
    <col min="14046" max="14046" width="23.75" customWidth="1"/>
    <col min="14072" max="14072" width="113.375" customWidth="1"/>
    <col min="14273" max="14273" width="3.25" customWidth="1"/>
    <col min="14275" max="14275" width="63.5" customWidth="1"/>
    <col min="14276" max="14276" width="59.625" customWidth="1"/>
    <col min="14277" max="14277" width="21.25" customWidth="1"/>
    <col min="14302" max="14302" width="23.75" customWidth="1"/>
    <col min="14328" max="14328" width="113.375" customWidth="1"/>
    <col min="14529" max="14529" width="3.25" customWidth="1"/>
    <col min="14531" max="14531" width="63.5" customWidth="1"/>
    <col min="14532" max="14532" width="59.625" customWidth="1"/>
    <col min="14533" max="14533" width="21.25" customWidth="1"/>
    <col min="14558" max="14558" width="23.75" customWidth="1"/>
    <col min="14584" max="14584" width="113.375" customWidth="1"/>
    <col min="14785" max="14785" width="3.25" customWidth="1"/>
    <col min="14787" max="14787" width="63.5" customWidth="1"/>
    <col min="14788" max="14788" width="59.625" customWidth="1"/>
    <col min="14789" max="14789" width="21.25" customWidth="1"/>
    <col min="14814" max="14814" width="23.75" customWidth="1"/>
    <col min="14840" max="14840" width="113.375" customWidth="1"/>
    <col min="15041" max="15041" width="3.25" customWidth="1"/>
    <col min="15043" max="15043" width="63.5" customWidth="1"/>
    <col min="15044" max="15044" width="59.625" customWidth="1"/>
    <col min="15045" max="15045" width="21.25" customWidth="1"/>
    <col min="15070" max="15070" width="23.75" customWidth="1"/>
    <col min="15096" max="15096" width="113.375" customWidth="1"/>
    <col min="15297" max="15297" width="3.25" customWidth="1"/>
    <col min="15299" max="15299" width="63.5" customWidth="1"/>
    <col min="15300" max="15300" width="59.625" customWidth="1"/>
    <col min="15301" max="15301" width="21.25" customWidth="1"/>
    <col min="15326" max="15326" width="23.75" customWidth="1"/>
    <col min="15352" max="15352" width="113.375" customWidth="1"/>
    <col min="15553" max="15553" width="3.25" customWidth="1"/>
    <col min="15555" max="15555" width="63.5" customWidth="1"/>
    <col min="15556" max="15556" width="59.625" customWidth="1"/>
    <col min="15557" max="15557" width="21.25" customWidth="1"/>
    <col min="15582" max="15582" width="23.75" customWidth="1"/>
    <col min="15608" max="15608" width="113.375" customWidth="1"/>
    <col min="15809" max="15809" width="3.25" customWidth="1"/>
    <col min="15811" max="15811" width="63.5" customWidth="1"/>
    <col min="15812" max="15812" width="59.625" customWidth="1"/>
    <col min="15813" max="15813" width="21.25" customWidth="1"/>
    <col min="15838" max="15838" width="23.75" customWidth="1"/>
    <col min="15864" max="15864" width="113.375" customWidth="1"/>
    <col min="16065" max="16065" width="3.25" customWidth="1"/>
    <col min="16067" max="16067" width="63.5" customWidth="1"/>
    <col min="16068" max="16068" width="59.625" customWidth="1"/>
    <col min="16069" max="16069" width="21.25" customWidth="1"/>
    <col min="16094" max="16094" width="23.75" customWidth="1"/>
    <col min="16120" max="16120" width="113.375" customWidth="1"/>
  </cols>
  <sheetData>
    <row r="1" spans="2:19" ht="14.25" thickBot="1" x14ac:dyDescent="0.2"/>
    <row r="2" spans="2:19" x14ac:dyDescent="0.15">
      <c r="B2" s="144" t="s">
        <v>19</v>
      </c>
      <c r="C2" s="145"/>
      <c r="D2" s="158" t="s">
        <v>131</v>
      </c>
      <c r="E2" s="128"/>
    </row>
    <row r="3" spans="2:19" x14ac:dyDescent="0.15">
      <c r="B3" s="146"/>
      <c r="C3" s="147"/>
      <c r="D3" s="129"/>
      <c r="E3" s="131"/>
    </row>
    <row r="4" spans="2:19" x14ac:dyDescent="0.15">
      <c r="B4" s="146"/>
      <c r="C4" s="147"/>
      <c r="D4" s="129"/>
      <c r="E4" s="131"/>
    </row>
    <row r="5" spans="2:19" x14ac:dyDescent="0.15">
      <c r="B5" s="146"/>
      <c r="C5" s="147"/>
      <c r="D5" s="129"/>
      <c r="E5" s="131"/>
    </row>
    <row r="6" spans="2:19" ht="14.25" thickBot="1" x14ac:dyDescent="0.2">
      <c r="B6" s="148"/>
      <c r="C6" s="149"/>
      <c r="D6" s="132"/>
      <c r="E6" s="134"/>
    </row>
    <row r="7" spans="2:19" x14ac:dyDescent="0.15">
      <c r="B7" s="144" t="s">
        <v>77</v>
      </c>
      <c r="C7" s="145"/>
      <c r="D7" s="150" t="str">
        <f>HYPERLINK("\\marlin\tools\POILocationImprover\verify_log\sample_log")</f>
        <v>\\marlin\tools\POILocationImprover\verify_log\sample_log</v>
      </c>
      <c r="E7" s="151"/>
    </row>
    <row r="8" spans="2:19" ht="14.25" thickBot="1" x14ac:dyDescent="0.2">
      <c r="B8" s="148"/>
      <c r="C8" s="149"/>
      <c r="D8" s="152"/>
      <c r="E8" s="153"/>
    </row>
    <row r="9" spans="2:19" ht="13.5" customHeight="1" x14ac:dyDescent="0.15">
      <c r="B9" s="144" t="s">
        <v>79</v>
      </c>
      <c r="C9" s="145"/>
      <c r="D9" s="159" t="s">
        <v>132</v>
      </c>
      <c r="E9" s="160"/>
    </row>
    <row r="10" spans="2:19" ht="13.5" customHeight="1" thickBot="1" x14ac:dyDescent="0.2">
      <c r="B10" s="148"/>
      <c r="C10" s="149"/>
      <c r="D10" s="161"/>
      <c r="E10" s="162"/>
    </row>
    <row r="11" spans="2:19" x14ac:dyDescent="0.15">
      <c r="B11" s="144" t="s">
        <v>14</v>
      </c>
      <c r="C11" s="145"/>
      <c r="D11" s="154" t="s">
        <v>78</v>
      </c>
      <c r="E11" s="155"/>
    </row>
    <row r="12" spans="2:19" ht="14.25" thickBot="1" x14ac:dyDescent="0.2">
      <c r="B12" s="148"/>
      <c r="C12" s="149"/>
      <c r="D12" s="156"/>
      <c r="E12" s="157"/>
    </row>
    <row r="15" spans="2:19" ht="18.75" x14ac:dyDescent="0.2">
      <c r="B15" s="104" t="s">
        <v>74</v>
      </c>
      <c r="C15" s="104" t="s">
        <v>75</v>
      </c>
      <c r="D15" s="104" t="s">
        <v>12</v>
      </c>
      <c r="E15" s="105" t="s">
        <v>80</v>
      </c>
      <c r="F15" s="163" t="s">
        <v>89</v>
      </c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5"/>
      <c r="S15" s="104" t="s">
        <v>56</v>
      </c>
    </row>
    <row r="16" spans="2:19" ht="204.75" customHeight="1" x14ac:dyDescent="0.15">
      <c r="B16" s="99">
        <v>1</v>
      </c>
      <c r="C16" s="103" t="s">
        <v>87</v>
      </c>
      <c r="D16" s="100" t="s">
        <v>86</v>
      </c>
      <c r="E16" s="101" t="s">
        <v>96</v>
      </c>
      <c r="F16" s="166" t="s">
        <v>90</v>
      </c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8"/>
      <c r="S16" s="102" t="s">
        <v>76</v>
      </c>
    </row>
    <row r="17" spans="2:37" ht="204.75" customHeight="1" x14ac:dyDescent="0.15">
      <c r="B17" s="99">
        <v>2</v>
      </c>
      <c r="C17" s="103" t="s">
        <v>91</v>
      </c>
      <c r="D17" s="100" t="s">
        <v>88</v>
      </c>
      <c r="E17" s="101" t="s">
        <v>97</v>
      </c>
      <c r="F17" s="169" t="s">
        <v>92</v>
      </c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8"/>
      <c r="S17" s="102" t="s">
        <v>76</v>
      </c>
    </row>
    <row r="18" spans="2:37" ht="204.75" customHeight="1" x14ac:dyDescent="0.15">
      <c r="B18" s="99">
        <v>3</v>
      </c>
      <c r="C18" s="100" t="s">
        <v>93</v>
      </c>
      <c r="D18" s="103" t="s">
        <v>94</v>
      </c>
      <c r="E18" s="103" t="s">
        <v>95</v>
      </c>
      <c r="F18" s="169" t="s">
        <v>99</v>
      </c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8"/>
      <c r="S18" s="102" t="s">
        <v>76</v>
      </c>
    </row>
    <row r="19" spans="2:37" ht="249.75" customHeight="1" x14ac:dyDescent="0.15">
      <c r="B19" s="99">
        <v>4</v>
      </c>
      <c r="C19" s="100" t="s">
        <v>100</v>
      </c>
      <c r="D19" s="103" t="s">
        <v>101</v>
      </c>
      <c r="E19" s="103" t="s">
        <v>98</v>
      </c>
      <c r="F19" s="169" t="s">
        <v>102</v>
      </c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8"/>
      <c r="S19" s="102" t="s">
        <v>76</v>
      </c>
    </row>
    <row r="21" spans="2:37" ht="21" x14ac:dyDescent="0.2">
      <c r="B21" s="106" t="s">
        <v>73</v>
      </c>
      <c r="C21" s="107"/>
      <c r="D21" s="107"/>
      <c r="E21" s="107"/>
      <c r="F21" s="107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</row>
    <row r="22" spans="2:37" ht="21" x14ac:dyDescent="0.2">
      <c r="B22" s="107"/>
      <c r="C22" s="107" t="s">
        <v>81</v>
      </c>
      <c r="D22" s="107"/>
      <c r="E22" s="107"/>
      <c r="F22" s="107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</row>
  </sheetData>
  <mergeCells count="13">
    <mergeCell ref="F15:R15"/>
    <mergeCell ref="F16:R16"/>
    <mergeCell ref="F17:R17"/>
    <mergeCell ref="F18:R18"/>
    <mergeCell ref="F19:R19"/>
    <mergeCell ref="B2:C6"/>
    <mergeCell ref="B7:C8"/>
    <mergeCell ref="B11:C12"/>
    <mergeCell ref="D7:E8"/>
    <mergeCell ref="D11:E12"/>
    <mergeCell ref="D2:E6"/>
    <mergeCell ref="D9:E10"/>
    <mergeCell ref="B9:C10"/>
  </mergeCells>
  <phoneticPr fontId="1"/>
  <hyperlinks>
    <hyperlink ref="D9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15"/>
  <sheetViews>
    <sheetView showGridLines="0" workbookViewId="0"/>
  </sheetViews>
  <sheetFormatPr defaultColWidth="2.25" defaultRowHeight="11.25" x14ac:dyDescent="0.15"/>
  <cols>
    <col min="1" max="2" width="2.25" style="6"/>
    <col min="3" max="3" width="2.25" style="11"/>
    <col min="4" max="4" width="2.25" style="12"/>
    <col min="5" max="16384" width="2.25" style="6"/>
  </cols>
  <sheetData>
    <row r="2" spans="1:38" x14ac:dyDescent="0.15">
      <c r="B2" s="35"/>
      <c r="C2" s="33"/>
      <c r="D2" s="6"/>
    </row>
    <row r="3" spans="1:38" x14ac:dyDescent="0.15">
      <c r="B3" s="36"/>
      <c r="C3" s="14"/>
      <c r="D3" s="6"/>
    </row>
    <row r="4" spans="1:38" ht="11.25" customHeight="1" x14ac:dyDescent="0.15">
      <c r="A4" s="18"/>
      <c r="B4" s="37"/>
      <c r="C4" s="37"/>
      <c r="D4" s="14"/>
      <c r="E4" s="14"/>
      <c r="F4" s="14"/>
      <c r="G4" s="14"/>
    </row>
    <row r="5" spans="1:38" ht="14.25" customHeight="1" x14ac:dyDescent="0.15"/>
    <row r="6" spans="1:38" ht="14.25" customHeight="1" x14ac:dyDescent="0.15"/>
    <row r="9" spans="1:38" x14ac:dyDescent="0.15">
      <c r="C9" s="6"/>
    </row>
    <row r="12" spans="1:38" ht="13.5" x14ac:dyDescent="0.15">
      <c r="C12" s="34"/>
      <c r="D12" s="34"/>
      <c r="E12" s="34"/>
      <c r="F12" s="34"/>
      <c r="G12" s="34"/>
    </row>
    <row r="13" spans="1:38" x14ac:dyDescent="0.15">
      <c r="C13" s="108" t="s">
        <v>133</v>
      </c>
    </row>
    <row r="15" spans="1:38" x14ac:dyDescent="0.15">
      <c r="D15" s="109" t="s">
        <v>186</v>
      </c>
    </row>
    <row r="16" spans="1:38" x14ac:dyDescent="0.15">
      <c r="E16" s="6" t="s">
        <v>195</v>
      </c>
      <c r="AL16" s="6" t="s">
        <v>196</v>
      </c>
    </row>
    <row r="17" spans="4:38" x14ac:dyDescent="0.15">
      <c r="E17" s="6" t="s">
        <v>193</v>
      </c>
      <c r="AL17" s="6" t="s">
        <v>194</v>
      </c>
    </row>
    <row r="18" spans="4:38" x14ac:dyDescent="0.15">
      <c r="E18" s="6" t="s">
        <v>191</v>
      </c>
      <c r="AL18" s="6" t="s">
        <v>192</v>
      </c>
    </row>
    <row r="19" spans="4:38" x14ac:dyDescent="0.15">
      <c r="E19" s="6" t="s">
        <v>189</v>
      </c>
      <c r="AL19" s="6" t="s">
        <v>190</v>
      </c>
    </row>
    <row r="20" spans="4:38" x14ac:dyDescent="0.15">
      <c r="E20" s="6" t="s">
        <v>187</v>
      </c>
      <c r="AL20" s="6" t="s">
        <v>188</v>
      </c>
    </row>
    <row r="21" spans="4:38" x14ac:dyDescent="0.15">
      <c r="E21" s="6" t="s">
        <v>197</v>
      </c>
      <c r="AL21" s="6" t="s">
        <v>196</v>
      </c>
    </row>
    <row r="23" spans="4:38" x14ac:dyDescent="0.15">
      <c r="D23" s="109" t="s">
        <v>185</v>
      </c>
    </row>
    <row r="24" spans="4:38" x14ac:dyDescent="0.15">
      <c r="D24" s="109"/>
      <c r="E24" s="6" t="s">
        <v>142</v>
      </c>
    </row>
    <row r="25" spans="4:38" x14ac:dyDescent="0.15">
      <c r="D25" s="109"/>
      <c r="E25" s="6" t="s">
        <v>141</v>
      </c>
    </row>
    <row r="26" spans="4:38" x14ac:dyDescent="0.15">
      <c r="D26" s="109"/>
      <c r="E26" s="6" t="s">
        <v>143</v>
      </c>
    </row>
    <row r="27" spans="4:38" x14ac:dyDescent="0.15">
      <c r="E27" s="6" t="s">
        <v>140</v>
      </c>
    </row>
    <row r="29" spans="4:38" x14ac:dyDescent="0.15">
      <c r="E29" s="6" t="s">
        <v>167</v>
      </c>
    </row>
    <row r="30" spans="4:38" x14ac:dyDescent="0.15">
      <c r="E30" s="6" t="s">
        <v>168</v>
      </c>
    </row>
    <row r="32" spans="4:38" x14ac:dyDescent="0.15">
      <c r="E32" s="6" t="s">
        <v>139</v>
      </c>
    </row>
    <row r="34" spans="4:31" ht="13.5" customHeight="1" x14ac:dyDescent="0.15">
      <c r="E34" s="175" t="s">
        <v>147</v>
      </c>
      <c r="F34" s="176"/>
      <c r="G34" s="176"/>
      <c r="H34" s="176"/>
      <c r="I34" s="176"/>
      <c r="J34" s="176"/>
      <c r="K34" s="176"/>
      <c r="L34" s="177"/>
      <c r="M34" s="178" t="s">
        <v>148</v>
      </c>
      <c r="N34" s="178"/>
      <c r="O34" s="178"/>
      <c r="P34" s="178"/>
      <c r="Q34" s="178"/>
      <c r="R34" s="178"/>
      <c r="S34" s="178"/>
      <c r="T34" s="178"/>
      <c r="U34" s="189" t="s">
        <v>146</v>
      </c>
      <c r="V34" s="190"/>
      <c r="W34" s="190"/>
      <c r="X34" s="190"/>
      <c r="Y34" s="190"/>
      <c r="Z34" s="190"/>
      <c r="AA34" s="190"/>
      <c r="AB34" s="191"/>
      <c r="AC34" s="183" t="s">
        <v>136</v>
      </c>
      <c r="AD34" s="184"/>
      <c r="AE34" s="185"/>
    </row>
    <row r="35" spans="4:31" ht="13.5" customHeight="1" x14ac:dyDescent="0.15">
      <c r="E35" s="179" t="s">
        <v>134</v>
      </c>
      <c r="F35" s="179"/>
      <c r="G35" s="179"/>
      <c r="H35" s="179"/>
      <c r="I35" s="179" t="s">
        <v>137</v>
      </c>
      <c r="J35" s="179"/>
      <c r="K35" s="179"/>
      <c r="L35" s="179"/>
      <c r="M35" s="178" t="s">
        <v>134</v>
      </c>
      <c r="N35" s="178"/>
      <c r="O35" s="178"/>
      <c r="P35" s="178"/>
      <c r="Q35" s="178" t="s">
        <v>137</v>
      </c>
      <c r="R35" s="178"/>
      <c r="S35" s="178"/>
      <c r="T35" s="178"/>
      <c r="U35" s="178" t="s">
        <v>149</v>
      </c>
      <c r="V35" s="178"/>
      <c r="W35" s="178"/>
      <c r="X35" s="178"/>
      <c r="Y35" s="178" t="s">
        <v>150</v>
      </c>
      <c r="Z35" s="178"/>
      <c r="AA35" s="178"/>
      <c r="AB35" s="178"/>
      <c r="AC35" s="186"/>
      <c r="AD35" s="187"/>
      <c r="AE35" s="188"/>
    </row>
    <row r="36" spans="4:31" ht="13.5" customHeight="1" x14ac:dyDescent="0.15">
      <c r="D36" s="6"/>
      <c r="E36" s="170" t="s">
        <v>135</v>
      </c>
      <c r="F36" s="170"/>
      <c r="G36" s="170"/>
      <c r="H36" s="170"/>
      <c r="I36" s="170">
        <v>70191</v>
      </c>
      <c r="J36" s="170"/>
      <c r="K36" s="170"/>
      <c r="L36" s="170"/>
      <c r="M36" s="170" t="s">
        <v>135</v>
      </c>
      <c r="N36" s="170"/>
      <c r="O36" s="170"/>
      <c r="P36" s="170"/>
      <c r="Q36" s="170">
        <v>70191</v>
      </c>
      <c r="R36" s="170"/>
      <c r="S36" s="170"/>
      <c r="T36" s="170"/>
      <c r="U36" s="192" t="s">
        <v>151</v>
      </c>
      <c r="V36" s="193"/>
      <c r="W36" s="193"/>
      <c r="X36" s="194"/>
      <c r="Y36" s="192">
        <v>768579</v>
      </c>
      <c r="Z36" s="193"/>
      <c r="AA36" s="193"/>
      <c r="AB36" s="194"/>
      <c r="AC36" s="192"/>
      <c r="AD36" s="193"/>
      <c r="AE36" s="194"/>
    </row>
    <row r="37" spans="4:31" ht="13.5" customHeight="1" x14ac:dyDescent="0.15">
      <c r="E37" s="171" t="s">
        <v>144</v>
      </c>
      <c r="F37" s="171"/>
      <c r="G37" s="171"/>
      <c r="H37" s="171"/>
      <c r="I37" s="171">
        <v>103.837929</v>
      </c>
      <c r="J37" s="171"/>
      <c r="K37" s="171"/>
      <c r="L37" s="171"/>
      <c r="M37" s="171" t="s">
        <v>144</v>
      </c>
      <c r="N37" s="171"/>
      <c r="O37" s="171"/>
      <c r="P37" s="171"/>
      <c r="Q37" s="172">
        <v>103.837519</v>
      </c>
      <c r="R37" s="173"/>
      <c r="S37" s="173"/>
      <c r="T37" s="174"/>
      <c r="U37" s="171" t="s">
        <v>144</v>
      </c>
      <c r="V37" s="171"/>
      <c r="W37" s="171"/>
      <c r="X37" s="171"/>
      <c r="Y37" s="171">
        <v>103.837519</v>
      </c>
      <c r="Z37" s="171"/>
      <c r="AA37" s="171"/>
      <c r="AB37" s="171"/>
      <c r="AC37" s="172" t="b">
        <f>AND((Y37=Q37),(Q37&lt;&gt;I37))</f>
        <v>1</v>
      </c>
      <c r="AD37" s="173"/>
      <c r="AE37" s="174"/>
    </row>
    <row r="38" spans="4:31" ht="13.5" customHeight="1" x14ac:dyDescent="0.15">
      <c r="E38" s="180" t="s">
        <v>145</v>
      </c>
      <c r="F38" s="181"/>
      <c r="G38" s="181"/>
      <c r="H38" s="182"/>
      <c r="I38" s="180">
        <v>1.437279</v>
      </c>
      <c r="J38" s="181"/>
      <c r="K38" s="181"/>
      <c r="L38" s="182"/>
      <c r="M38" s="180" t="s">
        <v>145</v>
      </c>
      <c r="N38" s="181"/>
      <c r="O38" s="181"/>
      <c r="P38" s="182"/>
      <c r="Q38" s="180">
        <v>1.4373359999999999</v>
      </c>
      <c r="R38" s="181"/>
      <c r="S38" s="181"/>
      <c r="T38" s="182"/>
      <c r="U38" s="180" t="s">
        <v>145</v>
      </c>
      <c r="V38" s="181"/>
      <c r="W38" s="181"/>
      <c r="X38" s="182"/>
      <c r="Y38" s="180">
        <v>1.4373359999999999</v>
      </c>
      <c r="Z38" s="181"/>
      <c r="AA38" s="181"/>
      <c r="AB38" s="182"/>
      <c r="AC38" s="172" t="b">
        <f>AND((Y38=Q38),(Q38&lt;&gt;I38))</f>
        <v>1</v>
      </c>
      <c r="AD38" s="173"/>
      <c r="AE38" s="174"/>
    </row>
    <row r="39" spans="4:31" x14ac:dyDescent="0.15">
      <c r="E39" s="170" t="s">
        <v>135</v>
      </c>
      <c r="F39" s="170"/>
      <c r="G39" s="170"/>
      <c r="H39" s="170"/>
      <c r="I39" s="170">
        <v>144871</v>
      </c>
      <c r="J39" s="170"/>
      <c r="K39" s="170"/>
      <c r="L39" s="170"/>
      <c r="M39" s="170" t="s">
        <v>135</v>
      </c>
      <c r="N39" s="170"/>
      <c r="O39" s="170"/>
      <c r="P39" s="170"/>
      <c r="Q39" s="170">
        <v>144871</v>
      </c>
      <c r="R39" s="170"/>
      <c r="S39" s="170"/>
      <c r="T39" s="170"/>
      <c r="U39" s="192" t="s">
        <v>151</v>
      </c>
      <c r="V39" s="193"/>
      <c r="W39" s="193"/>
      <c r="X39" s="194"/>
      <c r="Y39" s="192">
        <v>819827</v>
      </c>
      <c r="Z39" s="193"/>
      <c r="AA39" s="193"/>
      <c r="AB39" s="194"/>
      <c r="AC39" s="192"/>
      <c r="AD39" s="193"/>
      <c r="AE39" s="194"/>
    </row>
    <row r="40" spans="4:31" x14ac:dyDescent="0.15">
      <c r="E40" s="171" t="s">
        <v>144</v>
      </c>
      <c r="F40" s="171"/>
      <c r="G40" s="171"/>
      <c r="H40" s="171"/>
      <c r="I40" s="171">
        <v>103.99963</v>
      </c>
      <c r="J40" s="171"/>
      <c r="K40" s="171"/>
      <c r="L40" s="171"/>
      <c r="M40" s="171" t="s">
        <v>144</v>
      </c>
      <c r="N40" s="171"/>
      <c r="O40" s="171"/>
      <c r="P40" s="171"/>
      <c r="Q40" s="171">
        <v>103.99954200000001</v>
      </c>
      <c r="R40" s="171"/>
      <c r="S40" s="171"/>
      <c r="T40" s="171"/>
      <c r="U40" s="171" t="s">
        <v>144</v>
      </c>
      <c r="V40" s="171"/>
      <c r="W40" s="171"/>
      <c r="X40" s="171"/>
      <c r="Y40" s="171">
        <v>103.99954200000001</v>
      </c>
      <c r="Z40" s="171"/>
      <c r="AA40" s="171"/>
      <c r="AB40" s="171"/>
      <c r="AC40" s="172" t="b">
        <f>AND((Y40=Q40),(Q40&lt;&gt;I40))</f>
        <v>1</v>
      </c>
      <c r="AD40" s="173"/>
      <c r="AE40" s="174"/>
    </row>
    <row r="41" spans="4:31" x14ac:dyDescent="0.15">
      <c r="D41" s="6"/>
      <c r="E41" s="180" t="s">
        <v>145</v>
      </c>
      <c r="F41" s="181"/>
      <c r="G41" s="181"/>
      <c r="H41" s="182"/>
      <c r="I41" s="180">
        <v>1.38341</v>
      </c>
      <c r="J41" s="181"/>
      <c r="K41" s="181"/>
      <c r="L41" s="182"/>
      <c r="M41" s="180" t="s">
        <v>145</v>
      </c>
      <c r="N41" s="181"/>
      <c r="O41" s="181"/>
      <c r="P41" s="182"/>
      <c r="Q41" s="180">
        <v>1.3828309999999999</v>
      </c>
      <c r="R41" s="181"/>
      <c r="S41" s="181"/>
      <c r="T41" s="182"/>
      <c r="U41" s="180" t="s">
        <v>145</v>
      </c>
      <c r="V41" s="181"/>
      <c r="W41" s="181"/>
      <c r="X41" s="182"/>
      <c r="Y41" s="180">
        <v>1.3828309999999999</v>
      </c>
      <c r="Z41" s="181"/>
      <c r="AA41" s="181"/>
      <c r="AB41" s="182"/>
      <c r="AC41" s="172" t="b">
        <f>AND((Y41=Q41),(Q41&lt;&gt;I41))</f>
        <v>1</v>
      </c>
      <c r="AD41" s="173"/>
      <c r="AE41" s="174"/>
    </row>
    <row r="42" spans="4:31" x14ac:dyDescent="0.15">
      <c r="E42" s="170" t="s">
        <v>135</v>
      </c>
      <c r="F42" s="170"/>
      <c r="G42" s="170"/>
      <c r="H42" s="170"/>
      <c r="I42" s="170">
        <v>222042</v>
      </c>
      <c r="J42" s="170"/>
      <c r="K42" s="170"/>
      <c r="L42" s="170"/>
      <c r="M42" s="170" t="s">
        <v>135</v>
      </c>
      <c r="N42" s="170"/>
      <c r="O42" s="170"/>
      <c r="P42" s="170"/>
      <c r="Q42" s="170">
        <v>222042</v>
      </c>
      <c r="R42" s="170"/>
      <c r="S42" s="170"/>
      <c r="T42" s="170"/>
      <c r="U42" s="192" t="s">
        <v>151</v>
      </c>
      <c r="V42" s="193"/>
      <c r="W42" s="193"/>
      <c r="X42" s="194"/>
      <c r="Y42" s="192">
        <v>426053</v>
      </c>
      <c r="Z42" s="193"/>
      <c r="AA42" s="193"/>
      <c r="AB42" s="194"/>
      <c r="AC42" s="192"/>
      <c r="AD42" s="193"/>
      <c r="AE42" s="194"/>
    </row>
    <row r="43" spans="4:31" x14ac:dyDescent="0.15">
      <c r="E43" s="171" t="s">
        <v>144</v>
      </c>
      <c r="F43" s="171"/>
      <c r="G43" s="171"/>
      <c r="H43" s="171"/>
      <c r="I43" s="171">
        <v>103.910015</v>
      </c>
      <c r="J43" s="171"/>
      <c r="K43" s="171"/>
      <c r="L43" s="171"/>
      <c r="M43" s="171" t="s">
        <v>144</v>
      </c>
      <c r="N43" s="171"/>
      <c r="O43" s="171"/>
      <c r="P43" s="171"/>
      <c r="Q43" s="171">
        <v>103.909976</v>
      </c>
      <c r="R43" s="171"/>
      <c r="S43" s="171"/>
      <c r="T43" s="171"/>
      <c r="U43" s="171" t="s">
        <v>144</v>
      </c>
      <c r="V43" s="171"/>
      <c r="W43" s="171"/>
      <c r="X43" s="171"/>
      <c r="Y43" s="171">
        <v>103.909976</v>
      </c>
      <c r="Z43" s="171"/>
      <c r="AA43" s="171"/>
      <c r="AB43" s="171"/>
      <c r="AC43" s="172" t="b">
        <f>AND((Y43=Q43),(Q43&lt;&gt;I43))</f>
        <v>1</v>
      </c>
      <c r="AD43" s="173"/>
      <c r="AE43" s="174"/>
    </row>
    <row r="44" spans="4:31" x14ac:dyDescent="0.15">
      <c r="D44" s="6"/>
      <c r="E44" s="180" t="s">
        <v>145</v>
      </c>
      <c r="F44" s="181"/>
      <c r="G44" s="181"/>
      <c r="H44" s="182"/>
      <c r="I44" s="180">
        <v>1.3158719999999999</v>
      </c>
      <c r="J44" s="181"/>
      <c r="K44" s="181"/>
      <c r="L44" s="182"/>
      <c r="M44" s="180" t="s">
        <v>145</v>
      </c>
      <c r="N44" s="181"/>
      <c r="O44" s="181"/>
      <c r="P44" s="182"/>
      <c r="Q44" s="180">
        <v>1.315933</v>
      </c>
      <c r="R44" s="181"/>
      <c r="S44" s="181"/>
      <c r="T44" s="182"/>
      <c r="U44" s="180" t="s">
        <v>145</v>
      </c>
      <c r="V44" s="181"/>
      <c r="W44" s="181"/>
      <c r="X44" s="182"/>
      <c r="Y44" s="180">
        <v>1.315933</v>
      </c>
      <c r="Z44" s="181"/>
      <c r="AA44" s="181"/>
      <c r="AB44" s="182"/>
      <c r="AC44" s="172" t="b">
        <f>AND((Y44=Q44),(Q44&lt;&gt;I44))</f>
        <v>1</v>
      </c>
      <c r="AD44" s="173"/>
      <c r="AE44" s="174"/>
    </row>
    <row r="45" spans="4:31" x14ac:dyDescent="0.15">
      <c r="E45" s="170" t="s">
        <v>135</v>
      </c>
      <c r="F45" s="170"/>
      <c r="G45" s="170"/>
      <c r="H45" s="170"/>
      <c r="I45" s="170">
        <v>339543</v>
      </c>
      <c r="J45" s="170"/>
      <c r="K45" s="170"/>
      <c r="L45" s="170"/>
      <c r="M45" s="170" t="s">
        <v>135</v>
      </c>
      <c r="N45" s="170"/>
      <c r="O45" s="170"/>
      <c r="P45" s="170"/>
      <c r="Q45" s="170">
        <v>339543</v>
      </c>
      <c r="R45" s="170"/>
      <c r="S45" s="170"/>
      <c r="T45" s="170"/>
      <c r="U45" s="192" t="s">
        <v>151</v>
      </c>
      <c r="V45" s="193"/>
      <c r="W45" s="193"/>
      <c r="X45" s="194"/>
      <c r="Y45" s="195" t="s">
        <v>152</v>
      </c>
      <c r="Z45" s="196"/>
      <c r="AA45" s="196"/>
      <c r="AB45" s="197"/>
      <c r="AC45" s="192"/>
      <c r="AD45" s="193"/>
      <c r="AE45" s="194"/>
    </row>
    <row r="46" spans="4:31" x14ac:dyDescent="0.15">
      <c r="E46" s="171" t="s">
        <v>144</v>
      </c>
      <c r="F46" s="171"/>
      <c r="G46" s="171"/>
      <c r="H46" s="171"/>
      <c r="I46" s="171">
        <v>103.84594</v>
      </c>
      <c r="J46" s="171"/>
      <c r="K46" s="171"/>
      <c r="L46" s="171"/>
      <c r="M46" s="171" t="s">
        <v>144</v>
      </c>
      <c r="N46" s="171"/>
      <c r="O46" s="171"/>
      <c r="P46" s="171"/>
      <c r="Q46" s="171">
        <v>103.845652</v>
      </c>
      <c r="R46" s="171"/>
      <c r="S46" s="171"/>
      <c r="T46" s="171"/>
      <c r="U46" s="171" t="s">
        <v>144</v>
      </c>
      <c r="V46" s="171"/>
      <c r="W46" s="171"/>
      <c r="X46" s="171"/>
      <c r="Y46" s="172">
        <v>103.845652</v>
      </c>
      <c r="Z46" s="173"/>
      <c r="AA46" s="173"/>
      <c r="AB46" s="174"/>
      <c r="AC46" s="172" t="b">
        <f>AND((Y46=Q46),(Q46&lt;&gt;I46))</f>
        <v>1</v>
      </c>
      <c r="AD46" s="173"/>
      <c r="AE46" s="174"/>
    </row>
    <row r="47" spans="4:31" x14ac:dyDescent="0.15">
      <c r="E47" s="180" t="s">
        <v>145</v>
      </c>
      <c r="F47" s="181"/>
      <c r="G47" s="181"/>
      <c r="H47" s="182"/>
      <c r="I47" s="180">
        <v>1.27593</v>
      </c>
      <c r="J47" s="181"/>
      <c r="K47" s="181"/>
      <c r="L47" s="182"/>
      <c r="M47" s="180" t="s">
        <v>145</v>
      </c>
      <c r="N47" s="181"/>
      <c r="O47" s="181"/>
      <c r="P47" s="182"/>
      <c r="Q47" s="180">
        <v>1.276146</v>
      </c>
      <c r="R47" s="181"/>
      <c r="S47" s="181"/>
      <c r="T47" s="182"/>
      <c r="U47" s="180" t="s">
        <v>145</v>
      </c>
      <c r="V47" s="181"/>
      <c r="W47" s="181"/>
      <c r="X47" s="182"/>
      <c r="Y47" s="180">
        <v>1.276146</v>
      </c>
      <c r="Z47" s="181"/>
      <c r="AA47" s="181"/>
      <c r="AB47" s="182"/>
      <c r="AC47" s="180" t="b">
        <f>AND((Y47=Q47),(Q47&lt;&gt;I47))</f>
        <v>1</v>
      </c>
      <c r="AD47" s="181"/>
      <c r="AE47" s="182"/>
    </row>
    <row r="48" spans="4:31" x14ac:dyDescent="0.15">
      <c r="AE48" s="110" t="s">
        <v>138</v>
      </c>
    </row>
    <row r="50" spans="5:20" x14ac:dyDescent="0.15">
      <c r="E50" s="109" t="s">
        <v>154</v>
      </c>
    </row>
    <row r="51" spans="5:20" x14ac:dyDescent="0.15">
      <c r="E51" s="6" t="s">
        <v>166</v>
      </c>
    </row>
    <row r="53" spans="5:20" x14ac:dyDescent="0.15">
      <c r="E53" s="6" t="s">
        <v>178</v>
      </c>
    </row>
    <row r="55" spans="5:20" x14ac:dyDescent="0.15">
      <c r="E55" s="175" t="s">
        <v>153</v>
      </c>
      <c r="F55" s="176"/>
      <c r="G55" s="176"/>
      <c r="H55" s="176"/>
      <c r="I55" s="176"/>
      <c r="J55" s="176"/>
      <c r="K55" s="176"/>
      <c r="L55" s="177"/>
      <c r="M55" s="178" t="s">
        <v>163</v>
      </c>
      <c r="N55" s="178"/>
      <c r="O55" s="178"/>
      <c r="P55" s="178"/>
      <c r="Q55" s="178"/>
      <c r="R55" s="178"/>
      <c r="S55" s="178"/>
      <c r="T55" s="178"/>
    </row>
    <row r="56" spans="5:20" x14ac:dyDescent="0.15">
      <c r="E56" s="192">
        <v>189674</v>
      </c>
      <c r="F56" s="193"/>
      <c r="G56" s="193"/>
      <c r="H56" s="193"/>
      <c r="I56" s="193"/>
      <c r="J56" s="193"/>
      <c r="K56" s="193"/>
      <c r="L56" s="194"/>
      <c r="M56" s="192" t="s">
        <v>164</v>
      </c>
      <c r="N56" s="193"/>
      <c r="O56" s="193"/>
      <c r="P56" s="193"/>
      <c r="Q56" s="193"/>
      <c r="R56" s="193"/>
      <c r="S56" s="193"/>
      <c r="T56" s="194"/>
    </row>
    <row r="57" spans="5:20" ht="13.5" customHeight="1" x14ac:dyDescent="0.15">
      <c r="E57" s="201">
        <v>357699</v>
      </c>
      <c r="F57" s="202"/>
      <c r="G57" s="202"/>
      <c r="H57" s="202"/>
      <c r="I57" s="202"/>
      <c r="J57" s="202"/>
      <c r="K57" s="202"/>
      <c r="L57" s="203"/>
      <c r="M57" s="172" t="s">
        <v>164</v>
      </c>
      <c r="N57" s="173"/>
      <c r="O57" s="173"/>
      <c r="P57" s="173"/>
      <c r="Q57" s="173"/>
      <c r="R57" s="173"/>
      <c r="S57" s="173"/>
      <c r="T57" s="174"/>
    </row>
    <row r="58" spans="5:20" x14ac:dyDescent="0.15">
      <c r="E58" s="201">
        <v>159547</v>
      </c>
      <c r="F58" s="202"/>
      <c r="G58" s="202"/>
      <c r="H58" s="202"/>
      <c r="I58" s="202"/>
      <c r="J58" s="202"/>
      <c r="K58" s="202"/>
      <c r="L58" s="203"/>
      <c r="M58" s="172" t="s">
        <v>164</v>
      </c>
      <c r="N58" s="173"/>
      <c r="O58" s="173"/>
      <c r="P58" s="173"/>
      <c r="Q58" s="173"/>
      <c r="R58" s="173"/>
      <c r="S58" s="173"/>
      <c r="T58" s="174"/>
    </row>
    <row r="59" spans="5:20" x14ac:dyDescent="0.15">
      <c r="E59" s="201">
        <v>619742</v>
      </c>
      <c r="F59" s="202"/>
      <c r="G59" s="202"/>
      <c r="H59" s="202"/>
      <c r="I59" s="202"/>
      <c r="J59" s="202"/>
      <c r="K59" s="202"/>
      <c r="L59" s="203"/>
      <c r="M59" s="172" t="s">
        <v>164</v>
      </c>
      <c r="N59" s="173"/>
      <c r="O59" s="173"/>
      <c r="P59" s="173"/>
      <c r="Q59" s="173"/>
      <c r="R59" s="173"/>
      <c r="S59" s="173"/>
      <c r="T59" s="174"/>
    </row>
    <row r="60" spans="5:20" x14ac:dyDescent="0.15">
      <c r="E60" s="198" t="s">
        <v>155</v>
      </c>
      <c r="F60" s="199"/>
      <c r="G60" s="199"/>
      <c r="H60" s="199"/>
      <c r="I60" s="199"/>
      <c r="J60" s="199"/>
      <c r="K60" s="199"/>
      <c r="L60" s="200"/>
      <c r="M60" s="172" t="s">
        <v>164</v>
      </c>
      <c r="N60" s="173"/>
      <c r="O60" s="173"/>
      <c r="P60" s="173"/>
      <c r="Q60" s="173"/>
      <c r="R60" s="173"/>
      <c r="S60" s="173"/>
      <c r="T60" s="174"/>
    </row>
    <row r="61" spans="5:20" x14ac:dyDescent="0.15">
      <c r="E61" s="198" t="s">
        <v>156</v>
      </c>
      <c r="F61" s="199"/>
      <c r="G61" s="199"/>
      <c r="H61" s="199"/>
      <c r="I61" s="199"/>
      <c r="J61" s="199"/>
      <c r="K61" s="199"/>
      <c r="L61" s="200"/>
      <c r="M61" s="172" t="s">
        <v>164</v>
      </c>
      <c r="N61" s="173"/>
      <c r="O61" s="173"/>
      <c r="P61" s="173"/>
      <c r="Q61" s="173"/>
      <c r="R61" s="173"/>
      <c r="S61" s="173"/>
      <c r="T61" s="174"/>
    </row>
    <row r="62" spans="5:20" x14ac:dyDescent="0.15">
      <c r="E62" s="198" t="s">
        <v>158</v>
      </c>
      <c r="F62" s="199"/>
      <c r="G62" s="199"/>
      <c r="H62" s="199"/>
      <c r="I62" s="199"/>
      <c r="J62" s="199"/>
      <c r="K62" s="199"/>
      <c r="L62" s="200"/>
      <c r="M62" s="172" t="s">
        <v>164</v>
      </c>
      <c r="N62" s="173"/>
      <c r="O62" s="173"/>
      <c r="P62" s="173"/>
      <c r="Q62" s="173"/>
      <c r="R62" s="173"/>
      <c r="S62" s="173"/>
      <c r="T62" s="174"/>
    </row>
    <row r="63" spans="5:20" x14ac:dyDescent="0.15">
      <c r="E63" s="198" t="s">
        <v>157</v>
      </c>
      <c r="F63" s="199"/>
      <c r="G63" s="199"/>
      <c r="H63" s="199"/>
      <c r="I63" s="199"/>
      <c r="J63" s="199"/>
      <c r="K63" s="199"/>
      <c r="L63" s="200"/>
      <c r="M63" s="172" t="s">
        <v>164</v>
      </c>
      <c r="N63" s="173"/>
      <c r="O63" s="173"/>
      <c r="P63" s="173"/>
      <c r="Q63" s="173"/>
      <c r="R63" s="173"/>
      <c r="S63" s="173"/>
      <c r="T63" s="174"/>
    </row>
    <row r="64" spans="5:20" x14ac:dyDescent="0.15">
      <c r="E64" s="198" t="s">
        <v>159</v>
      </c>
      <c r="F64" s="199"/>
      <c r="G64" s="199"/>
      <c r="H64" s="199"/>
      <c r="I64" s="199"/>
      <c r="J64" s="199"/>
      <c r="K64" s="199"/>
      <c r="L64" s="200"/>
      <c r="M64" s="172" t="s">
        <v>164</v>
      </c>
      <c r="N64" s="173"/>
      <c r="O64" s="173"/>
      <c r="P64" s="173"/>
      <c r="Q64" s="173"/>
      <c r="R64" s="173"/>
      <c r="S64" s="173"/>
      <c r="T64" s="174"/>
    </row>
    <row r="65" spans="4:52" x14ac:dyDescent="0.15">
      <c r="E65" s="198" t="s">
        <v>160</v>
      </c>
      <c r="F65" s="199"/>
      <c r="G65" s="199"/>
      <c r="H65" s="199"/>
      <c r="I65" s="199"/>
      <c r="J65" s="199"/>
      <c r="K65" s="199"/>
      <c r="L65" s="200"/>
      <c r="M65" s="172" t="s">
        <v>164</v>
      </c>
      <c r="N65" s="173"/>
      <c r="O65" s="173"/>
      <c r="P65" s="173"/>
      <c r="Q65" s="173"/>
      <c r="R65" s="173"/>
      <c r="S65" s="173"/>
      <c r="T65" s="174"/>
    </row>
    <row r="66" spans="4:52" x14ac:dyDescent="0.15">
      <c r="E66" s="198" t="s">
        <v>161</v>
      </c>
      <c r="F66" s="199"/>
      <c r="G66" s="199"/>
      <c r="H66" s="199"/>
      <c r="I66" s="199"/>
      <c r="J66" s="199"/>
      <c r="K66" s="199"/>
      <c r="L66" s="200"/>
      <c r="M66" s="172" t="s">
        <v>164</v>
      </c>
      <c r="N66" s="173"/>
      <c r="O66" s="173"/>
      <c r="P66" s="173"/>
      <c r="Q66" s="173"/>
      <c r="R66" s="173"/>
      <c r="S66" s="173"/>
      <c r="T66" s="174"/>
    </row>
    <row r="67" spans="4:52" x14ac:dyDescent="0.15">
      <c r="E67" s="198" t="s">
        <v>162</v>
      </c>
      <c r="F67" s="199"/>
      <c r="G67" s="199"/>
      <c r="H67" s="199"/>
      <c r="I67" s="199"/>
      <c r="J67" s="199"/>
      <c r="K67" s="199"/>
      <c r="L67" s="200"/>
      <c r="M67" s="172" t="s">
        <v>164</v>
      </c>
      <c r="N67" s="173"/>
      <c r="O67" s="173"/>
      <c r="P67" s="173"/>
      <c r="Q67" s="173"/>
      <c r="R67" s="173"/>
      <c r="S67" s="173"/>
      <c r="T67" s="174"/>
    </row>
    <row r="68" spans="4:52" x14ac:dyDescent="0.15">
      <c r="E68" s="180">
        <v>757087</v>
      </c>
      <c r="F68" s="181"/>
      <c r="G68" s="181"/>
      <c r="H68" s="181"/>
      <c r="I68" s="181"/>
      <c r="J68" s="181"/>
      <c r="K68" s="181"/>
      <c r="L68" s="182"/>
      <c r="M68" s="180" t="s">
        <v>164</v>
      </c>
      <c r="N68" s="181"/>
      <c r="O68" s="181"/>
      <c r="P68" s="181"/>
      <c r="Q68" s="181"/>
      <c r="R68" s="181"/>
      <c r="S68" s="181"/>
      <c r="T68" s="182"/>
    </row>
    <row r="69" spans="4:52" x14ac:dyDescent="0.15">
      <c r="T69" s="110" t="s">
        <v>165</v>
      </c>
    </row>
    <row r="70" spans="4:52" x14ac:dyDescent="0.15">
      <c r="D70" s="109" t="s">
        <v>175</v>
      </c>
    </row>
    <row r="71" spans="4:52" x14ac:dyDescent="0.15">
      <c r="E71" s="6" t="s">
        <v>169</v>
      </c>
    </row>
    <row r="72" spans="4:52" x14ac:dyDescent="0.15">
      <c r="E72" s="6" t="s">
        <v>170</v>
      </c>
    </row>
    <row r="73" spans="4:52" x14ac:dyDescent="0.15">
      <c r="E73" s="6" t="s">
        <v>139</v>
      </c>
    </row>
    <row r="75" spans="4:52" x14ac:dyDescent="0.15">
      <c r="E75" s="6" t="s">
        <v>184</v>
      </c>
    </row>
    <row r="76" spans="4:52" x14ac:dyDescent="0.15">
      <c r="E76" s="6" t="s">
        <v>176</v>
      </c>
    </row>
    <row r="77" spans="4:52" x14ac:dyDescent="0.15">
      <c r="E77" s="6" t="s">
        <v>177</v>
      </c>
    </row>
    <row r="79" spans="4:52" x14ac:dyDescent="0.15">
      <c r="K79" s="111" t="s">
        <v>171</v>
      </c>
      <c r="AJ79" s="111" t="s">
        <v>172</v>
      </c>
    </row>
    <row r="80" spans="4:52" x14ac:dyDescent="0.15">
      <c r="E80" s="175" t="s">
        <v>147</v>
      </c>
      <c r="F80" s="176"/>
      <c r="G80" s="176"/>
      <c r="H80" s="176"/>
      <c r="I80" s="176"/>
      <c r="J80" s="176"/>
      <c r="K80" s="176"/>
      <c r="L80" s="177"/>
      <c r="M80" s="178" t="s">
        <v>148</v>
      </c>
      <c r="N80" s="178"/>
      <c r="O80" s="178"/>
      <c r="P80" s="178"/>
      <c r="Q80" s="178"/>
      <c r="R80" s="178"/>
      <c r="S80" s="178"/>
      <c r="T80" s="178"/>
      <c r="U80" s="183" t="s">
        <v>136</v>
      </c>
      <c r="V80" s="184"/>
      <c r="W80" s="185"/>
      <c r="Z80" s="175" t="s">
        <v>147</v>
      </c>
      <c r="AA80" s="176"/>
      <c r="AB80" s="176"/>
      <c r="AC80" s="176"/>
      <c r="AD80" s="176"/>
      <c r="AE80" s="176"/>
      <c r="AF80" s="176"/>
      <c r="AG80" s="177"/>
      <c r="AH80" s="178" t="s">
        <v>148</v>
      </c>
      <c r="AI80" s="178"/>
      <c r="AJ80" s="178"/>
      <c r="AK80" s="178"/>
      <c r="AL80" s="178"/>
      <c r="AM80" s="178"/>
      <c r="AN80" s="178"/>
      <c r="AO80" s="178"/>
      <c r="AP80" s="189" t="s">
        <v>146</v>
      </c>
      <c r="AQ80" s="190"/>
      <c r="AR80" s="190"/>
      <c r="AS80" s="190"/>
      <c r="AT80" s="190"/>
      <c r="AU80" s="190"/>
      <c r="AV80" s="190"/>
      <c r="AW80" s="191"/>
      <c r="AX80" s="183" t="s">
        <v>136</v>
      </c>
      <c r="AY80" s="184"/>
      <c r="AZ80" s="185"/>
    </row>
    <row r="81" spans="3:52" x14ac:dyDescent="0.15">
      <c r="E81" s="179" t="s">
        <v>134</v>
      </c>
      <c r="F81" s="179"/>
      <c r="G81" s="179"/>
      <c r="H81" s="179"/>
      <c r="I81" s="179" t="s">
        <v>137</v>
      </c>
      <c r="J81" s="179"/>
      <c r="K81" s="179"/>
      <c r="L81" s="179"/>
      <c r="M81" s="178" t="s">
        <v>134</v>
      </c>
      <c r="N81" s="178"/>
      <c r="O81" s="178"/>
      <c r="P81" s="178"/>
      <c r="Q81" s="178" t="s">
        <v>137</v>
      </c>
      <c r="R81" s="178"/>
      <c r="S81" s="178"/>
      <c r="T81" s="178"/>
      <c r="U81" s="186"/>
      <c r="V81" s="187"/>
      <c r="W81" s="188"/>
      <c r="Z81" s="179" t="s">
        <v>134</v>
      </c>
      <c r="AA81" s="179"/>
      <c r="AB81" s="179"/>
      <c r="AC81" s="179"/>
      <c r="AD81" s="179" t="s">
        <v>137</v>
      </c>
      <c r="AE81" s="179"/>
      <c r="AF81" s="179"/>
      <c r="AG81" s="179"/>
      <c r="AH81" s="178" t="s">
        <v>134</v>
      </c>
      <c r="AI81" s="178"/>
      <c r="AJ81" s="178"/>
      <c r="AK81" s="178"/>
      <c r="AL81" s="178" t="s">
        <v>137</v>
      </c>
      <c r="AM81" s="178"/>
      <c r="AN81" s="178"/>
      <c r="AO81" s="178"/>
      <c r="AP81" s="178" t="s">
        <v>149</v>
      </c>
      <c r="AQ81" s="178"/>
      <c r="AR81" s="178"/>
      <c r="AS81" s="178"/>
      <c r="AT81" s="178" t="s">
        <v>150</v>
      </c>
      <c r="AU81" s="178"/>
      <c r="AV81" s="178"/>
      <c r="AW81" s="178"/>
      <c r="AX81" s="186"/>
      <c r="AY81" s="187"/>
      <c r="AZ81" s="188"/>
    </row>
    <row r="82" spans="3:52" x14ac:dyDescent="0.15">
      <c r="E82" s="170" t="s">
        <v>135</v>
      </c>
      <c r="F82" s="170"/>
      <c r="G82" s="170"/>
      <c r="H82" s="170"/>
      <c r="I82" s="170">
        <v>70191</v>
      </c>
      <c r="J82" s="170"/>
      <c r="K82" s="170"/>
      <c r="L82" s="170"/>
      <c r="M82" s="170" t="s">
        <v>135</v>
      </c>
      <c r="N82" s="170"/>
      <c r="O82" s="170"/>
      <c r="P82" s="170"/>
      <c r="Q82" s="170">
        <v>70191</v>
      </c>
      <c r="R82" s="170"/>
      <c r="S82" s="170"/>
      <c r="T82" s="170"/>
      <c r="U82" s="192"/>
      <c r="V82" s="193"/>
      <c r="W82" s="194"/>
      <c r="Z82" s="170" t="s">
        <v>135</v>
      </c>
      <c r="AA82" s="170"/>
      <c r="AB82" s="170"/>
      <c r="AC82" s="170"/>
      <c r="AD82" s="170">
        <v>73671</v>
      </c>
      <c r="AE82" s="170"/>
      <c r="AF82" s="170"/>
      <c r="AG82" s="170"/>
      <c r="AH82" s="170" t="s">
        <v>135</v>
      </c>
      <c r="AI82" s="170"/>
      <c r="AJ82" s="170"/>
      <c r="AK82" s="170"/>
      <c r="AL82" s="170">
        <v>73671</v>
      </c>
      <c r="AM82" s="170"/>
      <c r="AN82" s="170"/>
      <c r="AO82" s="170"/>
      <c r="AP82" s="192" t="s">
        <v>151</v>
      </c>
      <c r="AQ82" s="193"/>
      <c r="AR82" s="193"/>
      <c r="AS82" s="194"/>
      <c r="AT82" s="192">
        <v>409044</v>
      </c>
      <c r="AU82" s="193"/>
      <c r="AV82" s="193"/>
      <c r="AW82" s="194"/>
      <c r="AX82" s="192"/>
      <c r="AY82" s="193"/>
      <c r="AZ82" s="194"/>
    </row>
    <row r="83" spans="3:52" x14ac:dyDescent="0.15">
      <c r="E83" s="171" t="s">
        <v>144</v>
      </c>
      <c r="F83" s="171"/>
      <c r="G83" s="171"/>
      <c r="H83" s="171"/>
      <c r="I83" s="171">
        <v>103.837929</v>
      </c>
      <c r="J83" s="171"/>
      <c r="K83" s="171"/>
      <c r="L83" s="171"/>
      <c r="M83" s="171" t="s">
        <v>144</v>
      </c>
      <c r="N83" s="171"/>
      <c r="O83" s="171"/>
      <c r="P83" s="171"/>
      <c r="Q83" s="171">
        <v>103.837929</v>
      </c>
      <c r="R83" s="171"/>
      <c r="S83" s="171"/>
      <c r="T83" s="171"/>
      <c r="U83" s="172" t="b">
        <f>I83=Q83</f>
        <v>1</v>
      </c>
      <c r="V83" s="173"/>
      <c r="W83" s="174"/>
      <c r="Z83" s="171" t="s">
        <v>144</v>
      </c>
      <c r="AA83" s="171"/>
      <c r="AB83" s="171"/>
      <c r="AC83" s="171"/>
      <c r="AD83" s="171">
        <v>103.888594</v>
      </c>
      <c r="AE83" s="171"/>
      <c r="AF83" s="171"/>
      <c r="AG83" s="171"/>
      <c r="AH83" s="171" t="s">
        <v>144</v>
      </c>
      <c r="AI83" s="171"/>
      <c r="AJ83" s="171"/>
      <c r="AK83" s="171"/>
      <c r="AL83" s="171">
        <v>103.88864100000001</v>
      </c>
      <c r="AM83" s="171"/>
      <c r="AN83" s="171"/>
      <c r="AO83" s="171"/>
      <c r="AP83" s="171" t="s">
        <v>144</v>
      </c>
      <c r="AQ83" s="171"/>
      <c r="AR83" s="171"/>
      <c r="AS83" s="171"/>
      <c r="AT83" s="171">
        <v>103.88864100000001</v>
      </c>
      <c r="AU83" s="171"/>
      <c r="AV83" s="171"/>
      <c r="AW83" s="171"/>
      <c r="AX83" s="172" t="b">
        <f>AND((AT83=AL83),(AL83&lt;&gt;AD83))</f>
        <v>1</v>
      </c>
      <c r="AY83" s="173"/>
      <c r="AZ83" s="174"/>
    </row>
    <row r="84" spans="3:52" x14ac:dyDescent="0.15">
      <c r="E84" s="180" t="s">
        <v>145</v>
      </c>
      <c r="F84" s="181"/>
      <c r="G84" s="181"/>
      <c r="H84" s="182"/>
      <c r="I84" s="180">
        <v>1.437279</v>
      </c>
      <c r="J84" s="181"/>
      <c r="K84" s="181"/>
      <c r="L84" s="182"/>
      <c r="M84" s="180" t="s">
        <v>145</v>
      </c>
      <c r="N84" s="181"/>
      <c r="O84" s="181"/>
      <c r="P84" s="182"/>
      <c r="Q84" s="180">
        <v>1.437279</v>
      </c>
      <c r="R84" s="181"/>
      <c r="S84" s="181"/>
      <c r="T84" s="182"/>
      <c r="U84" s="172" t="b">
        <f>I84=Q84</f>
        <v>1</v>
      </c>
      <c r="V84" s="173"/>
      <c r="W84" s="174"/>
      <c r="Z84" s="180" t="s">
        <v>145</v>
      </c>
      <c r="AA84" s="181"/>
      <c r="AB84" s="181"/>
      <c r="AC84" s="182"/>
      <c r="AD84" s="180">
        <v>1.330498</v>
      </c>
      <c r="AE84" s="181"/>
      <c r="AF84" s="181"/>
      <c r="AG84" s="182"/>
      <c r="AH84" s="180" t="s">
        <v>145</v>
      </c>
      <c r="AI84" s="181"/>
      <c r="AJ84" s="181"/>
      <c r="AK84" s="182"/>
      <c r="AL84" s="180">
        <v>1.330586</v>
      </c>
      <c r="AM84" s="181"/>
      <c r="AN84" s="181"/>
      <c r="AO84" s="182"/>
      <c r="AP84" s="180" t="s">
        <v>145</v>
      </c>
      <c r="AQ84" s="181"/>
      <c r="AR84" s="181"/>
      <c r="AS84" s="182"/>
      <c r="AT84" s="180">
        <v>1.330586</v>
      </c>
      <c r="AU84" s="181"/>
      <c r="AV84" s="181"/>
      <c r="AW84" s="182"/>
      <c r="AX84" s="172" t="b">
        <f>AND((AT84=AL84),(AL84&lt;&gt;AD84))</f>
        <v>1</v>
      </c>
      <c r="AY84" s="173"/>
      <c r="AZ84" s="174"/>
    </row>
    <row r="85" spans="3:52" x14ac:dyDescent="0.15">
      <c r="E85" s="170" t="s">
        <v>135</v>
      </c>
      <c r="F85" s="170"/>
      <c r="G85" s="170"/>
      <c r="H85" s="170"/>
      <c r="I85" s="170">
        <v>144871</v>
      </c>
      <c r="J85" s="170"/>
      <c r="K85" s="170"/>
      <c r="L85" s="170"/>
      <c r="M85" s="170" t="s">
        <v>135</v>
      </c>
      <c r="N85" s="170"/>
      <c r="O85" s="170"/>
      <c r="P85" s="170"/>
      <c r="Q85" s="170">
        <v>144871</v>
      </c>
      <c r="R85" s="170"/>
      <c r="S85" s="170"/>
      <c r="T85" s="170"/>
      <c r="U85" s="192"/>
      <c r="V85" s="193"/>
      <c r="W85" s="194"/>
      <c r="Z85" s="170" t="s">
        <v>135</v>
      </c>
      <c r="AA85" s="170"/>
      <c r="AB85" s="170"/>
      <c r="AC85" s="170"/>
      <c r="AD85" s="170">
        <v>95760</v>
      </c>
      <c r="AE85" s="170"/>
      <c r="AF85" s="170"/>
      <c r="AG85" s="170"/>
      <c r="AH85" s="170" t="s">
        <v>135</v>
      </c>
      <c r="AI85" s="170"/>
      <c r="AJ85" s="170"/>
      <c r="AK85" s="170"/>
      <c r="AL85" s="170">
        <v>95760</v>
      </c>
      <c r="AM85" s="170"/>
      <c r="AN85" s="170"/>
      <c r="AO85" s="170"/>
      <c r="AP85" s="192" t="s">
        <v>151</v>
      </c>
      <c r="AQ85" s="193"/>
      <c r="AR85" s="193"/>
      <c r="AS85" s="194"/>
      <c r="AT85" s="192">
        <v>300001</v>
      </c>
      <c r="AU85" s="193"/>
      <c r="AV85" s="193"/>
      <c r="AW85" s="194"/>
      <c r="AX85" s="192"/>
      <c r="AY85" s="193"/>
      <c r="AZ85" s="194"/>
    </row>
    <row r="86" spans="3:52" x14ac:dyDescent="0.15">
      <c r="E86" s="171" t="s">
        <v>144</v>
      </c>
      <c r="F86" s="171"/>
      <c r="G86" s="171"/>
      <c r="H86" s="171"/>
      <c r="I86" s="171">
        <v>103.99963</v>
      </c>
      <c r="J86" s="171"/>
      <c r="K86" s="171"/>
      <c r="L86" s="171"/>
      <c r="M86" s="171" t="s">
        <v>144</v>
      </c>
      <c r="N86" s="171"/>
      <c r="O86" s="171"/>
      <c r="P86" s="171"/>
      <c r="Q86" s="171">
        <v>103.99963</v>
      </c>
      <c r="R86" s="171"/>
      <c r="S86" s="171"/>
      <c r="T86" s="171"/>
      <c r="U86" s="172" t="b">
        <f>I86=Q86</f>
        <v>1</v>
      </c>
      <c r="V86" s="173"/>
      <c r="W86" s="174"/>
      <c r="Z86" s="171" t="s">
        <v>144</v>
      </c>
      <c r="AA86" s="171"/>
      <c r="AB86" s="171"/>
      <c r="AC86" s="171"/>
      <c r="AD86" s="171">
        <v>103.84218</v>
      </c>
      <c r="AE86" s="171"/>
      <c r="AF86" s="171"/>
      <c r="AG86" s="171"/>
      <c r="AH86" s="171" t="s">
        <v>144</v>
      </c>
      <c r="AI86" s="171"/>
      <c r="AJ86" s="171"/>
      <c r="AK86" s="171"/>
      <c r="AL86" s="171">
        <v>103.99954200000001</v>
      </c>
      <c r="AM86" s="171"/>
      <c r="AN86" s="171"/>
      <c r="AO86" s="171"/>
      <c r="AP86" s="171" t="s">
        <v>144</v>
      </c>
      <c r="AQ86" s="171"/>
      <c r="AR86" s="171"/>
      <c r="AS86" s="171"/>
      <c r="AT86" s="171">
        <v>103.99954200000001</v>
      </c>
      <c r="AU86" s="171"/>
      <c r="AV86" s="171"/>
      <c r="AW86" s="171"/>
      <c r="AX86" s="172" t="b">
        <f>AND((AT86=AL86),(AL86&lt;&gt;AD86))</f>
        <v>1</v>
      </c>
      <c r="AY86" s="173"/>
      <c r="AZ86" s="174"/>
    </row>
    <row r="87" spans="3:52" x14ac:dyDescent="0.15">
      <c r="E87" s="180" t="s">
        <v>145</v>
      </c>
      <c r="F87" s="181"/>
      <c r="G87" s="181"/>
      <c r="H87" s="182"/>
      <c r="I87" s="180">
        <v>1.38341</v>
      </c>
      <c r="J87" s="181"/>
      <c r="K87" s="181"/>
      <c r="L87" s="182"/>
      <c r="M87" s="180" t="s">
        <v>145</v>
      </c>
      <c r="N87" s="181"/>
      <c r="O87" s="181"/>
      <c r="P87" s="182"/>
      <c r="Q87" s="180">
        <v>1.38341</v>
      </c>
      <c r="R87" s="181"/>
      <c r="S87" s="181"/>
      <c r="T87" s="182"/>
      <c r="U87" s="172" t="b">
        <f>I87=Q87</f>
        <v>1</v>
      </c>
      <c r="V87" s="173"/>
      <c r="W87" s="174"/>
      <c r="Z87" s="180" t="s">
        <v>145</v>
      </c>
      <c r="AA87" s="181"/>
      <c r="AB87" s="181"/>
      <c r="AC87" s="182"/>
      <c r="AD87" s="180">
        <v>1.32497</v>
      </c>
      <c r="AE87" s="181"/>
      <c r="AF87" s="181"/>
      <c r="AG87" s="182"/>
      <c r="AH87" s="180" t="s">
        <v>145</v>
      </c>
      <c r="AI87" s="181"/>
      <c r="AJ87" s="181"/>
      <c r="AK87" s="182"/>
      <c r="AL87" s="180">
        <v>1.3253569999999999</v>
      </c>
      <c r="AM87" s="181"/>
      <c r="AN87" s="181"/>
      <c r="AO87" s="182"/>
      <c r="AP87" s="180" t="s">
        <v>145</v>
      </c>
      <c r="AQ87" s="181"/>
      <c r="AR87" s="181"/>
      <c r="AS87" s="182"/>
      <c r="AT87" s="180">
        <v>1.3253569999999999</v>
      </c>
      <c r="AU87" s="181"/>
      <c r="AV87" s="181"/>
      <c r="AW87" s="182"/>
      <c r="AX87" s="172" t="b">
        <f>AND((AT87=AL87),(AL87&lt;&gt;AD87))</f>
        <v>1</v>
      </c>
      <c r="AY87" s="173"/>
      <c r="AZ87" s="174"/>
    </row>
    <row r="88" spans="3:52" x14ac:dyDescent="0.15">
      <c r="E88" s="170" t="s">
        <v>135</v>
      </c>
      <c r="F88" s="170"/>
      <c r="G88" s="170"/>
      <c r="H88" s="170"/>
      <c r="I88" s="170">
        <v>222042</v>
      </c>
      <c r="J88" s="170"/>
      <c r="K88" s="170"/>
      <c r="L88" s="170"/>
      <c r="M88" s="170" t="s">
        <v>135</v>
      </c>
      <c r="N88" s="170"/>
      <c r="O88" s="170"/>
      <c r="P88" s="170"/>
      <c r="Q88" s="170">
        <v>222042</v>
      </c>
      <c r="R88" s="170"/>
      <c r="S88" s="170"/>
      <c r="T88" s="170"/>
      <c r="U88" s="192"/>
      <c r="V88" s="193"/>
      <c r="W88" s="194"/>
      <c r="Z88" s="170" t="s">
        <v>135</v>
      </c>
      <c r="AA88" s="170"/>
      <c r="AB88" s="170"/>
      <c r="AC88" s="170"/>
      <c r="AD88" s="170">
        <v>330987</v>
      </c>
      <c r="AE88" s="170"/>
      <c r="AF88" s="170"/>
      <c r="AG88" s="170"/>
      <c r="AH88" s="170" t="s">
        <v>135</v>
      </c>
      <c r="AI88" s="170"/>
      <c r="AJ88" s="170"/>
      <c r="AK88" s="170"/>
      <c r="AL88" s="170">
        <v>330987</v>
      </c>
      <c r="AM88" s="170"/>
      <c r="AN88" s="170"/>
      <c r="AO88" s="170"/>
      <c r="AP88" s="192" t="s">
        <v>151</v>
      </c>
      <c r="AQ88" s="193"/>
      <c r="AR88" s="193"/>
      <c r="AS88" s="194"/>
      <c r="AT88" s="192">
        <v>321101</v>
      </c>
      <c r="AU88" s="193"/>
      <c r="AV88" s="193"/>
      <c r="AW88" s="194"/>
      <c r="AX88" s="192"/>
      <c r="AY88" s="193"/>
      <c r="AZ88" s="194"/>
    </row>
    <row r="89" spans="3:52" x14ac:dyDescent="0.15">
      <c r="E89" s="171" t="s">
        <v>144</v>
      </c>
      <c r="F89" s="171"/>
      <c r="G89" s="171"/>
      <c r="H89" s="171"/>
      <c r="I89" s="171">
        <v>103.910015</v>
      </c>
      <c r="J89" s="171"/>
      <c r="K89" s="171"/>
      <c r="L89" s="171"/>
      <c r="M89" s="171" t="s">
        <v>144</v>
      </c>
      <c r="N89" s="171"/>
      <c r="O89" s="171"/>
      <c r="P89" s="171"/>
      <c r="Q89" s="171">
        <v>103.910015</v>
      </c>
      <c r="R89" s="171"/>
      <c r="S89" s="171"/>
      <c r="T89" s="171"/>
      <c r="U89" s="172" t="b">
        <f>I89=Q89</f>
        <v>1</v>
      </c>
      <c r="V89" s="173"/>
      <c r="W89" s="174"/>
      <c r="Z89" s="171" t="s">
        <v>144</v>
      </c>
      <c r="AA89" s="171"/>
      <c r="AB89" s="171"/>
      <c r="AC89" s="171"/>
      <c r="AD89" s="171">
        <v>103.851</v>
      </c>
      <c r="AE89" s="171"/>
      <c r="AF89" s="171"/>
      <c r="AG89" s="171"/>
      <c r="AH89" s="171" t="s">
        <v>144</v>
      </c>
      <c r="AI89" s="171"/>
      <c r="AJ89" s="171"/>
      <c r="AK89" s="171"/>
      <c r="AL89" s="171">
        <v>103.850691</v>
      </c>
      <c r="AM89" s="171"/>
      <c r="AN89" s="171"/>
      <c r="AO89" s="171"/>
      <c r="AP89" s="171" t="s">
        <v>144</v>
      </c>
      <c r="AQ89" s="171"/>
      <c r="AR89" s="171"/>
      <c r="AS89" s="171"/>
      <c r="AT89" s="171">
        <v>103.850691</v>
      </c>
      <c r="AU89" s="171"/>
      <c r="AV89" s="171"/>
      <c r="AW89" s="171"/>
      <c r="AX89" s="172" t="b">
        <f>AND((AT89=AL89),(AL89&lt;&gt;AD89))</f>
        <v>1</v>
      </c>
      <c r="AY89" s="173"/>
      <c r="AZ89" s="174"/>
    </row>
    <row r="90" spans="3:52" x14ac:dyDescent="0.15">
      <c r="E90" s="180" t="s">
        <v>145</v>
      </c>
      <c r="F90" s="181"/>
      <c r="G90" s="181"/>
      <c r="H90" s="182"/>
      <c r="I90" s="180">
        <v>1.3158719999999999</v>
      </c>
      <c r="J90" s="181"/>
      <c r="K90" s="181"/>
      <c r="L90" s="182"/>
      <c r="M90" s="180" t="s">
        <v>145</v>
      </c>
      <c r="N90" s="181"/>
      <c r="O90" s="181"/>
      <c r="P90" s="182"/>
      <c r="Q90" s="180">
        <v>1.3158719999999999</v>
      </c>
      <c r="R90" s="181"/>
      <c r="S90" s="181"/>
      <c r="T90" s="182"/>
      <c r="U90" s="172" t="b">
        <f>I90=Q90</f>
        <v>1</v>
      </c>
      <c r="V90" s="173"/>
      <c r="W90" s="174"/>
      <c r="Z90" s="180" t="s">
        <v>145</v>
      </c>
      <c r="AA90" s="181"/>
      <c r="AB90" s="181"/>
      <c r="AC90" s="182"/>
      <c r="AD90" s="180">
        <v>1.32874</v>
      </c>
      <c r="AE90" s="181"/>
      <c r="AF90" s="181"/>
      <c r="AG90" s="182"/>
      <c r="AH90" s="180" t="s">
        <v>145</v>
      </c>
      <c r="AI90" s="181"/>
      <c r="AJ90" s="181"/>
      <c r="AK90" s="182"/>
      <c r="AL90" s="180">
        <v>1.3287199999999999</v>
      </c>
      <c r="AM90" s="181"/>
      <c r="AN90" s="181"/>
      <c r="AO90" s="182"/>
      <c r="AP90" s="180" t="s">
        <v>145</v>
      </c>
      <c r="AQ90" s="181"/>
      <c r="AR90" s="181"/>
      <c r="AS90" s="182"/>
      <c r="AT90" s="180">
        <v>1.3287199999999999</v>
      </c>
      <c r="AU90" s="181"/>
      <c r="AV90" s="181"/>
      <c r="AW90" s="182"/>
      <c r="AX90" s="172" t="b">
        <f>AND((AT90=AL90),(AL90&lt;&gt;AD90))</f>
        <v>1</v>
      </c>
      <c r="AY90" s="173"/>
      <c r="AZ90" s="174"/>
    </row>
    <row r="91" spans="3:52" x14ac:dyDescent="0.15">
      <c r="E91" s="170" t="s">
        <v>135</v>
      </c>
      <c r="F91" s="170"/>
      <c r="G91" s="170"/>
      <c r="H91" s="170"/>
      <c r="I91" s="170">
        <v>339543</v>
      </c>
      <c r="J91" s="170"/>
      <c r="K91" s="170"/>
      <c r="L91" s="170"/>
      <c r="M91" s="170" t="s">
        <v>135</v>
      </c>
      <c r="N91" s="170"/>
      <c r="O91" s="170"/>
      <c r="P91" s="170"/>
      <c r="Q91" s="170">
        <v>339543</v>
      </c>
      <c r="R91" s="170"/>
      <c r="S91" s="170"/>
      <c r="T91" s="170"/>
      <c r="U91" s="192"/>
      <c r="V91" s="193"/>
      <c r="W91" s="194"/>
      <c r="Z91" s="170" t="s">
        <v>135</v>
      </c>
      <c r="AA91" s="170"/>
      <c r="AB91" s="170"/>
      <c r="AC91" s="170"/>
      <c r="AD91" s="170">
        <v>361785</v>
      </c>
      <c r="AE91" s="170"/>
      <c r="AF91" s="170"/>
      <c r="AG91" s="170"/>
      <c r="AH91" s="170" t="s">
        <v>135</v>
      </c>
      <c r="AI91" s="170"/>
      <c r="AJ91" s="170"/>
      <c r="AK91" s="170"/>
      <c r="AL91" s="170">
        <v>361785</v>
      </c>
      <c r="AM91" s="170"/>
      <c r="AN91" s="170"/>
      <c r="AO91" s="170"/>
      <c r="AP91" s="192" t="s">
        <v>151</v>
      </c>
      <c r="AQ91" s="193"/>
      <c r="AR91" s="193"/>
      <c r="AS91" s="194"/>
      <c r="AT91" s="195" t="s">
        <v>173</v>
      </c>
      <c r="AU91" s="196"/>
      <c r="AV91" s="196"/>
      <c r="AW91" s="197"/>
      <c r="AX91" s="192"/>
      <c r="AY91" s="193"/>
      <c r="AZ91" s="194"/>
    </row>
    <row r="92" spans="3:52" x14ac:dyDescent="0.15">
      <c r="E92" s="171" t="s">
        <v>144</v>
      </c>
      <c r="F92" s="171"/>
      <c r="G92" s="171"/>
      <c r="H92" s="171"/>
      <c r="I92" s="171">
        <v>103.84594</v>
      </c>
      <c r="J92" s="171"/>
      <c r="K92" s="171"/>
      <c r="L92" s="171"/>
      <c r="M92" s="171" t="s">
        <v>144</v>
      </c>
      <c r="N92" s="171"/>
      <c r="O92" s="171"/>
      <c r="P92" s="171"/>
      <c r="Q92" s="171">
        <v>103.84594</v>
      </c>
      <c r="R92" s="171"/>
      <c r="S92" s="171"/>
      <c r="T92" s="171"/>
      <c r="U92" s="172" t="b">
        <f>I92=Q92</f>
        <v>1</v>
      </c>
      <c r="V92" s="173"/>
      <c r="W92" s="174"/>
      <c r="Z92" s="171" t="s">
        <v>144</v>
      </c>
      <c r="AA92" s="171"/>
      <c r="AB92" s="171"/>
      <c r="AC92" s="171"/>
      <c r="AD92" s="171">
        <v>103.87036000000001</v>
      </c>
      <c r="AE92" s="171"/>
      <c r="AF92" s="171"/>
      <c r="AG92" s="171"/>
      <c r="AH92" s="171" t="s">
        <v>144</v>
      </c>
      <c r="AI92" s="171"/>
      <c r="AJ92" s="171"/>
      <c r="AK92" s="171"/>
      <c r="AL92" s="171">
        <v>103.87021</v>
      </c>
      <c r="AM92" s="171"/>
      <c r="AN92" s="171"/>
      <c r="AO92" s="171"/>
      <c r="AP92" s="171" t="s">
        <v>144</v>
      </c>
      <c r="AQ92" s="171"/>
      <c r="AR92" s="171"/>
      <c r="AS92" s="171"/>
      <c r="AT92" s="171">
        <v>103.87021</v>
      </c>
      <c r="AU92" s="171"/>
      <c r="AV92" s="171"/>
      <c r="AW92" s="171"/>
      <c r="AX92" s="172" t="b">
        <f>AND((AT92=AL92),(AL92&lt;&gt;AD92))</f>
        <v>1</v>
      </c>
      <c r="AY92" s="173"/>
      <c r="AZ92" s="174"/>
    </row>
    <row r="93" spans="3:52" x14ac:dyDescent="0.15">
      <c r="E93" s="180" t="s">
        <v>145</v>
      </c>
      <c r="F93" s="181"/>
      <c r="G93" s="181"/>
      <c r="H93" s="182"/>
      <c r="I93" s="180">
        <v>1.27593</v>
      </c>
      <c r="J93" s="181"/>
      <c r="K93" s="181"/>
      <c r="L93" s="182"/>
      <c r="M93" s="180" t="s">
        <v>145</v>
      </c>
      <c r="N93" s="181"/>
      <c r="O93" s="181"/>
      <c r="P93" s="182"/>
      <c r="Q93" s="180">
        <v>1.27593</v>
      </c>
      <c r="R93" s="181"/>
      <c r="S93" s="181"/>
      <c r="T93" s="182"/>
      <c r="U93" s="180" t="b">
        <f>I93=Q93</f>
        <v>1</v>
      </c>
      <c r="V93" s="181"/>
      <c r="W93" s="182"/>
      <c r="Z93" s="180" t="s">
        <v>145</v>
      </c>
      <c r="AA93" s="181"/>
      <c r="AB93" s="181"/>
      <c r="AC93" s="182"/>
      <c r="AD93" s="180">
        <v>1.3289200000000001</v>
      </c>
      <c r="AE93" s="181"/>
      <c r="AF93" s="181"/>
      <c r="AG93" s="182"/>
      <c r="AH93" s="180" t="s">
        <v>145</v>
      </c>
      <c r="AI93" s="181"/>
      <c r="AJ93" s="181"/>
      <c r="AK93" s="182"/>
      <c r="AL93" s="180">
        <v>1.329134</v>
      </c>
      <c r="AM93" s="181"/>
      <c r="AN93" s="181"/>
      <c r="AO93" s="182"/>
      <c r="AP93" s="180" t="s">
        <v>145</v>
      </c>
      <c r="AQ93" s="181"/>
      <c r="AR93" s="181"/>
      <c r="AS93" s="182"/>
      <c r="AT93" s="180">
        <v>1.329134</v>
      </c>
      <c r="AU93" s="181"/>
      <c r="AV93" s="181"/>
      <c r="AW93" s="182"/>
      <c r="AX93" s="180" t="b">
        <f>AND((AT93=AL93),(AL93&lt;&gt;AD93))</f>
        <v>1</v>
      </c>
      <c r="AY93" s="181"/>
      <c r="AZ93" s="182"/>
    </row>
    <row r="94" spans="3:52" x14ac:dyDescent="0.15">
      <c r="AZ94" s="110" t="s">
        <v>138</v>
      </c>
    </row>
    <row r="95" spans="3:52" x14ac:dyDescent="0.15">
      <c r="C95" s="6" t="s">
        <v>174</v>
      </c>
    </row>
    <row r="96" spans="3:52" x14ac:dyDescent="0.15">
      <c r="D96" s="109" t="s">
        <v>179</v>
      </c>
    </row>
    <row r="114" spans="3:4" x14ac:dyDescent="0.15">
      <c r="C114" s="6"/>
      <c r="D114" s="6"/>
    </row>
    <row r="115" spans="3:4" x14ac:dyDescent="0.15">
      <c r="C115" s="6"/>
      <c r="D115" s="6"/>
    </row>
  </sheetData>
  <mergeCells count="283">
    <mergeCell ref="AP92:AS92"/>
    <mergeCell ref="AT92:AW92"/>
    <mergeCell ref="AX92:AZ92"/>
    <mergeCell ref="AP93:AS93"/>
    <mergeCell ref="AT93:AW93"/>
    <mergeCell ref="AX93:AZ93"/>
    <mergeCell ref="AP90:AS90"/>
    <mergeCell ref="AT90:AW90"/>
    <mergeCell ref="AX90:AZ90"/>
    <mergeCell ref="AP91:AS91"/>
    <mergeCell ref="AT91:AW91"/>
    <mergeCell ref="AX91:AZ91"/>
    <mergeCell ref="AP88:AS88"/>
    <mergeCell ref="AT88:AW88"/>
    <mergeCell ref="AX88:AZ88"/>
    <mergeCell ref="AP89:AS89"/>
    <mergeCell ref="AT89:AW89"/>
    <mergeCell ref="AX89:AZ89"/>
    <mergeCell ref="AP86:AS86"/>
    <mergeCell ref="AT86:AW86"/>
    <mergeCell ref="AX86:AZ86"/>
    <mergeCell ref="AP87:AS87"/>
    <mergeCell ref="AT87:AW87"/>
    <mergeCell ref="AX87:AZ87"/>
    <mergeCell ref="AT83:AW83"/>
    <mergeCell ref="AX83:AZ83"/>
    <mergeCell ref="AP84:AS84"/>
    <mergeCell ref="AT84:AW84"/>
    <mergeCell ref="AX84:AZ84"/>
    <mergeCell ref="AP85:AS85"/>
    <mergeCell ref="AT85:AW85"/>
    <mergeCell ref="AX85:AZ85"/>
    <mergeCell ref="AP80:AW80"/>
    <mergeCell ref="AX80:AZ81"/>
    <mergeCell ref="AP81:AS81"/>
    <mergeCell ref="AT81:AW81"/>
    <mergeCell ref="AP82:AS82"/>
    <mergeCell ref="AT82:AW82"/>
    <mergeCell ref="AX82:AZ82"/>
    <mergeCell ref="AP83:AS83"/>
    <mergeCell ref="Z92:AC92"/>
    <mergeCell ref="AD92:AG92"/>
    <mergeCell ref="AH92:AK92"/>
    <mergeCell ref="AL92:AO92"/>
    <mergeCell ref="Z93:AC93"/>
    <mergeCell ref="AD93:AG93"/>
    <mergeCell ref="AH93:AK93"/>
    <mergeCell ref="AL93:AO93"/>
    <mergeCell ref="Z90:AC90"/>
    <mergeCell ref="AD90:AG90"/>
    <mergeCell ref="AH90:AK90"/>
    <mergeCell ref="AL90:AO90"/>
    <mergeCell ref="Z91:AC91"/>
    <mergeCell ref="AD91:AG91"/>
    <mergeCell ref="AH91:AK91"/>
    <mergeCell ref="AL91:AO91"/>
    <mergeCell ref="Z88:AC88"/>
    <mergeCell ref="AD88:AG88"/>
    <mergeCell ref="AH88:AK88"/>
    <mergeCell ref="AL88:AO88"/>
    <mergeCell ref="Z89:AC89"/>
    <mergeCell ref="AD89:AG89"/>
    <mergeCell ref="AH89:AK89"/>
    <mergeCell ref="AL89:AO89"/>
    <mergeCell ref="Z86:AC86"/>
    <mergeCell ref="AD86:AG86"/>
    <mergeCell ref="AH86:AK86"/>
    <mergeCell ref="AL86:AO86"/>
    <mergeCell ref="Z87:AC87"/>
    <mergeCell ref="AD87:AG87"/>
    <mergeCell ref="AH87:AK87"/>
    <mergeCell ref="AL87:AO87"/>
    <mergeCell ref="AL84:AO84"/>
    <mergeCell ref="Z85:AC85"/>
    <mergeCell ref="AD85:AG85"/>
    <mergeCell ref="AH85:AK85"/>
    <mergeCell ref="AL85:AO85"/>
    <mergeCell ref="AH82:AK82"/>
    <mergeCell ref="AL82:AO82"/>
    <mergeCell ref="Z83:AC83"/>
    <mergeCell ref="AD83:AG83"/>
    <mergeCell ref="AH83:AK83"/>
    <mergeCell ref="AL83:AO83"/>
    <mergeCell ref="U93:W93"/>
    <mergeCell ref="Z80:AG80"/>
    <mergeCell ref="AH80:AO80"/>
    <mergeCell ref="Z81:AC81"/>
    <mergeCell ref="AD81:AG81"/>
    <mergeCell ref="AH81:AK81"/>
    <mergeCell ref="AL81:AO81"/>
    <mergeCell ref="Z82:AC82"/>
    <mergeCell ref="AD82:AG82"/>
    <mergeCell ref="U87:W87"/>
    <mergeCell ref="U88:W88"/>
    <mergeCell ref="U89:W89"/>
    <mergeCell ref="U90:W90"/>
    <mergeCell ref="U91:W91"/>
    <mergeCell ref="U92:W92"/>
    <mergeCell ref="U80:W81"/>
    <mergeCell ref="U82:W82"/>
    <mergeCell ref="U83:W83"/>
    <mergeCell ref="U84:W84"/>
    <mergeCell ref="U85:W85"/>
    <mergeCell ref="U86:W86"/>
    <mergeCell ref="Z84:AC84"/>
    <mergeCell ref="AD84:AG84"/>
    <mergeCell ref="AH84:AK84"/>
    <mergeCell ref="E92:H92"/>
    <mergeCell ref="I92:L92"/>
    <mergeCell ref="M92:P92"/>
    <mergeCell ref="Q92:T92"/>
    <mergeCell ref="E93:H93"/>
    <mergeCell ref="I93:L93"/>
    <mergeCell ref="M93:P93"/>
    <mergeCell ref="Q93:T93"/>
    <mergeCell ref="E90:H90"/>
    <mergeCell ref="I90:L90"/>
    <mergeCell ref="M90:P90"/>
    <mergeCell ref="Q90:T90"/>
    <mergeCell ref="E91:H91"/>
    <mergeCell ref="I91:L91"/>
    <mergeCell ref="M91:P91"/>
    <mergeCell ref="Q91:T91"/>
    <mergeCell ref="E88:H88"/>
    <mergeCell ref="I88:L88"/>
    <mergeCell ref="M88:P88"/>
    <mergeCell ref="Q88:T88"/>
    <mergeCell ref="E89:H89"/>
    <mergeCell ref="I89:L89"/>
    <mergeCell ref="M89:P89"/>
    <mergeCell ref="Q89:T89"/>
    <mergeCell ref="E86:H86"/>
    <mergeCell ref="I86:L86"/>
    <mergeCell ref="M86:P86"/>
    <mergeCell ref="Q86:T86"/>
    <mergeCell ref="E87:H87"/>
    <mergeCell ref="I87:L87"/>
    <mergeCell ref="M87:P87"/>
    <mergeCell ref="Q87:T87"/>
    <mergeCell ref="E84:H84"/>
    <mergeCell ref="I84:L84"/>
    <mergeCell ref="M84:P84"/>
    <mergeCell ref="Q84:T84"/>
    <mergeCell ref="E85:H85"/>
    <mergeCell ref="I85:L85"/>
    <mergeCell ref="M85:P85"/>
    <mergeCell ref="Q85:T85"/>
    <mergeCell ref="E82:H82"/>
    <mergeCell ref="I82:L82"/>
    <mergeCell ref="M82:P82"/>
    <mergeCell ref="Q82:T82"/>
    <mergeCell ref="E83:H83"/>
    <mergeCell ref="I83:L83"/>
    <mergeCell ref="M83:P83"/>
    <mergeCell ref="Q83:T83"/>
    <mergeCell ref="M68:T68"/>
    <mergeCell ref="E80:L80"/>
    <mergeCell ref="M80:T80"/>
    <mergeCell ref="E81:H81"/>
    <mergeCell ref="I81:L81"/>
    <mergeCell ref="M81:P81"/>
    <mergeCell ref="Q81:T81"/>
    <mergeCell ref="M62:T62"/>
    <mergeCell ref="M63:T63"/>
    <mergeCell ref="M64:T64"/>
    <mergeCell ref="M65:T65"/>
    <mergeCell ref="M66:T66"/>
    <mergeCell ref="M67:T67"/>
    <mergeCell ref="E67:L67"/>
    <mergeCell ref="E68:L68"/>
    <mergeCell ref="E65:L65"/>
    <mergeCell ref="E66:L66"/>
    <mergeCell ref="E63:L63"/>
    <mergeCell ref="E64:L64"/>
    <mergeCell ref="Q47:T47"/>
    <mergeCell ref="E45:H45"/>
    <mergeCell ref="E56:L56"/>
    <mergeCell ref="E57:L57"/>
    <mergeCell ref="M56:T56"/>
    <mergeCell ref="E58:L58"/>
    <mergeCell ref="E59:L59"/>
    <mergeCell ref="E60:L60"/>
    <mergeCell ref="M57:T57"/>
    <mergeCell ref="M58:T58"/>
    <mergeCell ref="M59:T59"/>
    <mergeCell ref="M60:T60"/>
    <mergeCell ref="I45:L45"/>
    <mergeCell ref="M45:P45"/>
    <mergeCell ref="Q45:T45"/>
    <mergeCell ref="E46:H46"/>
    <mergeCell ref="I46:L46"/>
    <mergeCell ref="M46:P46"/>
    <mergeCell ref="Q46:T46"/>
    <mergeCell ref="U38:X38"/>
    <mergeCell ref="Y38:AB38"/>
    <mergeCell ref="E61:L61"/>
    <mergeCell ref="E62:L62"/>
    <mergeCell ref="M61:T61"/>
    <mergeCell ref="E55:L55"/>
    <mergeCell ref="M55:T55"/>
    <mergeCell ref="AC41:AE41"/>
    <mergeCell ref="AC44:AE44"/>
    <mergeCell ref="AC43:AE43"/>
    <mergeCell ref="AC46:AE46"/>
    <mergeCell ref="AC45:AE45"/>
    <mergeCell ref="AC47:AE47"/>
    <mergeCell ref="U46:X46"/>
    <mergeCell ref="Y46:AB46"/>
    <mergeCell ref="U47:X47"/>
    <mergeCell ref="Y47:AB47"/>
    <mergeCell ref="U42:X42"/>
    <mergeCell ref="Y42:AB42"/>
    <mergeCell ref="U43:X43"/>
    <mergeCell ref="Y43:AB43"/>
    <mergeCell ref="E47:H47"/>
    <mergeCell ref="I47:L47"/>
    <mergeCell ref="M47:P47"/>
    <mergeCell ref="AC34:AE35"/>
    <mergeCell ref="Y35:AB35"/>
    <mergeCell ref="U35:X35"/>
    <mergeCell ref="U34:AB34"/>
    <mergeCell ref="U44:X44"/>
    <mergeCell ref="Y44:AB44"/>
    <mergeCell ref="U45:X45"/>
    <mergeCell ref="Y45:AB45"/>
    <mergeCell ref="U39:X39"/>
    <mergeCell ref="U40:X40"/>
    <mergeCell ref="AC42:AE42"/>
    <mergeCell ref="AC37:AE37"/>
    <mergeCell ref="AC36:AE36"/>
    <mergeCell ref="AC40:AE40"/>
    <mergeCell ref="AC39:AE39"/>
    <mergeCell ref="Y39:AB39"/>
    <mergeCell ref="AC38:AE38"/>
    <mergeCell ref="Y40:AB40"/>
    <mergeCell ref="U41:X41"/>
    <mergeCell ref="Y41:AB41"/>
    <mergeCell ref="Y36:AB36"/>
    <mergeCell ref="U36:X36"/>
    <mergeCell ref="U37:X37"/>
    <mergeCell ref="Y37:AB37"/>
    <mergeCell ref="E43:H43"/>
    <mergeCell ref="I43:L43"/>
    <mergeCell ref="M43:P43"/>
    <mergeCell ref="Q43:T43"/>
    <mergeCell ref="E44:H44"/>
    <mergeCell ref="I44:L44"/>
    <mergeCell ref="M44:P44"/>
    <mergeCell ref="Q44:T44"/>
    <mergeCell ref="Q41:T41"/>
    <mergeCell ref="E38:H38"/>
    <mergeCell ref="I38:L38"/>
    <mergeCell ref="M38:P38"/>
    <mergeCell ref="Q38:T38"/>
    <mergeCell ref="E41:H41"/>
    <mergeCell ref="I41:L41"/>
    <mergeCell ref="M41:P41"/>
    <mergeCell ref="E42:H42"/>
    <mergeCell ref="I42:L42"/>
    <mergeCell ref="M42:P42"/>
    <mergeCell ref="Q42:T42"/>
    <mergeCell ref="E39:H39"/>
    <mergeCell ref="I39:L39"/>
    <mergeCell ref="M39:P39"/>
    <mergeCell ref="Q39:T39"/>
    <mergeCell ref="E40:H40"/>
    <mergeCell ref="I40:L40"/>
    <mergeCell ref="M40:P40"/>
    <mergeCell ref="Q40:T40"/>
    <mergeCell ref="E36:H36"/>
    <mergeCell ref="I36:L36"/>
    <mergeCell ref="M36:P36"/>
    <mergeCell ref="Q36:T36"/>
    <mergeCell ref="E37:H37"/>
    <mergeCell ref="I37:L37"/>
    <mergeCell ref="M37:P37"/>
    <mergeCell ref="Q37:T37"/>
    <mergeCell ref="E34:L34"/>
    <mergeCell ref="M34:T34"/>
    <mergeCell ref="E35:H35"/>
    <mergeCell ref="I35:L35"/>
    <mergeCell ref="M35:P35"/>
    <mergeCell ref="Q35:T35"/>
  </mergeCells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/>
  </sheetViews>
  <sheetFormatPr defaultRowHeight="11.25" x14ac:dyDescent="0.15"/>
  <cols>
    <col min="1" max="1" width="1.75" style="6" customWidth="1"/>
    <col min="2" max="2" width="9" style="6"/>
    <col min="3" max="3" width="9" style="11"/>
    <col min="4" max="4" width="9" style="12"/>
    <col min="5" max="16384" width="9" style="6"/>
  </cols>
  <sheetData>
    <row r="2" spans="1:7" x14ac:dyDescent="0.15">
      <c r="B2" s="35"/>
      <c r="C2" s="33"/>
      <c r="D2" s="6"/>
    </row>
    <row r="3" spans="1:7" x14ac:dyDescent="0.15">
      <c r="B3" s="36"/>
      <c r="C3" s="14"/>
      <c r="D3" s="6"/>
    </row>
    <row r="4" spans="1:7" ht="11.25" customHeight="1" x14ac:dyDescent="0.15">
      <c r="A4" s="18"/>
      <c r="B4" s="37"/>
      <c r="C4" s="37"/>
      <c r="D4" s="14"/>
      <c r="E4" s="14"/>
      <c r="F4" s="14"/>
      <c r="G4" s="14"/>
    </row>
    <row r="5" spans="1:7" ht="14.25" customHeight="1" x14ac:dyDescent="0.15"/>
    <row r="6" spans="1:7" ht="14.25" customHeight="1" x14ac:dyDescent="0.15"/>
    <row r="17" spans="3:7" x14ac:dyDescent="0.15">
      <c r="C17" s="6"/>
    </row>
    <row r="20" spans="3:7" ht="13.5" x14ac:dyDescent="0.15">
      <c r="C20" s="34"/>
      <c r="D20" s="34"/>
      <c r="E20" s="34"/>
      <c r="F20" s="34"/>
      <c r="G20" s="34"/>
    </row>
    <row r="21" spans="3:7" ht="13.5" x14ac:dyDescent="0.15">
      <c r="C21" s="34"/>
      <c r="D21" s="34"/>
      <c r="E21" s="34"/>
      <c r="F21" s="34"/>
      <c r="G21" s="34"/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表紙</vt:lpstr>
      <vt:lpstr>検証項目</vt:lpstr>
      <vt:lpstr>インタフェス操作チェック</vt:lpstr>
      <vt:lpstr>入力チェック</vt:lpstr>
      <vt:lpstr>設定ファイルチェック</vt:lpstr>
      <vt:lpstr>出力結果チェック</vt:lpstr>
      <vt:lpstr>記録シート(適宜使用してください)</vt:lpstr>
      <vt:lpstr>Sheet1</vt:lpstr>
      <vt:lpstr>検証項目!検証結果詳細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相澤 理</dc:creator>
  <cp:lastModifiedBy>punnatorn sereeyotin</cp:lastModifiedBy>
  <dcterms:created xsi:type="dcterms:W3CDTF">1997-01-08T22:48:59Z</dcterms:created>
  <dcterms:modified xsi:type="dcterms:W3CDTF">2017-11-03T10:32:50Z</dcterms:modified>
</cp:coreProperties>
</file>