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zia\Desktop\"/>
    </mc:Choice>
  </mc:AlternateContent>
  <xr:revisionPtr revIDLastSave="0" documentId="13_ncr:1_{B4FA9B6C-071A-4D7B-9677-DEFD277AA83D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heater Outcomes Based on Launc" sheetId="2" r:id="rId1"/>
    <sheet name="Outcome based on Goal" sheetId="9" r:id="rId2"/>
    <sheet name="Outcomes Based on Goals" sheetId="3" r:id="rId3"/>
    <sheet name="Kickstarter_challenge" sheetId="1" r:id="rId4"/>
  </sheet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2" i="3"/>
  <c r="D12" i="3" l="1"/>
  <c r="C12" i="3"/>
  <c r="D10" i="3"/>
  <c r="D9" i="3"/>
  <c r="D8" i="3"/>
  <c r="D6" i="3"/>
  <c r="D7" i="3"/>
  <c r="D5" i="3"/>
  <c r="C5" i="3"/>
  <c r="D4" i="3"/>
  <c r="C4" i="3"/>
  <c r="D3" i="3"/>
  <c r="C3" i="3"/>
  <c r="D11" i="3"/>
  <c r="C11" i="3"/>
  <c r="D2" i="3"/>
  <c r="C2" i="3"/>
  <c r="D13" i="3"/>
  <c r="C13" i="3"/>
  <c r="B12" i="3"/>
  <c r="C10" i="3"/>
  <c r="C9" i="3"/>
  <c r="C8" i="3"/>
  <c r="C7" i="3"/>
  <c r="C6" i="3"/>
  <c r="B2" i="3"/>
  <c r="B13" i="3"/>
  <c r="B10" i="3"/>
  <c r="B9" i="3"/>
  <c r="B8" i="3"/>
  <c r="B7" i="3"/>
  <c r="B6" i="3"/>
  <c r="B5" i="3"/>
  <c r="B4" i="3"/>
  <c r="B3" i="3"/>
  <c r="B11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3" l="1"/>
  <c r="F12" i="3" s="1"/>
  <c r="E7" i="3"/>
  <c r="F7" i="3" s="1"/>
  <c r="E3" i="3"/>
  <c r="G3" i="3" s="1"/>
  <c r="E10" i="3"/>
  <c r="F10" i="3" s="1"/>
  <c r="E6" i="3"/>
  <c r="F6" i="3" s="1"/>
  <c r="E11" i="3"/>
  <c r="F11" i="3" s="1"/>
  <c r="E9" i="3"/>
  <c r="F9" i="3" s="1"/>
  <c r="E5" i="3"/>
  <c r="G5" i="3" s="1"/>
  <c r="E2" i="3"/>
  <c r="G2" i="3" s="1"/>
  <c r="E13" i="3"/>
  <c r="F13" i="3" s="1"/>
  <c r="E8" i="3"/>
  <c r="G8" i="3" s="1"/>
  <c r="E4" i="3"/>
  <c r="F4" i="3" s="1"/>
  <c r="F5" i="3" l="1"/>
  <c r="F8" i="3"/>
  <c r="G13" i="3"/>
  <c r="F3" i="3"/>
  <c r="G12" i="3"/>
  <c r="G6" i="3"/>
  <c r="G9" i="3"/>
  <c r="G4" i="3"/>
  <c r="G7" i="3"/>
  <c r="G10" i="3"/>
  <c r="F2" i="3"/>
  <c r="G11" i="3"/>
</calcChain>
</file>

<file path=xl/sharedStrings.xml><?xml version="1.0" encoding="utf-8"?>
<sst xmlns="http://schemas.openxmlformats.org/spreadsheetml/2006/main" count="32996" uniqueCount="8401">
  <si>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</si>
  <si>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</si>
  <si>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</si>
  <si>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</si>
  <si>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</si>
  <si>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</si>
  <si>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</si>
  <si>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</si>
  <si>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</si>
  <si>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</si>
  <si>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</si>
  <si>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</si>
  <si>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</si>
  <si>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</si>
  <si>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</si>
  <si>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</si>
  <si>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</si>
  <si>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</si>
  <si>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</si>
  <si>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</si>
  <si>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</si>
  <si>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</si>
  <si>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</si>
  <si>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</si>
  <si>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</si>
  <si>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</si>
  <si>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</si>
  <si>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</si>
  <si>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</si>
  <si>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</si>
  <si>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</si>
  <si>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</si>
  <si>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</si>
  <si>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</si>
  <si>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</si>
  <si>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</si>
  <si>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</si>
  <si>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</si>
  <si>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</si>
  <si>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</si>
  <si>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</si>
  <si>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</si>
  <si>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</si>
  <si>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</si>
  <si>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</si>
  <si>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</si>
  <si>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</si>
  <si>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</si>
  <si>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</si>
  <si>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</si>
  <si>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</si>
  <si>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</si>
  <si>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</si>
  <si>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</si>
  <si>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</si>
  <si>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</si>
  <si>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</si>
  <si>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</si>
  <si>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</si>
  <si>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</si>
  <si>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</si>
  <si>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</si>
  <si>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</si>
  <si>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</si>
  <si>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</si>
  <si>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</si>
  <si>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</si>
  <si>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</si>
  <si>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</si>
  <si>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</si>
  <si>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</si>
  <si>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</si>
  <si>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</si>
  <si>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</si>
  <si>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</si>
  <si>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</si>
  <si>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</si>
  <si>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</si>
  <si>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</si>
  <si>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</si>
  <si>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</si>
  <si>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</si>
  <si>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</si>
  <si>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</si>
  <si>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</si>
  <si>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</si>
  <si>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</si>
  <si>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</si>
  <si>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</si>
  <si>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</si>
  <si>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</si>
  <si>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</si>
  <si>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</si>
  <si>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</si>
  <si>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</si>
  <si>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</si>
  <si>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</si>
  <si>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</si>
  <si>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</si>
  <si>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</si>
  <si>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</si>
  <si>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</si>
  <si>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</si>
  <si>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</si>
  <si>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</si>
  <si>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</si>
  <si>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</si>
  <si>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</si>
  <si>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</si>
  <si>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</si>
  <si>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</si>
  <si>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</si>
  <si>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</si>
  <si>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</si>
  <si>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</si>
  <si>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</si>
  <si>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</si>
  <si>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</si>
  <si>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</si>
  <si>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</si>
  <si>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</si>
  <si>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</si>
  <si>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</si>
  <si>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</si>
  <si>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</si>
  <si>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</si>
  <si>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</si>
  <si>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</si>
  <si>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</si>
  <si>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</si>
  <si>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</si>
  <si>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</si>
  <si>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</si>
  <si>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</si>
  <si>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</si>
  <si>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</si>
  <si>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</si>
  <si>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</si>
  <si>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</si>
  <si>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</si>
  <si>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</si>
  <si>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</si>
  <si>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</si>
  <si>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</si>
  <si>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</si>
  <si>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</si>
  <si>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</si>
  <si>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</si>
  <si>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</si>
  <si>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</si>
  <si>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</si>
  <si>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</si>
  <si>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</si>
  <si>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</si>
  <si>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</si>
  <si>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</si>
  <si>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</si>
  <si>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</si>
  <si>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</si>
  <si>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</si>
  <si>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</si>
  <si>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</si>
  <si>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</si>
  <si>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</si>
  <si>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</si>
  <si>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</si>
  <si>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</si>
  <si>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</si>
  <si>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</si>
  <si>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</si>
  <si>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</si>
  <si>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</si>
  <si>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</si>
  <si>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</si>
  <si>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</si>
  <si>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</si>
  <si>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</si>
  <si>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</si>
  <si>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</si>
  <si>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</si>
  <si>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</si>
  <si>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</si>
  <si>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</si>
  <si>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</si>
  <si>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</si>
  <si>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</si>
  <si>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</si>
  <si>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</si>
  <si>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</si>
  <si>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</si>
  <si>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</si>
  <si>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</si>
  <si>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</si>
  <si>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</si>
  <si>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</si>
  <si>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</si>
  <si>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</si>
  <si>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</si>
  <si>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</si>
  <si>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</si>
  <si>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</si>
  <si>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</si>
  <si>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</si>
  <si>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</si>
  <si>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</si>
  <si>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</si>
  <si>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</si>
  <si>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</si>
  <si>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</si>
  <si>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</si>
  <si>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</si>
  <si>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</si>
  <si>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</si>
  <si>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</si>
  <si>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</si>
  <si>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</si>
  <si>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</si>
  <si>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</si>
  <si>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</si>
  <si>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</si>
  <si>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</si>
  <si>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</si>
  <si>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</si>
  <si>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</si>
  <si>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</si>
  <si>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</si>
  <si>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</si>
  <si>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</si>
  <si>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</si>
  <si>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</si>
  <si>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</si>
  <si>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</si>
  <si>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</si>
  <si>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</si>
  <si>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</si>
  <si>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</si>
  <si>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</si>
  <si>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</si>
  <si>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</si>
  <si>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</si>
  <si>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</si>
  <si>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</si>
  <si>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</si>
  <si>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</si>
  <si>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</si>
  <si>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</si>
  <si>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</si>
  <si>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</si>
  <si>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</si>
  <si>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</si>
  <si>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</si>
  <si>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</si>
  <si>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</si>
  <si>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</si>
  <si>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</si>
  <si>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</si>
  <si>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</si>
  <si>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</si>
  <si>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</si>
  <si>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</si>
  <si>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</si>
  <si>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</si>
  <si>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</si>
  <si>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</si>
  <si>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</si>
  <si>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</si>
  <si>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</si>
  <si>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</si>
  <si>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</si>
  <si>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</si>
  <si>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</si>
  <si>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</si>
  <si>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</si>
  <si>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</si>
  <si>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</si>
  <si>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</si>
  <si>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</si>
  <si>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</si>
  <si>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</si>
  <si>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</si>
  <si>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</si>
  <si>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</si>
  <si>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</si>
  <si>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</si>
  <si>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</si>
  <si>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</si>
  <si>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</si>
  <si>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</si>
  <si>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</si>
  <si>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</si>
  <si>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</si>
  <si>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</si>
  <si>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</si>
  <si>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</si>
  <si>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</si>
  <si>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</si>
  <si>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</si>
  <si>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</si>
  <si>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</si>
  <si>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</si>
  <si>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</si>
  <si>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</si>
  <si>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</si>
  <si>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</si>
  <si>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</si>
  <si>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</si>
  <si>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</si>
  <si>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</si>
  <si>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</si>
  <si>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</si>
  <si>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</si>
  <si>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</si>
  <si>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</si>
  <si>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</si>
  <si>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</si>
  <si>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</si>
  <si>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</si>
  <si>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</si>
  <si>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</si>
  <si>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</si>
  <si>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</si>
  <si>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</si>
  <si>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</si>
  <si>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</si>
  <si>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</si>
  <si>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</si>
  <si>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</si>
  <si>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</si>
  <si>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</si>
  <si>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</si>
  <si>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</si>
  <si>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</si>
  <si>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</si>
  <si>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</si>
  <si>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</si>
  <si>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</si>
  <si>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</si>
  <si>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</si>
  <si>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</si>
  <si>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</si>
  <si>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</si>
  <si>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</si>
  <si>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</si>
  <si>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</si>
  <si>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</si>
  <si>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</si>
  <si>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</si>
  <si>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</si>
  <si>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</si>
  <si>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</si>
  <si>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</si>
  <si>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</si>
  <si>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</si>
  <si>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</si>
  <si>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</si>
  <si>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</si>
  <si>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</si>
  <si>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</si>
  <si>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</si>
  <si>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</si>
  <si>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</si>
  <si>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</si>
  <si>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</si>
  <si>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</si>
  <si>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</si>
  <si>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</si>
  <si>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</si>
  <si>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</si>
  <si>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</si>
  <si>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</si>
  <si>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</si>
  <si>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</si>
  <si>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</si>
  <si>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</si>
  <si>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</si>
  <si>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</si>
  <si>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</si>
  <si>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</si>
  <si>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</si>
  <si>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</si>
  <si>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</si>
  <si>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</si>
  <si>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</si>
  <si>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</si>
  <si>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</si>
  <si>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</si>
  <si>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</si>
  <si>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</si>
  <si>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</si>
  <si>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</si>
  <si>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</si>
  <si>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</si>
  <si>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</si>
  <si>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</si>
  <si>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</si>
  <si>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</si>
  <si>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</si>
  <si>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</si>
  <si>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</si>
  <si>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</si>
  <si>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</si>
  <si>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</si>
  <si>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</si>
  <si>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</si>
  <si>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</si>
  <si>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</si>
  <si>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</si>
  <si>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</si>
  <si>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</si>
  <si>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</si>
  <si>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</si>
  <si>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</si>
  <si>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</si>
  <si>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</si>
  <si>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</si>
  <si>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</si>
  <si>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</si>
  <si>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</si>
  <si>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</si>
  <si>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</si>
  <si>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</si>
  <si>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</si>
  <si>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</si>
  <si>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</si>
  <si>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</si>
  <si>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</si>
  <si>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</si>
  <si>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</si>
  <si>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</si>
  <si>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</si>
  <si>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</si>
  <si>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</si>
  <si>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</si>
  <si>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</si>
  <si>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</si>
  <si>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</si>
  <si>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</si>
  <si>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</si>
  <si>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</si>
  <si>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</si>
  <si>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</si>
  <si>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</si>
  <si>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</si>
  <si>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</si>
  <si>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</si>
  <si>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</si>
  <si>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</si>
  <si>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</si>
  <si>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</si>
  <si>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</si>
  <si>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</si>
  <si>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</si>
  <si>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</si>
  <si>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</si>
  <si>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</si>
  <si>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</si>
  <si>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</si>
  <si>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</si>
  <si>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</si>
  <si>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</si>
  <si>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</si>
  <si>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</si>
  <si>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</si>
  <si>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</si>
  <si>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</si>
  <si>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</si>
  <si>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</si>
  <si>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</si>
  <si>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</si>
  <si>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</si>
  <si>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</si>
  <si>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</si>
  <si>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</si>
  <si>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</si>
  <si>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</si>
  <si>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</si>
  <si>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</si>
  <si>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</si>
  <si>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</si>
  <si>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</si>
  <si>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</si>
  <si>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</si>
  <si>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</si>
  <si>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</si>
  <si>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</si>
  <si>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</si>
  <si>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</si>
  <si>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</si>
  <si>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</si>
  <si>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</si>
  <si>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</si>
  <si>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</si>
  <si>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</si>
  <si>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</si>
  <si>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</si>
  <si>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</si>
  <si>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</si>
  <si>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</si>
  <si>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</si>
  <si>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</si>
  <si>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</si>
  <si>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</si>
  <si>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</si>
  <si>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</si>
  <si>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</si>
  <si>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</si>
  <si>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</si>
  <si>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</si>
  <si>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</si>
  <si>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</si>
  <si>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</si>
  <si>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</si>
  <si>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</si>
  <si>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</si>
  <si>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</si>
  <si>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</si>
  <si>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</si>
  <si>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</si>
  <si>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</si>
  <si>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</si>
  <si>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</si>
  <si>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</si>
  <si>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</si>
  <si>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</si>
  <si>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</si>
  <si>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</si>
  <si>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</si>
  <si>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</si>
  <si>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</si>
  <si>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</si>
  <si>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</si>
  <si>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</si>
  <si>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</si>
  <si>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</si>
  <si>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</si>
  <si>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</si>
  <si>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</si>
  <si>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</si>
  <si>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</si>
  <si>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</si>
  <si>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</si>
  <si>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</si>
  <si>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</si>
  <si>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</si>
  <si>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</si>
  <si>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</si>
  <si>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</si>
  <si>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</si>
  <si>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</si>
  <si>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</si>
  <si>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</si>
  <si>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</si>
  <si>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</si>
  <si>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</si>
  <si>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</si>
  <si>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</si>
  <si>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</si>
  <si>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</si>
  <si>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</si>
  <si>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</si>
  <si>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</si>
  <si>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</si>
  <si>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</si>
  <si>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</si>
  <si>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</si>
  <si>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</si>
  <si>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</si>
  <si>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</si>
  <si>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</si>
  <si>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</si>
  <si>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</si>
  <si>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</si>
  <si>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</si>
  <si>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</si>
  <si>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</si>
  <si>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</si>
  <si>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</si>
  <si>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</si>
  <si>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</si>
  <si>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</si>
  <si>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</si>
  <si>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</si>
  <si>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</si>
  <si>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</si>
  <si>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</si>
  <si>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</si>
  <si>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</si>
  <si>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</si>
  <si>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</si>
  <si>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</si>
  <si>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</si>
  <si>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</si>
  <si>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</si>
  <si>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</si>
  <si>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</si>
  <si>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</si>
  <si>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</si>
  <si>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</si>
  <si>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</si>
  <si>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</si>
  <si>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</si>
  <si>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</si>
  <si>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</si>
  <si>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</si>
  <si>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</si>
  <si>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</si>
  <si>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</si>
  <si>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</si>
  <si>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</si>
  <si>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</si>
  <si>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</si>
  <si>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</si>
  <si>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</si>
  <si>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</si>
  <si>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</si>
  <si>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</si>
  <si>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</si>
  <si>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</si>
  <si>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</si>
  <si>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</si>
  <si>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</si>
  <si>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</si>
  <si>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</si>
  <si>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</si>
  <si>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</si>
  <si>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</si>
  <si>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</si>
  <si>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</si>
  <si>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</si>
  <si>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</si>
  <si>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</si>
  <si>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</si>
  <si>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</si>
  <si>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</si>
  <si>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</si>
  <si>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</si>
  <si>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</si>
  <si>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</si>
  <si>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</si>
  <si>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</si>
  <si>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</si>
  <si>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</si>
  <si>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</si>
  <si>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</si>
  <si>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</si>
  <si>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</si>
  <si>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</si>
  <si>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</si>
  <si>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</si>
  <si>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</si>
  <si>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</si>
  <si>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</si>
  <si>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</si>
  <si>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</si>
  <si>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</si>
  <si>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</si>
  <si>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</si>
  <si>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</si>
  <si>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</si>
  <si>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</si>
  <si>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</si>
  <si>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</si>
  <si>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</si>
  <si>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</si>
  <si>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</si>
  <si>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</si>
  <si>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</si>
  <si>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</si>
  <si>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</si>
  <si>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</si>
  <si>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</si>
  <si>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</si>
  <si>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</si>
  <si>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</si>
  <si>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</si>
  <si>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</si>
  <si>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</si>
  <si>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</si>
  <si>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</si>
  <si>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</si>
  <si>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</si>
  <si>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</si>
  <si>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</si>
  <si>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</si>
  <si>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</si>
  <si>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</si>
  <si>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</si>
  <si>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</si>
  <si>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</si>
  <si>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</si>
  <si>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</si>
  <si>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</si>
  <si>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</si>
  <si>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</si>
  <si>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</si>
  <si>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</si>
  <si>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</si>
  <si>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</si>
  <si>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</si>
  <si>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</si>
  <si>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</si>
  <si>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</si>
  <si>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</si>
  <si>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</si>
  <si>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</si>
  <si>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</si>
  <si>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</si>
  <si>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</si>
  <si>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</si>
  <si>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</si>
  <si>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</si>
  <si>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</si>
  <si>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</si>
  <si>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</si>
  <si>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</si>
  <si>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</si>
  <si>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</si>
  <si>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</si>
  <si>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</si>
  <si>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</si>
  <si>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</si>
  <si>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</si>
  <si>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</si>
  <si>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</si>
  <si>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</si>
  <si>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</si>
  <si>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</si>
  <si>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</si>
  <si>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</si>
  <si>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</si>
  <si>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</si>
  <si>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</si>
  <si>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</si>
  <si>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</si>
  <si>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</si>
  <si>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</si>
  <si>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</si>
  <si>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</si>
  <si>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</si>
  <si>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</si>
  <si>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</si>
  <si>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</si>
  <si>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</si>
  <si>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</si>
  <si>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</si>
  <si>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</si>
  <si>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</si>
  <si>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</si>
  <si>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</si>
  <si>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</si>
  <si>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</si>
  <si>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</si>
  <si>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</si>
  <si>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</si>
  <si>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</si>
  <si>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</si>
  <si>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</si>
  <si>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</si>
  <si>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</si>
  <si>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</si>
  <si>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</si>
  <si>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</si>
  <si>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</si>
  <si>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</si>
  <si>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</si>
  <si>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</si>
  <si>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</si>
  <si>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</si>
  <si>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</si>
  <si>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</si>
  <si>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</si>
  <si>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</si>
  <si>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</si>
  <si>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</si>
  <si>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</si>
  <si>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</si>
  <si>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</si>
  <si>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</si>
  <si>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</si>
  <si>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</si>
  <si>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</si>
  <si>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</si>
  <si>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</si>
  <si>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</si>
  <si>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</si>
  <si>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</si>
  <si>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</si>
  <si>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</si>
  <si>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</si>
  <si>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</si>
  <si>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</si>
  <si>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</si>
  <si>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</si>
  <si>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</si>
  <si>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</si>
  <si>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</si>
  <si>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</si>
  <si>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</si>
  <si>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</si>
  <si>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</si>
  <si>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</si>
  <si>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</si>
  <si>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</si>
  <si>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</si>
  <si>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</si>
  <si>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</si>
  <si>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</si>
  <si>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</si>
  <si>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</si>
  <si>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</si>
  <si>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</si>
  <si>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</si>
  <si>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</si>
  <si>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</si>
  <si>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</si>
  <si>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</si>
  <si>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</si>
  <si>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</si>
  <si>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</si>
  <si>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</si>
  <si>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</si>
  <si>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</si>
  <si>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</si>
  <si>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</si>
  <si>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</si>
  <si>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</si>
  <si>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</si>
  <si>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</si>
  <si>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</si>
  <si>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</si>
  <si>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</si>
  <si>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</si>
  <si>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</si>
  <si>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</si>
  <si>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</si>
  <si>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</si>
  <si>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</si>
  <si>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</si>
  <si>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</si>
  <si>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</si>
  <si>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</si>
  <si>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</si>
  <si>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</si>
  <si>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</si>
  <si>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</si>
  <si>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</si>
  <si>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</si>
  <si>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</si>
  <si>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</si>
  <si>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</si>
  <si>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</si>
  <si>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</si>
  <si>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</si>
  <si>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</si>
  <si>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</si>
  <si>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</si>
  <si>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</si>
  <si>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</si>
  <si>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</si>
  <si>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</si>
  <si>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</si>
  <si>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</si>
  <si>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</si>
  <si>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</si>
  <si>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</si>
  <si>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</si>
  <si>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</si>
  <si>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</si>
  <si>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</si>
  <si>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</si>
  <si>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</si>
  <si>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</si>
  <si>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</si>
  <si>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</si>
  <si>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</si>
  <si>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</si>
  <si>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</si>
  <si>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</si>
  <si>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</si>
  <si>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</si>
  <si>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</si>
  <si>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</si>
  <si>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</si>
  <si>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</si>
  <si>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</si>
  <si>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</si>
  <si>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</si>
  <si>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</si>
  <si>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</si>
  <si>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</si>
  <si>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</si>
  <si>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</si>
  <si>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</si>
  <si>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</si>
  <si>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</si>
  <si>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</si>
  <si>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</si>
  <si>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</si>
  <si>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</si>
  <si>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</si>
  <si>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</si>
  <si>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</si>
  <si>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</si>
  <si>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</si>
  <si>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</si>
  <si>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</si>
  <si>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</si>
  <si>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</si>
  <si>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</si>
  <si>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</si>
  <si>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</si>
  <si>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</si>
  <si>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</si>
  <si>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</si>
  <si>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</si>
  <si>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</si>
  <si>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</si>
  <si>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</si>
  <si>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</si>
  <si>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</si>
  <si>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</si>
  <si>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</si>
  <si>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</si>
  <si>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</si>
  <si>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</si>
  <si>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</si>
  <si>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</si>
  <si>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</si>
  <si>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</si>
  <si>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</si>
  <si>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</si>
  <si>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</si>
  <si>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</si>
  <si>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</si>
  <si>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</si>
  <si>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</si>
  <si>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</si>
  <si>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</si>
  <si>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</si>
  <si>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</si>
  <si>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</si>
  <si>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</si>
  <si>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</si>
  <si>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</si>
  <si>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</si>
  <si>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</si>
  <si>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</si>
  <si>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</si>
  <si>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</si>
  <si>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</si>
  <si>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</si>
  <si>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</si>
  <si>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</si>
  <si>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</si>
  <si>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</si>
  <si>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</si>
  <si>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</si>
  <si>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</si>
  <si>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</si>
  <si>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</si>
  <si>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</si>
  <si>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</si>
  <si>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</si>
  <si>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</si>
  <si>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</si>
  <si>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</si>
  <si>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</si>
  <si>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</si>
  <si>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</si>
  <si>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</si>
  <si>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</si>
  <si>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</si>
  <si>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</si>
  <si>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</si>
  <si>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</si>
  <si>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</si>
  <si>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</si>
  <si>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</si>
  <si>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</si>
  <si>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</si>
  <si>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</si>
  <si>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</si>
  <si>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</si>
  <si>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</si>
  <si>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</si>
  <si>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</si>
  <si>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</si>
  <si>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</si>
  <si>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</si>
  <si>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</si>
  <si>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</si>
  <si>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</si>
  <si>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</si>
  <si>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</si>
  <si>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</si>
  <si>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</si>
  <si>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</si>
  <si>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</si>
  <si>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</si>
  <si>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</si>
  <si>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</si>
  <si>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</si>
  <si>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</si>
  <si>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</si>
  <si>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</si>
  <si>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</si>
  <si>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</si>
  <si>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</si>
  <si>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</si>
  <si>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</si>
  <si>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</si>
  <si>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</si>
  <si>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</si>
  <si>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</si>
  <si>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</si>
  <si>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</si>
  <si>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</si>
  <si>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</si>
  <si>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</si>
  <si>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</si>
  <si>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</si>
  <si>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</si>
  <si>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</si>
  <si>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</si>
  <si>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</si>
  <si>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</si>
  <si>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</si>
  <si>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</si>
  <si>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</si>
  <si>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</si>
  <si>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</si>
  <si>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</si>
  <si>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</si>
  <si>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</si>
  <si>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</si>
  <si>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</si>
  <si>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</si>
  <si>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</si>
  <si>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</si>
  <si>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</si>
  <si>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</si>
  <si>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</si>
  <si>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</si>
  <si>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</si>
  <si>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</si>
  <si>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</si>
  <si>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</si>
  <si>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</si>
  <si>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</si>
  <si>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</si>
  <si>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</si>
  <si>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</si>
  <si>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</si>
  <si>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</si>
  <si>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</si>
  <si>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</si>
  <si>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</si>
  <si>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</si>
  <si>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</si>
  <si>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</si>
  <si>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</si>
  <si>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</si>
  <si>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</si>
  <si>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</si>
  <si>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</si>
  <si>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</si>
  <si>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</si>
  <si>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</si>
  <si>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</si>
  <si>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</si>
  <si>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</si>
  <si>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</si>
  <si>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</si>
  <si>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</si>
  <si>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</si>
  <si>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</si>
  <si>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</si>
  <si>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</si>
  <si>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</si>
  <si>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</si>
  <si>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</si>
  <si>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</si>
  <si>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</si>
  <si>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</si>
  <si>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</si>
  <si>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</si>
  <si>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</si>
  <si>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</si>
  <si>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</si>
  <si>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</si>
  <si>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</si>
  <si>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</si>
  <si>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</si>
  <si>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</si>
  <si>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</si>
  <si>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</si>
  <si>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</si>
  <si>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</si>
  <si>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</si>
  <si>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</si>
  <si>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</si>
  <si>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</si>
  <si>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</si>
  <si>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</si>
  <si>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</si>
  <si>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</si>
  <si>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</si>
  <si>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</si>
  <si>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</si>
  <si>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</si>
  <si>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</si>
  <si>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</si>
  <si>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</si>
  <si>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</si>
  <si>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</si>
  <si>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</si>
  <si>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</si>
  <si>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</si>
  <si>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</si>
  <si>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</si>
  <si>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</si>
  <si>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</si>
  <si>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</si>
  <si>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</si>
  <si>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</si>
  <si>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</si>
  <si>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</si>
  <si>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</si>
  <si>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</si>
  <si>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</si>
  <si>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</si>
  <si>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</si>
  <si>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</si>
  <si>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</si>
  <si>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</si>
  <si>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</si>
  <si>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</si>
  <si>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</si>
  <si>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</si>
  <si>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</si>
  <si>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</si>
  <si>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</si>
  <si>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</si>
  <si>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</si>
  <si>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</si>
  <si>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</si>
  <si>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</si>
  <si>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</si>
  <si>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</si>
  <si>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</si>
  <si>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</si>
  <si>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</si>
  <si>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</si>
  <si>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</si>
  <si>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</si>
  <si>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</si>
  <si>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</si>
  <si>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</si>
  <si>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</si>
  <si>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</si>
  <si>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</si>
  <si>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</si>
  <si>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</si>
  <si>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</si>
  <si>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</si>
  <si>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</si>
  <si>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</si>
  <si>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</si>
  <si>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</si>
  <si>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</si>
  <si>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</si>
  <si>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</si>
  <si>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</si>
  <si>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</si>
  <si>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</si>
  <si>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</si>
  <si>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</si>
  <si>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</si>
  <si>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</si>
  <si>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</si>
  <si>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</si>
  <si>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</si>
  <si>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</si>
  <si>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</si>
  <si>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</si>
  <si>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</si>
  <si>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</si>
  <si>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</si>
  <si>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</si>
  <si>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</si>
  <si>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</si>
  <si>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</si>
  <si>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</si>
  <si>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</si>
  <si>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</si>
  <si>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</si>
  <si>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</si>
  <si>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</si>
  <si>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</si>
  <si>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</si>
  <si>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</si>
  <si>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</si>
  <si>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</si>
  <si>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</si>
  <si>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</si>
  <si>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</si>
  <si>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</si>
  <si>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</si>
  <si>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</si>
  <si>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</si>
  <si>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</si>
  <si>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</si>
  <si>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</si>
  <si>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</si>
  <si>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</si>
  <si>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</si>
  <si>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</si>
  <si>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</si>
  <si>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</si>
  <si>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</si>
  <si>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</si>
  <si>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</si>
  <si>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</si>
  <si>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</si>
  <si>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</si>
  <si>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</si>
  <si>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</si>
  <si>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</si>
  <si>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</si>
  <si>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</si>
  <si>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</si>
  <si>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</si>
  <si>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</si>
  <si>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</si>
  <si>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</si>
  <si>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</si>
  <si>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</si>
  <si>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</si>
  <si>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</si>
  <si>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</si>
  <si>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</si>
  <si>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</si>
  <si>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</si>
  <si>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</si>
  <si>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</si>
  <si>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</si>
  <si>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</si>
  <si>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</si>
  <si>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</si>
  <si>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</si>
  <si>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</si>
  <si>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</si>
  <si>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</si>
  <si>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</si>
  <si>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</si>
  <si>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</si>
  <si>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</si>
  <si>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</si>
  <si>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</si>
  <si>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</si>
  <si>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</si>
  <si>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</si>
  <si>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</si>
  <si>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</si>
  <si>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</si>
  <si>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</si>
  <si>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</si>
  <si>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</si>
  <si>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</si>
  <si>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</si>
  <si>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</si>
  <si>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</si>
  <si>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</si>
  <si>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</si>
  <si>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</si>
  <si>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</si>
  <si>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</si>
  <si>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</si>
  <si>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</si>
  <si>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</si>
  <si>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</si>
  <si>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</si>
  <si>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</si>
  <si>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</si>
  <si>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</si>
  <si>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</si>
  <si>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</si>
  <si>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</si>
  <si>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</si>
  <si>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</si>
  <si>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</si>
  <si>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</si>
  <si>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</si>
  <si>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</si>
  <si>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</si>
  <si>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</si>
  <si>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</si>
  <si>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</si>
  <si>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</si>
  <si>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</si>
  <si>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</si>
  <si>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</si>
  <si>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</si>
  <si>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</si>
  <si>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</si>
  <si>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</si>
  <si>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</si>
  <si>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</si>
  <si>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</si>
  <si>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</si>
  <si>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</si>
  <si>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</si>
  <si>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</si>
  <si>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</si>
  <si>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</si>
  <si>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</si>
  <si>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</si>
  <si>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</si>
  <si>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</si>
  <si>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</si>
  <si>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</si>
  <si>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</si>
  <si>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</si>
  <si>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</si>
  <si>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</si>
  <si>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</si>
  <si>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</si>
  <si>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</si>
  <si>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</si>
  <si>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</si>
  <si>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</si>
  <si>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</si>
  <si>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</si>
  <si>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</si>
  <si>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</si>
  <si>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</si>
  <si>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</si>
  <si>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</si>
  <si>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</si>
  <si>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</si>
  <si>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</si>
  <si>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</si>
  <si>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</si>
  <si>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</si>
  <si>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</si>
  <si>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</si>
  <si>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</si>
  <si>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</si>
  <si>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</si>
  <si>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</si>
  <si>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</si>
  <si>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</si>
  <si>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</si>
  <si>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</si>
  <si>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</si>
  <si>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</si>
  <si>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</si>
  <si>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</si>
  <si>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</si>
  <si>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</si>
  <si>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</si>
  <si>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</si>
  <si>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</si>
  <si>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</si>
  <si>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</si>
  <si>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</si>
  <si>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</si>
  <si>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</si>
  <si>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</si>
  <si>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</si>
  <si>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</si>
  <si>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</si>
  <si>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</si>
  <si>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</si>
  <si>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</si>
  <si>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</si>
  <si>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</si>
  <si>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</si>
  <si>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</si>
  <si>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</si>
  <si>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</si>
  <si>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</si>
  <si>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</si>
  <si>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</si>
  <si>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</si>
  <si>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</si>
  <si>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</si>
  <si>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</si>
  <si>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</si>
  <si>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</si>
  <si>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</si>
  <si>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</si>
  <si>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</si>
  <si>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</si>
  <si>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</si>
  <si>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</si>
  <si>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</si>
  <si>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</si>
  <si>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</si>
  <si>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</si>
  <si>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</si>
  <si>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</si>
  <si>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</si>
  <si>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</si>
  <si>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</si>
  <si>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</si>
  <si>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</si>
  <si>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</si>
  <si>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</si>
  <si>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</si>
  <si>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</si>
  <si>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</si>
  <si>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</si>
  <si>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</si>
  <si>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</si>
  <si>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</si>
  <si>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</si>
  <si>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</si>
  <si>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</si>
  <si>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</si>
  <si>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</si>
  <si>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</si>
  <si>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</si>
  <si>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</si>
  <si>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</si>
  <si>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</si>
  <si>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</si>
  <si>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</si>
  <si>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</si>
  <si>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</si>
  <si>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</si>
  <si>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</si>
  <si>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</si>
  <si>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</si>
  <si>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</si>
  <si>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</si>
  <si>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</si>
  <si>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</si>
  <si>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</si>
  <si>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</si>
  <si>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</si>
  <si>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</si>
  <si>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</si>
  <si>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</si>
  <si>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</si>
  <si>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</si>
  <si>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</si>
  <si>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</si>
  <si>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</si>
  <si>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</si>
  <si>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</si>
  <si>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</si>
  <si>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</si>
  <si>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</si>
  <si>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</si>
  <si>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</si>
  <si>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</si>
  <si>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</si>
  <si>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</si>
  <si>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</si>
  <si>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</si>
  <si>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</si>
  <si>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</si>
  <si>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</si>
  <si>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</si>
  <si>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</si>
  <si>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</si>
  <si>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</si>
  <si>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</si>
  <si>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</si>
  <si>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</si>
  <si>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</si>
  <si>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</si>
  <si>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</si>
  <si>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</si>
  <si>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</si>
  <si>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</si>
  <si>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</si>
  <si>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</si>
  <si>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</si>
  <si>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</si>
  <si>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</si>
  <si>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</si>
  <si>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</si>
  <si>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</si>
  <si>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</si>
  <si>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</si>
  <si>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</si>
  <si>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</si>
  <si>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</si>
  <si>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</si>
  <si>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</si>
  <si>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</si>
  <si>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</si>
  <si>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</si>
  <si>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</si>
  <si>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</si>
  <si>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</si>
  <si>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</si>
  <si>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</si>
  <si>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</si>
  <si>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</si>
  <si>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</si>
  <si>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</si>
  <si>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</si>
  <si>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</si>
  <si>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</si>
  <si>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</si>
  <si>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</si>
  <si>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</si>
  <si>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</si>
  <si>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</si>
  <si>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</si>
  <si>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</si>
  <si>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</si>
  <si>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</si>
  <si>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</si>
  <si>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</si>
  <si>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</si>
  <si>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</si>
  <si>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</si>
  <si>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</si>
  <si>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</si>
  <si>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</si>
  <si>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</si>
  <si>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</si>
  <si>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</si>
  <si>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</si>
  <si>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</si>
  <si>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</si>
  <si>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</si>
  <si>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</si>
  <si>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</si>
  <si>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</si>
  <si>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</si>
  <si>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</si>
  <si>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</si>
  <si>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</si>
  <si>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</si>
  <si>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</si>
  <si>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</si>
  <si>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</si>
  <si>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</si>
  <si>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</si>
  <si>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</si>
  <si>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</si>
  <si>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</si>
  <si>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</si>
  <si>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</si>
  <si>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</si>
  <si>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</si>
  <si>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</si>
  <si>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</si>
  <si>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</si>
  <si>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</si>
  <si>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</si>
  <si>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</si>
  <si>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</si>
  <si>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</si>
  <si>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</si>
  <si>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</si>
  <si>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</si>
  <si>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</si>
  <si>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</si>
  <si>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</si>
  <si>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</si>
  <si>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</si>
  <si>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</si>
  <si>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</si>
  <si>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</si>
  <si>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</si>
  <si>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</si>
  <si>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</si>
  <si>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</si>
  <si>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</si>
  <si>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</si>
  <si>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</si>
  <si>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</si>
  <si>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</si>
  <si>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</si>
  <si>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</si>
  <si>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</si>
  <si>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</si>
  <si>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</si>
  <si>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</si>
  <si>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</si>
  <si>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</si>
  <si>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</si>
  <si>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</si>
  <si>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</si>
  <si>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</si>
  <si>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</si>
  <si>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</si>
  <si>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</si>
  <si>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</si>
  <si>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</si>
  <si>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</si>
  <si>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</si>
  <si>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</si>
  <si>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</si>
  <si>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</si>
  <si>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</si>
  <si>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</si>
  <si>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</si>
  <si>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</si>
  <si>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</si>
  <si>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</si>
  <si>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</si>
  <si>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</si>
  <si>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</si>
  <si>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</si>
  <si>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</si>
  <si>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</si>
  <si>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</si>
  <si>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</si>
  <si>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</si>
  <si>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</si>
  <si>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</si>
  <si>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</si>
  <si>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</si>
  <si>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</si>
  <si>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</si>
  <si>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</si>
  <si>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</si>
  <si>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</si>
  <si>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</si>
  <si>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</si>
  <si>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</si>
  <si>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</si>
  <si>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</si>
  <si>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</si>
  <si>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</si>
  <si>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</si>
  <si>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</si>
  <si>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</si>
  <si>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</si>
  <si>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</si>
  <si>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</si>
  <si>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</si>
  <si>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</si>
  <si>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</si>
  <si>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</si>
  <si>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</si>
  <si>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</si>
  <si>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</si>
  <si>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</si>
  <si>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</si>
  <si>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</si>
  <si>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</si>
  <si>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</si>
  <si>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</si>
  <si>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</si>
  <si>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</si>
  <si>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</si>
  <si>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</si>
  <si>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</si>
  <si>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</si>
  <si>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</si>
  <si>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</si>
  <si>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</si>
  <si>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</si>
  <si>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</si>
  <si>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</si>
  <si>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</si>
  <si>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</si>
  <si>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</si>
  <si>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</si>
  <si>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</si>
  <si>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</si>
  <si>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</si>
  <si>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</si>
  <si>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</si>
  <si>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</si>
  <si>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</si>
  <si>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</si>
  <si>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</si>
  <si>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</si>
  <si>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</si>
  <si>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</si>
  <si>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</si>
  <si>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</si>
  <si>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</si>
  <si>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</si>
  <si>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</si>
  <si>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</si>
  <si>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</si>
  <si>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</si>
  <si>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</si>
  <si>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</si>
  <si>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</si>
  <si>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</si>
  <si>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</si>
  <si>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</si>
  <si>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</si>
  <si>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</si>
  <si>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</si>
  <si>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</si>
  <si>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</si>
  <si>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</si>
  <si>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</si>
  <si>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</si>
  <si>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</si>
  <si>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</si>
  <si>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</si>
  <si>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</si>
  <si>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</si>
  <si>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</si>
  <si>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</si>
  <si>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</si>
  <si>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</si>
  <si>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</si>
  <si>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</si>
  <si>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</si>
  <si>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</si>
  <si>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</si>
  <si>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</si>
  <si>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</si>
  <si>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</si>
  <si>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</si>
  <si>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</si>
  <si>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</si>
  <si>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</si>
  <si>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</si>
  <si>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</si>
  <si>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</si>
  <si>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</si>
  <si>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</si>
  <si>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</si>
  <si>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</si>
  <si>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</si>
  <si>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</si>
  <si>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</si>
  <si>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</si>
  <si>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</si>
  <si>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</si>
  <si>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</si>
  <si>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</si>
  <si>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</si>
  <si>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</si>
  <si>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</si>
  <si>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</si>
  <si>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</si>
  <si>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</si>
  <si>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</si>
  <si>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</si>
  <si>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</si>
  <si>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</si>
  <si>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</si>
  <si>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</si>
  <si>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</si>
  <si>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</si>
  <si>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</si>
  <si>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</si>
  <si>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</si>
  <si>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</si>
  <si>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</si>
  <si>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</si>
  <si>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</si>
  <si>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</si>
  <si>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</si>
  <si>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</si>
  <si>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</si>
  <si>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</si>
  <si>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</si>
  <si>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</si>
  <si>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</si>
  <si>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</si>
  <si>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</si>
  <si>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</si>
  <si>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</si>
  <si>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</si>
  <si>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</si>
  <si>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</si>
  <si>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</si>
  <si>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</si>
  <si>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</si>
  <si>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</si>
  <si>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</si>
  <si>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</si>
  <si>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</si>
  <si>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</si>
  <si>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</si>
  <si>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</si>
  <si>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</si>
  <si>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</si>
  <si>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</si>
  <si>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</si>
  <si>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</si>
  <si>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</si>
  <si>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</si>
  <si>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</si>
  <si>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</si>
  <si>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</si>
  <si>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</si>
  <si>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</si>
  <si>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</si>
  <si>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</si>
  <si>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</si>
  <si>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</si>
  <si>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</si>
  <si>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</si>
  <si>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</si>
  <si>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</si>
  <si>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</si>
  <si>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</si>
  <si>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</si>
  <si>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</si>
  <si>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</si>
  <si>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</si>
  <si>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</si>
  <si>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</si>
  <si>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</si>
  <si>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</si>
  <si>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</si>
  <si>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</si>
  <si>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</si>
  <si>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</si>
  <si>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</si>
  <si>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</si>
  <si>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</si>
  <si>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</si>
  <si>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</si>
  <si>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</si>
  <si>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</si>
  <si>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</si>
  <si>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</si>
  <si>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</si>
  <si>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</si>
  <si>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</si>
  <si>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</si>
  <si>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</si>
  <si>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</si>
  <si>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</si>
  <si>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</si>
  <si>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</si>
  <si>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</si>
  <si>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</si>
  <si>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</si>
  <si>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</si>
  <si>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</si>
  <si>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</si>
  <si>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</si>
  <si>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</si>
  <si>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</si>
  <si>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</si>
  <si>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</si>
  <si>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</si>
  <si>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</si>
  <si>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</si>
  <si>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</si>
  <si>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</si>
  <si>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</si>
  <si>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</si>
  <si>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</si>
  <si>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</si>
  <si>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</si>
  <si>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</si>
  <si>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</si>
  <si>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</si>
  <si>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</si>
  <si>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</si>
  <si>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</si>
  <si>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</si>
  <si>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</si>
  <si>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</si>
  <si>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</si>
  <si>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</si>
  <si>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</si>
  <si>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</si>
  <si>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</si>
  <si>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</si>
  <si>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</si>
  <si>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</si>
  <si>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</si>
  <si>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</si>
  <si>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</si>
  <si>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</si>
  <si>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</si>
  <si>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</si>
  <si>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</si>
  <si>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</si>
  <si>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</si>
  <si>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</si>
  <si>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</si>
  <si>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</si>
  <si>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</si>
  <si>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</si>
  <si>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</si>
  <si>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</si>
  <si>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</si>
  <si>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</si>
  <si>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</si>
  <si>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</si>
  <si>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</si>
  <si>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</si>
  <si>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</si>
  <si>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</si>
  <si>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</si>
  <si>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</si>
  <si>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</si>
  <si>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</si>
  <si>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</si>
  <si>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</si>
  <si>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</si>
  <si>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</si>
  <si>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</si>
  <si>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</si>
  <si>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</si>
  <si>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</si>
  <si>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</si>
  <si>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</si>
  <si>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</si>
  <si>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</si>
  <si>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</si>
  <si>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</si>
  <si>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</si>
  <si>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</si>
  <si>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</si>
  <si>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</si>
  <si>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</si>
  <si>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</si>
  <si>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</si>
  <si>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</si>
  <si>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</si>
  <si>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</si>
  <si>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</si>
  <si>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</si>
  <si>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</si>
  <si>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</si>
  <si>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</si>
  <si>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</si>
  <si>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</si>
  <si>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</si>
  <si>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</si>
  <si>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</si>
  <si>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</si>
  <si>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</si>
  <si>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</si>
  <si>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</si>
  <si>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</si>
  <si>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</si>
  <si>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</si>
  <si>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</si>
  <si>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</si>
  <si>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</si>
  <si>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</si>
  <si>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</si>
  <si>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</si>
  <si>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</si>
  <si>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</si>
  <si>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</si>
  <si>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</si>
  <si>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</si>
  <si>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</si>
  <si>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</si>
  <si>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</si>
  <si>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</si>
  <si>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</si>
  <si>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</si>
  <si>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</si>
  <si>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</si>
  <si>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</si>
  <si>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</si>
  <si>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</si>
  <si>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</si>
  <si>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</si>
  <si>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</si>
  <si>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</si>
  <si>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</si>
  <si>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</si>
  <si>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</si>
  <si>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</si>
  <si>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</si>
  <si>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</si>
  <si>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</si>
  <si>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</si>
  <si>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</si>
  <si>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</si>
  <si>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</si>
  <si>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</si>
  <si>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</si>
  <si>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</si>
  <si>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</si>
  <si>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</si>
  <si>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</si>
  <si>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</si>
  <si>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</si>
  <si>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</si>
  <si>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</si>
  <si>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</si>
  <si>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</si>
  <si>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</si>
  <si>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</si>
  <si>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</si>
  <si>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</si>
  <si>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</si>
  <si>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</si>
  <si>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</si>
  <si>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</si>
  <si>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</si>
  <si>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</si>
  <si>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</si>
  <si>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</si>
  <si>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</si>
  <si>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</si>
  <si>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</si>
  <si>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</si>
  <si>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</si>
  <si>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</si>
  <si>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</si>
  <si>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</si>
  <si>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</si>
  <si>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</si>
  <si>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</si>
  <si>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</si>
  <si>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</si>
  <si>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</si>
  <si>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</si>
  <si>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</si>
  <si>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</si>
  <si>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</si>
  <si>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</si>
  <si>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</si>
  <si>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</si>
  <si>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</si>
  <si>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</si>
  <si>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</si>
  <si>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</si>
  <si>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</si>
  <si>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</si>
  <si>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</si>
  <si>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</si>
  <si>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</si>
  <si>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</si>
  <si>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</si>
  <si>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</si>
  <si>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</si>
  <si>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</si>
  <si>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</si>
  <si>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</si>
  <si>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</si>
  <si>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</si>
  <si>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</si>
  <si>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</si>
  <si>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</si>
  <si>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</si>
  <si>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</si>
  <si>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</si>
  <si>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</si>
  <si>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</si>
  <si>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</si>
  <si>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</si>
  <si>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</si>
  <si>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</si>
  <si>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</si>
  <si>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</si>
  <si>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</si>
  <si>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</si>
  <si>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</si>
  <si>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</si>
  <si>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</si>
  <si>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</si>
  <si>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</si>
  <si>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</si>
  <si>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</si>
  <si>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</si>
  <si>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</si>
  <si>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</si>
  <si>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</si>
  <si>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</si>
  <si>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</si>
  <si>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</si>
  <si>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</si>
  <si>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</si>
  <si>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</si>
  <si>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</si>
  <si>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</si>
  <si>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</si>
  <si>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</si>
  <si>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</si>
  <si>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</si>
  <si>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</si>
  <si>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</si>
  <si>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</si>
  <si>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</si>
  <si>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</si>
  <si>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</si>
  <si>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</si>
  <si>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</si>
  <si>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</si>
  <si>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</si>
  <si>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</si>
  <si>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</si>
  <si>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</si>
  <si>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</si>
  <si>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</si>
  <si>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</si>
  <si>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</si>
  <si>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</si>
  <si>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</si>
  <si>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</si>
  <si>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</si>
  <si>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</si>
  <si>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</si>
  <si>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</si>
  <si>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</si>
  <si>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</si>
  <si>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</si>
  <si>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</si>
  <si>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</si>
  <si>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</si>
  <si>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</si>
  <si>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</si>
  <si>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</si>
  <si>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</si>
  <si>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</si>
  <si>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</si>
  <si>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</si>
  <si>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</si>
  <si>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</si>
  <si>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</si>
  <si>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</si>
  <si>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</si>
  <si>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</si>
  <si>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</si>
  <si>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</si>
  <si>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</si>
  <si>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</si>
  <si>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</si>
  <si>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</si>
  <si>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</si>
  <si>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</si>
  <si>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</si>
  <si>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</si>
  <si>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</si>
  <si>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</si>
  <si>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</si>
  <si>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</si>
  <si>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</si>
  <si>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</si>
  <si>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</si>
  <si>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</si>
  <si>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</si>
  <si>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</si>
  <si>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</si>
  <si>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</si>
  <si>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</si>
  <si>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</si>
  <si>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</si>
  <si>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</si>
  <si>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</si>
  <si>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</si>
  <si>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</si>
  <si>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</si>
  <si>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</si>
  <si>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</si>
  <si>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</si>
  <si>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</si>
  <si>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</si>
  <si>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</si>
  <si>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</si>
  <si>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</si>
  <si>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</si>
  <si>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</si>
  <si>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</si>
  <si>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</si>
  <si>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</si>
  <si>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</si>
  <si>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</si>
  <si>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</si>
  <si>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</si>
  <si>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</si>
  <si>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</si>
  <si>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</si>
  <si>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</si>
  <si>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</si>
  <si>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</si>
  <si>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</si>
  <si>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</si>
  <si>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</si>
  <si>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</si>
  <si>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</si>
  <si>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</si>
  <si>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</si>
  <si>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</si>
  <si>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</si>
  <si>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</si>
  <si>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</si>
  <si>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</si>
  <si>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</si>
  <si>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</si>
  <si>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</si>
  <si>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</si>
  <si>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</si>
  <si>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</si>
  <si>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</si>
  <si>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</si>
  <si>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</si>
  <si>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</si>
  <si>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</si>
  <si>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</si>
  <si>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</si>
  <si>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</si>
  <si>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</si>
  <si>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</si>
  <si>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</si>
  <si>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</si>
  <si>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</si>
  <si>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</si>
  <si>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</si>
  <si>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</si>
  <si>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</si>
  <si>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</si>
  <si>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</si>
  <si>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</si>
  <si>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</si>
  <si>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</si>
  <si>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</si>
  <si>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</si>
  <si>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</si>
  <si>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</si>
  <si>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</si>
  <si>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</si>
  <si>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</si>
  <si>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</si>
  <si>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</si>
  <si>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</si>
  <si>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</si>
  <si>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</si>
  <si>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</si>
  <si>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</si>
  <si>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</si>
  <si>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</si>
  <si>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</si>
  <si>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</si>
  <si>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</si>
  <si>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</si>
  <si>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</si>
  <si>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</si>
  <si>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</si>
  <si>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</si>
  <si>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</si>
  <si>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</si>
  <si>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</si>
  <si>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</si>
  <si>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</si>
  <si>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</si>
  <si>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</si>
  <si>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</si>
  <si>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</si>
  <si>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</si>
  <si>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</si>
  <si>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</si>
  <si>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</si>
  <si>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</si>
  <si>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</si>
  <si>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</si>
  <si>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</si>
  <si>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</si>
  <si>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</si>
  <si>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</si>
  <si>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</si>
  <si>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</si>
  <si>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</si>
  <si>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</si>
  <si>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</si>
  <si>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</si>
  <si>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</si>
  <si>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</si>
  <si>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</si>
  <si>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</si>
  <si>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</si>
  <si>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</si>
  <si>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</si>
  <si>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</si>
  <si>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</si>
  <si>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</si>
  <si>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</si>
  <si>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</si>
  <si>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</si>
  <si>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</si>
  <si>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</si>
  <si>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</si>
  <si>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</si>
  <si>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</si>
  <si>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</si>
  <si>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</si>
  <si>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</si>
  <si>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</si>
  <si>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</si>
  <si>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</si>
  <si>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</si>
  <si>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</si>
  <si>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</si>
  <si>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</si>
  <si>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</si>
  <si>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</si>
  <si>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</si>
  <si>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</si>
  <si>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</si>
  <si>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</si>
  <si>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</si>
  <si>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</si>
  <si>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</si>
  <si>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</si>
  <si>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</si>
  <si>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</si>
  <si>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</si>
  <si>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</si>
  <si>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</si>
  <si>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</si>
  <si>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</si>
  <si>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</si>
  <si>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</si>
  <si>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</si>
  <si>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</si>
  <si>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</si>
  <si>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</si>
  <si>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</si>
  <si>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</si>
  <si>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</si>
  <si>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</si>
  <si>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</si>
  <si>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</si>
  <si>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</si>
  <si>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</si>
  <si>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</si>
  <si>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</si>
  <si>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</si>
  <si>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</si>
  <si>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</si>
  <si>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</si>
  <si>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</si>
  <si>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</si>
  <si>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</si>
  <si>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</si>
  <si>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</si>
  <si>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</si>
  <si>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</si>
  <si>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</si>
  <si>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</si>
  <si>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</si>
  <si>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</si>
  <si>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</si>
  <si>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</si>
  <si>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</si>
  <si>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</si>
  <si>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</si>
  <si>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</si>
  <si>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</si>
  <si>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</si>
  <si>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</si>
  <si>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</si>
  <si>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</si>
  <si>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</si>
  <si>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</si>
  <si>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</si>
  <si>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</si>
  <si>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</si>
  <si>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</si>
  <si>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</si>
  <si>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</si>
  <si>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</si>
  <si>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</si>
  <si>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</si>
  <si>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</si>
  <si>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</si>
  <si>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</si>
  <si>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</si>
  <si>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</si>
  <si>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</si>
  <si>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</si>
  <si>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</si>
  <si>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</si>
  <si>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</si>
  <si>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</si>
  <si>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</si>
  <si>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</si>
  <si>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</si>
  <si>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</si>
  <si>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</si>
  <si>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</si>
  <si>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</si>
  <si>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</si>
  <si>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</si>
  <si>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</si>
  <si>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</si>
  <si>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</si>
  <si>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</si>
  <si>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</si>
  <si>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</si>
  <si>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</si>
  <si>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</si>
  <si>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</si>
  <si>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</si>
  <si>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</si>
  <si>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</si>
  <si>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</si>
  <si>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</si>
  <si>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</si>
  <si>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</si>
  <si>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</si>
  <si>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</si>
  <si>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</si>
  <si>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</si>
  <si>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</si>
  <si>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</si>
  <si>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</si>
  <si>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</si>
  <si>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</si>
  <si>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</si>
  <si>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</si>
  <si>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</si>
  <si>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</si>
  <si>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</si>
  <si>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</si>
  <si>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</si>
  <si>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</si>
  <si>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</si>
  <si>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</si>
  <si>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</si>
  <si>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</si>
  <si>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</si>
  <si>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</si>
  <si>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</si>
  <si>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</si>
  <si>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</si>
  <si>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</si>
  <si>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</si>
  <si>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</si>
  <si>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</si>
  <si>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</si>
  <si>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</si>
  <si>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</si>
  <si>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</si>
  <si>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</si>
  <si>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</si>
  <si>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</si>
  <si>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</si>
  <si>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</si>
  <si>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</si>
  <si>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</si>
  <si>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</si>
  <si>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</si>
  <si>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</si>
  <si>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</si>
  <si>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</si>
  <si>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</si>
  <si>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</si>
  <si>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</si>
  <si>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</si>
  <si>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</si>
  <si>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</si>
  <si>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</si>
  <si>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</si>
  <si>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</si>
  <si>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</si>
  <si>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</si>
  <si>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</si>
  <si>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</si>
  <si>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</si>
  <si>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</si>
  <si>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</si>
  <si>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</si>
  <si>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</si>
  <si>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</si>
  <si>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</si>
  <si>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</si>
  <si>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</si>
  <si>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</si>
  <si>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</si>
  <si>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</si>
  <si>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</si>
  <si>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</si>
  <si>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</si>
  <si>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</si>
  <si>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</si>
  <si>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</si>
  <si>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</si>
  <si>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</si>
  <si>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</si>
  <si>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</si>
  <si>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</si>
  <si>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</si>
  <si>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</si>
  <si>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</si>
  <si>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</si>
  <si>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</si>
  <si>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</si>
  <si>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</si>
  <si>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</si>
  <si>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</si>
  <si>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</si>
  <si>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</si>
  <si>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</si>
  <si>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</si>
  <si>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</si>
  <si>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</si>
  <si>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</si>
  <si>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</si>
  <si>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</si>
  <si>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</si>
  <si>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</si>
  <si>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</si>
  <si>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</si>
  <si>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</si>
  <si>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</si>
  <si>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</si>
  <si>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</si>
  <si>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</si>
  <si>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</si>
  <si>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</si>
  <si>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</si>
  <si>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</si>
  <si>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</si>
  <si>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</si>
  <si>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</si>
  <si>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</si>
  <si>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</si>
  <si>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</si>
  <si>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</si>
  <si>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</si>
  <si>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</si>
  <si>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</si>
  <si>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</si>
  <si>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</si>
  <si>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</si>
  <si>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</si>
  <si>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</si>
  <si>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</si>
  <si>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</si>
  <si>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</si>
  <si>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</si>
  <si>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</si>
  <si>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</si>
  <si>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</si>
  <si>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</si>
  <si>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</si>
  <si>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</si>
  <si>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</si>
  <si>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</si>
  <si>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</si>
  <si>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</si>
  <si>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</si>
  <si>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</si>
  <si>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</si>
  <si>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</si>
  <si>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</si>
  <si>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</si>
  <si>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</si>
  <si>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</si>
  <si>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</si>
  <si>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</si>
  <si>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</si>
  <si>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</si>
  <si>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</si>
  <si>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</si>
  <si>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</si>
  <si>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</si>
  <si>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</si>
  <si>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</si>
  <si>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</si>
  <si>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</si>
  <si>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</si>
  <si>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</si>
  <si>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</si>
  <si>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</si>
  <si>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</si>
  <si>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</si>
  <si>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</si>
  <si>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</si>
  <si>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</si>
  <si>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</si>
  <si>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</si>
  <si>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</si>
  <si>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</si>
  <si>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</si>
  <si>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</si>
  <si>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</si>
  <si>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</si>
  <si>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</si>
  <si>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</si>
  <si>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</si>
  <si>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</si>
  <si>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</si>
  <si>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</si>
  <si>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</si>
  <si>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</si>
  <si>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</si>
  <si>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</si>
  <si>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</si>
  <si>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</si>
  <si>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</si>
  <si>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</si>
  <si>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</si>
  <si>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</si>
  <si>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</si>
  <si>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</si>
  <si>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</si>
  <si>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</si>
  <si>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</si>
  <si>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</si>
  <si>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</si>
  <si>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</si>
  <si>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</si>
  <si>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</si>
  <si>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</si>
  <si>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</si>
  <si>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</si>
  <si>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</si>
  <si>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</si>
  <si>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</si>
  <si>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</si>
  <si>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</si>
  <si>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</si>
  <si>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</si>
  <si>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</si>
  <si>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</si>
  <si>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</si>
  <si>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</si>
  <si>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</si>
  <si>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</si>
  <si>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</si>
  <si>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</si>
  <si>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</si>
  <si>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</si>
  <si>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</si>
  <si>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</si>
  <si>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</si>
  <si>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</si>
  <si>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</si>
  <si>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</si>
  <si>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</si>
  <si>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</si>
  <si>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</si>
  <si>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</si>
  <si>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</si>
  <si>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</si>
  <si>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</si>
  <si>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</si>
  <si>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</si>
  <si>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</si>
  <si>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</si>
  <si>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</si>
  <si>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</si>
  <si>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</si>
  <si>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</si>
  <si>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</si>
  <si>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</si>
  <si>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</si>
  <si>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</si>
  <si>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</si>
  <si>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</si>
  <si>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</si>
  <si>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</si>
  <si>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</si>
  <si>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</si>
  <si>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</si>
  <si>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</si>
  <si>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</si>
  <si>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</si>
  <si>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</si>
  <si>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</si>
  <si>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</si>
  <si>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</si>
  <si>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</si>
  <si>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</si>
  <si>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</si>
  <si>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</si>
  <si>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</si>
  <si>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</si>
  <si>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</si>
  <si>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</si>
  <si>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</si>
  <si>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</si>
  <si>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</si>
  <si>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</si>
  <si>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</si>
  <si>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</si>
  <si>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</si>
  <si>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</si>
  <si>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</si>
  <si>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</si>
  <si>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</si>
  <si>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</si>
  <si>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</si>
  <si>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</si>
  <si>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</si>
  <si>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</si>
  <si>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</si>
  <si>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</si>
  <si>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</si>
  <si>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</si>
  <si>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</si>
  <si>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</si>
  <si>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</si>
  <si>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</si>
  <si>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</si>
  <si>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</si>
  <si>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</si>
  <si>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</si>
  <si>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</si>
  <si>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</si>
  <si>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</si>
  <si>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</si>
  <si>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</si>
  <si>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</si>
  <si>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</si>
  <si>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</si>
  <si>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</si>
  <si>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</si>
  <si>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</si>
  <si>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</si>
  <si>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</si>
  <si>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</si>
  <si>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</si>
  <si>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</si>
  <si>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</si>
  <si>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</si>
  <si>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</si>
  <si>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</si>
  <si>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</si>
  <si>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</si>
  <si>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</si>
  <si>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</si>
  <si>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</si>
  <si>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</si>
  <si>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</si>
  <si>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</si>
  <si>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</si>
  <si>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</si>
  <si>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</si>
  <si>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</si>
  <si>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</si>
  <si>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</si>
  <si>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</si>
  <si>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</si>
  <si>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</si>
  <si>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</si>
  <si>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</si>
  <si>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</si>
  <si>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</si>
  <si>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</si>
  <si>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</si>
  <si>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</si>
  <si>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</si>
  <si>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</si>
  <si>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</si>
  <si>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</si>
  <si>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</si>
  <si>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</si>
  <si>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</si>
  <si>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</si>
  <si>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</si>
  <si>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</si>
  <si>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</si>
  <si>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</si>
  <si>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</si>
  <si>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</si>
  <si>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</si>
  <si>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</si>
  <si>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</si>
  <si>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</si>
  <si>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</si>
  <si>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</si>
  <si>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</si>
  <si>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</si>
  <si>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</si>
  <si>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</si>
  <si>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</si>
  <si>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</si>
  <si>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</si>
  <si>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</si>
  <si>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</si>
  <si>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</si>
  <si>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</si>
  <si>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</si>
  <si>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</si>
  <si>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</si>
  <si>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</si>
  <si>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</si>
  <si>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</si>
  <si>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</si>
  <si>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</si>
  <si>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</si>
  <si>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</si>
  <si>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</si>
  <si>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</si>
  <si>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</si>
  <si>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</si>
  <si>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</si>
  <si>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</si>
  <si>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</si>
  <si>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</si>
  <si>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</si>
  <si>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</si>
  <si>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</si>
  <si>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</si>
  <si>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</si>
  <si>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</si>
  <si>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</si>
  <si>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</si>
  <si>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</si>
  <si>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</si>
  <si>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</si>
  <si>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</si>
  <si>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</si>
  <si>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</si>
  <si>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</si>
  <si>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</si>
  <si>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</si>
  <si>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</si>
  <si>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</si>
  <si>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</si>
  <si>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</si>
  <si>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</si>
  <si>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</si>
  <si>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</si>
  <si>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</si>
  <si>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</si>
  <si>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</si>
  <si>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</si>
  <si>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</si>
  <si>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</si>
  <si>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</si>
  <si>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</si>
  <si>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</si>
  <si>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</si>
  <si>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</si>
  <si>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</si>
  <si>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</si>
  <si>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</si>
  <si>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</si>
  <si>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</si>
  <si>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</si>
  <si>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</si>
  <si>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</si>
  <si>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</si>
  <si>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</si>
  <si>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</si>
  <si>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</si>
  <si>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</si>
  <si>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</si>
  <si>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</si>
  <si>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</si>
  <si>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</si>
  <si>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</si>
  <si>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</si>
  <si>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</si>
  <si>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</si>
  <si>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</si>
  <si>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</si>
  <si>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</si>
  <si>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</si>
  <si>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</si>
  <si>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</si>
  <si>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</si>
  <si>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</si>
  <si>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</si>
  <si>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</si>
  <si>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</si>
  <si>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</si>
  <si>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</si>
  <si>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</si>
  <si>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</si>
  <si>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</si>
  <si>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</si>
  <si>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</si>
  <si>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</si>
  <si>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</si>
  <si>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</si>
  <si>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</si>
  <si>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</si>
  <si>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</si>
  <si>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</si>
  <si>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</si>
  <si>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</si>
  <si>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</si>
  <si>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</si>
  <si>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</si>
  <si>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</si>
  <si>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</si>
  <si>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</si>
  <si>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</si>
  <si>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</si>
  <si>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</si>
  <si>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</si>
  <si>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</si>
  <si>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</si>
  <si>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</si>
  <si>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</si>
  <si>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</si>
  <si>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</si>
  <si>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</si>
  <si>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</si>
  <si>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</si>
  <si>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</si>
  <si>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</si>
  <si>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</si>
  <si>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</si>
  <si>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</si>
  <si>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</si>
  <si>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</si>
  <si>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</si>
  <si>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</si>
  <si>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</si>
  <si>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</si>
  <si>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</si>
  <si>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</si>
  <si>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</si>
  <si>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</si>
  <si>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</si>
  <si>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</si>
  <si>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</si>
  <si>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</si>
  <si>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</si>
  <si>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</si>
  <si>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</si>
  <si>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</si>
  <si>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</si>
  <si>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</si>
  <si>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</si>
  <si>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</si>
  <si>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</si>
  <si>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</si>
  <si>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</si>
  <si>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</si>
  <si>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</si>
  <si>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</si>
  <si>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</si>
  <si>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</si>
  <si>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</si>
  <si>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</si>
  <si>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</si>
  <si>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</si>
  <si>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</si>
  <si>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</si>
  <si>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</si>
  <si>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</si>
  <si>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</si>
  <si>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</si>
  <si>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</si>
  <si>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</si>
  <si>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</si>
  <si>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</si>
  <si>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</si>
  <si>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</si>
  <si>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</si>
  <si>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</si>
  <si>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</si>
  <si>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</si>
  <si>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</si>
  <si>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</si>
  <si>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</si>
  <si>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</si>
  <si>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</si>
  <si>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</si>
  <si>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</si>
  <si>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</si>
  <si>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</si>
  <si>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</si>
  <si>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</si>
  <si>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</si>
  <si>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</si>
  <si>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</si>
  <si>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</si>
  <si>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</si>
  <si>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</si>
  <si>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</si>
  <si>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</si>
  <si>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</si>
  <si>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</si>
  <si>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</si>
  <si>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</si>
  <si>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</si>
  <si>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</si>
  <si>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</si>
  <si>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</si>
  <si>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</si>
  <si>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</si>
  <si>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</si>
  <si>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</si>
  <si>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</si>
  <si>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</si>
  <si>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</si>
  <si>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</si>
  <si>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</si>
  <si>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</si>
  <si>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</si>
  <si>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</si>
  <si>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</si>
  <si>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</si>
  <si>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</si>
  <si>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</si>
  <si>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</si>
  <si>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</si>
  <si>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</si>
  <si>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</si>
  <si>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</si>
  <si>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</si>
  <si>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</si>
  <si>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</si>
  <si>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</si>
  <si>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</si>
  <si>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</si>
  <si>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</si>
  <si>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</si>
  <si>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</si>
  <si>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</si>
  <si>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</si>
  <si>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</si>
  <si>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</si>
  <si>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</si>
  <si>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</si>
  <si>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</si>
  <si>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</si>
  <si>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</si>
  <si>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</si>
  <si>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</si>
  <si>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</si>
  <si>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</si>
  <si>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</si>
  <si>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</si>
  <si>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</si>
  <si>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</si>
  <si>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</si>
  <si>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</si>
  <si>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</si>
  <si>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</si>
  <si>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</si>
  <si>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</si>
  <si>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</si>
  <si>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</si>
  <si>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</si>
  <si>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</si>
  <si>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</si>
  <si>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</si>
  <si>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</si>
  <si>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</si>
  <si>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</si>
  <si>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</si>
  <si>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</si>
  <si>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</si>
  <si>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</si>
  <si>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</si>
  <si>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</si>
  <si>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</si>
  <si>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</si>
  <si>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</si>
  <si>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</si>
  <si>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</si>
  <si>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</si>
  <si>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</si>
  <si>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</si>
  <si>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</si>
  <si>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</si>
  <si>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</si>
  <si>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</si>
  <si>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</si>
  <si>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</si>
  <si>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</si>
  <si>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</si>
  <si>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</si>
  <si>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</si>
  <si>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</si>
  <si>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</si>
  <si>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</si>
  <si>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</si>
  <si>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</si>
  <si>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</si>
  <si>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</si>
  <si>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</si>
  <si>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</si>
  <si>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</si>
  <si>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</si>
  <si>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</si>
  <si>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</si>
  <si>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</si>
  <si>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</si>
  <si>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</si>
  <si>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</si>
  <si>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</si>
  <si>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</si>
  <si>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</si>
  <si>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</si>
  <si>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</si>
  <si>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</si>
  <si>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</si>
  <si>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</si>
  <si>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</si>
  <si>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</si>
  <si>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</si>
  <si>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</si>
  <si>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</si>
  <si>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</si>
  <si>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</si>
  <si>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</si>
  <si>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</si>
  <si>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</si>
  <si>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</si>
  <si>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</si>
  <si>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</si>
  <si>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</si>
  <si>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</si>
  <si>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</si>
  <si>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</si>
  <si>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</si>
  <si>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</si>
  <si>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</si>
  <si>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</si>
  <si>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</si>
  <si>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</si>
  <si>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</si>
  <si>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</si>
  <si>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</si>
  <si>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</si>
  <si>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</si>
  <si>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</si>
  <si>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</si>
  <si>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</si>
  <si>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</si>
  <si>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</si>
  <si>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</si>
  <si>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</si>
  <si>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</si>
  <si>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</si>
  <si>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</si>
  <si>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</si>
  <si>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</si>
  <si>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</si>
  <si>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</si>
  <si>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</si>
  <si>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</si>
  <si>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</si>
  <si>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</si>
  <si>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</si>
  <si>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</si>
  <si>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</si>
  <si>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</si>
  <si>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</si>
  <si>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</si>
  <si>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</si>
  <si>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</si>
  <si>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</si>
  <si>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</si>
  <si>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</si>
  <si>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</si>
  <si>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</si>
  <si>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</si>
  <si>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</si>
  <si>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</si>
  <si>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</si>
  <si>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</si>
  <si>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</si>
  <si>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</si>
  <si>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</si>
  <si>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</si>
  <si>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</si>
  <si>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</si>
  <si>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</si>
  <si>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</si>
  <si>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</si>
  <si>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</si>
  <si>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</si>
  <si>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</si>
  <si>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</si>
  <si>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</si>
  <si>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</si>
  <si>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</si>
  <si>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</si>
  <si>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</si>
  <si>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</si>
  <si>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</si>
  <si>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</si>
  <si>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</si>
  <si>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</si>
  <si>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</si>
  <si>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</si>
  <si>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</si>
  <si>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</si>
  <si>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</si>
  <si>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</si>
  <si>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</si>
  <si>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</si>
  <si>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</si>
  <si>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</si>
  <si>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</si>
  <si>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</si>
  <si>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</si>
  <si>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</si>
  <si>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</si>
  <si>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</si>
  <si>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</si>
  <si>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</si>
  <si>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</si>
  <si>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</si>
  <si>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</si>
  <si>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</si>
  <si>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</si>
  <si>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</si>
  <si>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</si>
  <si>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</si>
  <si>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</si>
  <si>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</si>
  <si>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</si>
  <si>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</si>
  <si>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</si>
  <si>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</si>
  <si>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</si>
  <si>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</si>
  <si>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</si>
  <si>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</si>
  <si>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</si>
  <si>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</si>
  <si>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</si>
  <si>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</si>
  <si>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</si>
  <si>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</si>
  <si>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</si>
  <si>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</si>
  <si>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</si>
  <si>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</si>
  <si>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</si>
  <si>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</si>
  <si>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</si>
  <si>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</si>
  <si>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</si>
  <si>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</si>
  <si>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</si>
  <si>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</si>
  <si>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</si>
  <si>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</si>
  <si>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</si>
  <si>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</si>
  <si>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</si>
  <si>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</si>
  <si>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</si>
  <si>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</si>
  <si>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</si>
  <si>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</si>
  <si>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</si>
  <si>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</si>
  <si>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</si>
  <si>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</si>
  <si>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</si>
  <si>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</si>
  <si>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</si>
  <si>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</si>
  <si>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</si>
  <si>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</si>
  <si>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</si>
  <si>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</si>
  <si>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</si>
  <si>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</si>
  <si>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</si>
  <si>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</si>
  <si>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</si>
  <si>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</si>
  <si>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</si>
  <si>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</si>
  <si>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</si>
  <si>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</si>
  <si>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</si>
  <si>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</si>
  <si>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</si>
  <si>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</si>
  <si>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</si>
  <si>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</si>
  <si>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</si>
  <si>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</si>
  <si>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</si>
  <si>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</si>
  <si>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</si>
  <si>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</si>
  <si>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</si>
  <si>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</si>
  <si>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</si>
  <si>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</si>
  <si>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</si>
  <si>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</si>
  <si>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</si>
  <si>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</si>
  <si>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</si>
  <si>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</si>
  <si>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</si>
  <si>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</si>
  <si>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</si>
  <si>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</si>
  <si>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</si>
  <si>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</si>
  <si>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</si>
  <si>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</si>
  <si>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</si>
  <si>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</si>
  <si>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</si>
  <si>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</si>
  <si>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</si>
  <si>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</si>
  <si>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</si>
  <si>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</si>
  <si>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</si>
  <si>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</si>
  <si>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</si>
  <si>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</si>
  <si>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</si>
  <si>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</si>
  <si>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</si>
  <si>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</si>
  <si>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</si>
  <si>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</si>
  <si>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</si>
  <si>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</si>
  <si>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</si>
  <si>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</si>
  <si>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</si>
  <si>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</si>
  <si>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</si>
  <si>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</si>
  <si>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</si>
  <si>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</si>
  <si>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</si>
  <si>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</si>
  <si>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</si>
  <si>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</si>
  <si>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</si>
  <si>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</si>
  <si>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</si>
  <si>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</si>
  <si>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</si>
  <si>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</si>
  <si>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</si>
  <si>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</si>
  <si>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</si>
  <si>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</si>
  <si>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</si>
  <si>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</si>
  <si>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</si>
  <si>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</si>
  <si>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</si>
  <si>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</si>
  <si>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</si>
  <si>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</si>
  <si>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</si>
  <si>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</si>
  <si>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</si>
  <si>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</si>
  <si>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</si>
  <si>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</si>
  <si>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</si>
  <si>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</si>
  <si>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</si>
  <si>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</si>
  <si>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</si>
  <si>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</si>
  <si>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</si>
  <si>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</si>
  <si>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</si>
  <si>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</si>
  <si>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</si>
  <si>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</si>
  <si>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</si>
  <si>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</si>
  <si>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</si>
  <si>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</si>
  <si>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</si>
  <si>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</si>
  <si>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</si>
  <si>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</si>
  <si>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</si>
  <si>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</si>
  <si>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</si>
  <si>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</si>
  <si>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</si>
  <si>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</si>
  <si>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</si>
  <si>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</si>
  <si>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</si>
  <si>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</si>
  <si>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</si>
  <si>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</si>
  <si>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</si>
  <si>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</si>
  <si>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</si>
  <si>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</si>
  <si>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</si>
  <si>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</si>
  <si>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</si>
  <si>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</si>
  <si>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</si>
  <si>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</si>
  <si>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</si>
  <si>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</si>
  <si>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</si>
  <si>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</si>
  <si>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</si>
  <si>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</si>
  <si>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</si>
  <si>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</si>
  <si>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</si>
  <si>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</si>
  <si>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</si>
  <si>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</si>
  <si>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</si>
  <si>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</si>
  <si>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</si>
  <si>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</si>
  <si>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</si>
  <si>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</si>
  <si>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</si>
  <si>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</si>
  <si>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</si>
  <si>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</si>
  <si>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</si>
  <si>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</si>
  <si>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</si>
  <si>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</si>
  <si>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</si>
  <si>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</si>
  <si>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</si>
  <si>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</si>
  <si>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</si>
  <si>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</si>
  <si>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</si>
  <si>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</si>
  <si>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</si>
  <si>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</si>
  <si>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</si>
  <si>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</si>
  <si>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</si>
  <si>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</si>
  <si>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</si>
  <si>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</si>
  <si>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</si>
  <si>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</si>
  <si>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</si>
  <si>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</si>
  <si>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</si>
  <si>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</si>
  <si>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</si>
  <si>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</si>
  <si>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</si>
  <si>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</si>
  <si>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</si>
  <si>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</si>
  <si>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</si>
  <si>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</si>
  <si>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</si>
  <si>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</si>
  <si>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</si>
  <si>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</si>
  <si>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</si>
  <si>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</si>
  <si>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</si>
  <si>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</si>
  <si>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</si>
  <si>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</si>
  <si>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</si>
  <si>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</si>
  <si>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</si>
  <si>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</si>
  <si>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</si>
  <si>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</si>
  <si>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</si>
  <si>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</si>
  <si>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</si>
  <si>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</si>
  <si>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</si>
  <si>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</si>
  <si>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</si>
  <si>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</si>
  <si>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</si>
  <si>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</si>
  <si>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</si>
  <si>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</si>
  <si>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</si>
  <si>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</si>
  <si>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</si>
  <si>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</si>
  <si>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</si>
  <si>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</si>
  <si>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</si>
  <si>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</si>
  <si>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</si>
  <si>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</si>
  <si>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</si>
  <si>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</si>
  <si>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</si>
  <si>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</si>
  <si>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</si>
  <si>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</si>
  <si>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</si>
  <si>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</si>
  <si>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</si>
  <si>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</si>
  <si>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</si>
  <si>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</si>
  <si>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</si>
  <si>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</si>
  <si>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</si>
  <si>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</si>
  <si>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</si>
  <si>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</si>
  <si>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</si>
  <si>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</si>
  <si>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</si>
  <si>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</si>
  <si>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</si>
  <si>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</si>
  <si>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</si>
  <si>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</si>
  <si>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</si>
  <si>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</si>
  <si>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</si>
  <si>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</si>
  <si>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</si>
  <si>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</si>
  <si>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</si>
  <si>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</si>
  <si>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</si>
  <si>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</si>
  <si>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</si>
  <si>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</si>
  <si>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</si>
  <si>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</si>
  <si>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</si>
  <si>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</si>
  <si>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</si>
  <si>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</si>
  <si>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</si>
  <si>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</si>
  <si>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</si>
  <si>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</si>
  <si>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</si>
  <si>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</si>
  <si>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</si>
  <si>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</si>
  <si>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</si>
  <si>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</si>
  <si>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</si>
  <si>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</si>
  <si>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</si>
  <si>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</si>
  <si>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</si>
  <si>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</si>
  <si>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</si>
  <si>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</si>
  <si>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</si>
  <si>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</si>
  <si>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</si>
  <si>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</si>
  <si>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</si>
  <si>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</si>
  <si>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</si>
  <si>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</si>
  <si>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</si>
  <si>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</si>
  <si>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</si>
  <si>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</si>
  <si>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</si>
  <si>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</si>
  <si>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</si>
  <si>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</si>
  <si>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</si>
  <si>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</si>
  <si>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</si>
  <si>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</si>
  <si>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</si>
  <si>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</si>
  <si>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</si>
  <si>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</si>
  <si>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</si>
  <si>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</si>
  <si>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</si>
  <si>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</si>
  <si>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</si>
  <si>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</si>
  <si>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</si>
  <si>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</si>
  <si>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</si>
  <si>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</si>
  <si>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</si>
  <si>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</si>
  <si>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</si>
  <si>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</si>
  <si>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</si>
  <si>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</si>
  <si>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</si>
  <si>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</si>
  <si>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</si>
  <si>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</si>
  <si>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</si>
  <si>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</si>
  <si>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</si>
  <si>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</si>
  <si>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</si>
  <si>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</si>
  <si>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</si>
  <si>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</si>
  <si>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</si>
  <si>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</si>
  <si>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</si>
  <si>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</si>
  <si>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</si>
  <si>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</si>
  <si>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</si>
  <si>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</si>
  <si>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</si>
  <si>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</si>
  <si>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</si>
  <si>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</si>
  <si>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</si>
  <si>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</si>
  <si>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</si>
  <si>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</si>
  <si>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</si>
  <si>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</si>
  <si>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</si>
  <si>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</si>
  <si>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</si>
  <si>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</si>
  <si>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</si>
  <si>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</si>
  <si>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</si>
  <si>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</si>
  <si>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</si>
  <si>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</si>
  <si>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</si>
  <si>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</si>
  <si>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</si>
  <si>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</si>
  <si>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</si>
  <si>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</si>
  <si>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</si>
  <si>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</si>
  <si>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</si>
  <si>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</si>
  <si>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</si>
  <si>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</si>
  <si>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</si>
  <si>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</si>
  <si>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</si>
  <si>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</si>
  <si>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</si>
  <si>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</si>
  <si>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</si>
  <si>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</si>
  <si>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</si>
  <si>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</si>
  <si>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</si>
  <si>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</si>
  <si>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</si>
  <si>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</si>
  <si>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</si>
  <si>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</si>
  <si>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</si>
  <si>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</si>
  <si>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</si>
  <si>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</si>
  <si>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</si>
  <si>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</si>
  <si>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</si>
  <si>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</si>
  <si>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</si>
  <si>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</si>
  <si>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</si>
  <si>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</si>
  <si>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</si>
  <si>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</si>
  <si>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</si>
  <si>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</si>
  <si>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</si>
  <si>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</si>
  <si>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</si>
  <si>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</si>
  <si>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</si>
  <si>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</si>
  <si>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</si>
  <si>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</si>
  <si>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</si>
  <si>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</si>
  <si>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</si>
  <si>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</si>
  <si>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</si>
  <si>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</si>
  <si>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</si>
  <si>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</si>
  <si>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</si>
  <si>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</si>
  <si>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</si>
  <si>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</si>
  <si>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</si>
  <si>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</si>
  <si>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</si>
  <si>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</si>
  <si>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</si>
  <si>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</si>
  <si>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</si>
  <si>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</si>
  <si>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</si>
  <si>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</si>
  <si>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</si>
  <si>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</si>
  <si>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</si>
  <si>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</si>
  <si>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</si>
  <si>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</si>
  <si>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</si>
  <si>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</si>
  <si>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</si>
  <si>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</si>
  <si>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</si>
  <si>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</si>
  <si>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</si>
  <si>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</si>
  <si>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</si>
  <si>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</si>
  <si>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</si>
  <si>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</si>
  <si>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</si>
  <si>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</si>
  <si>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</si>
  <si>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</si>
  <si>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</si>
  <si>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</si>
  <si>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</si>
  <si>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</si>
  <si>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</si>
  <si>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</si>
  <si>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</si>
  <si>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</si>
  <si>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</si>
  <si>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</si>
  <si>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</si>
  <si>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</si>
  <si>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</si>
  <si>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</si>
  <si>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</si>
  <si>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</si>
  <si>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</si>
  <si>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</si>
  <si>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</si>
  <si>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</si>
  <si>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</si>
  <si>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</si>
  <si>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</si>
  <si>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</si>
  <si>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</si>
  <si>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</si>
  <si>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</si>
  <si>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</si>
  <si>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</si>
  <si>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</si>
  <si>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</si>
  <si>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</si>
  <si>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</si>
  <si>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</si>
  <si>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</si>
  <si>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</si>
  <si>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</si>
  <si>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</si>
  <si>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</si>
  <si>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</si>
  <si>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</si>
  <si>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</si>
  <si>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</si>
  <si>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</si>
  <si>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</si>
  <si>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</si>
  <si>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</si>
  <si>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</si>
  <si>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</si>
  <si>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</si>
  <si>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</si>
  <si>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</si>
  <si>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</si>
  <si>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</si>
  <si>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</si>
  <si>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</si>
  <si>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</si>
  <si>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</si>
  <si>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</si>
  <si>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</si>
  <si>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</si>
  <si>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</si>
  <si>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</si>
  <si>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</si>
  <si>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</si>
  <si>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</si>
  <si>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</si>
  <si>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</si>
  <si>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</si>
  <si>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</si>
  <si>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</si>
  <si>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</si>
  <si>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</si>
  <si>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</si>
  <si>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</si>
  <si>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</si>
  <si>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</si>
  <si>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</si>
  <si>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</si>
  <si>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</si>
  <si>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</si>
  <si>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</si>
  <si>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</si>
  <si>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</si>
  <si>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</si>
  <si>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</si>
  <si>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</si>
  <si>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</si>
  <si>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</si>
  <si>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</si>
  <si>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</si>
  <si>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</si>
  <si>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</si>
  <si>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</si>
  <si>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</si>
  <si>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</si>
  <si>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</si>
  <si>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</si>
  <si>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</si>
  <si>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</si>
  <si>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</si>
  <si>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</si>
  <si>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</si>
  <si>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</si>
  <si>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</si>
  <si>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</si>
  <si>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</si>
  <si>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</si>
  <si>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</si>
  <si>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</si>
  <si>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</si>
  <si>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</si>
  <si>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</si>
  <si>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</si>
  <si>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</si>
  <si>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</si>
  <si>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</si>
  <si>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</si>
  <si>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</si>
  <si>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</si>
  <si>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</si>
  <si>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</si>
  <si>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</si>
  <si>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</si>
  <si>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</si>
  <si>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</si>
  <si>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</si>
  <si>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</si>
  <si>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</si>
  <si>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</si>
  <si>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</si>
  <si>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</si>
  <si>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</si>
  <si>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</si>
  <si>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</si>
  <si>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</si>
  <si>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</si>
  <si>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</si>
  <si>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</si>
  <si>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</si>
  <si>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</si>
  <si>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</si>
  <si>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</si>
  <si>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</si>
  <si>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</si>
  <si>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</si>
  <si>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</si>
  <si>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</si>
  <si>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</si>
  <si>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</si>
  <si>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</si>
  <si>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</si>
  <si>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</si>
  <si>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</si>
  <si>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</si>
  <si>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</si>
  <si>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</si>
  <si>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</si>
  <si>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</si>
  <si>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</si>
  <si>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</si>
  <si>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</si>
  <si>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</si>
  <si>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</si>
  <si>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</si>
  <si>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</si>
  <si>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</si>
  <si>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</si>
  <si>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</si>
  <si>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</si>
  <si>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</si>
  <si>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</si>
  <si>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</si>
  <si>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</si>
  <si>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</si>
  <si>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</si>
  <si>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</si>
  <si>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</si>
  <si>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</si>
  <si>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</si>
  <si>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</si>
  <si>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</si>
  <si>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</si>
  <si>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</si>
  <si>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</si>
  <si>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</si>
  <si>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</si>
  <si>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</si>
  <si>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</si>
  <si>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</si>
  <si>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</si>
  <si>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</si>
  <si>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</si>
  <si>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</si>
  <si>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</si>
  <si>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</si>
  <si>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</si>
  <si>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</si>
  <si>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</si>
  <si>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</si>
  <si>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</si>
  <si>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</si>
  <si>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</si>
  <si>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</si>
  <si>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</si>
  <si>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</si>
  <si>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</si>
  <si>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</si>
  <si>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</si>
  <si>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</si>
  <si>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</si>
  <si>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</si>
  <si>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</si>
  <si>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</si>
  <si>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</si>
  <si>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</si>
  <si>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</si>
  <si>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</si>
  <si>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</si>
  <si>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</si>
  <si>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</si>
  <si>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</si>
  <si>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</si>
  <si>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</si>
  <si>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</si>
  <si>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</si>
  <si>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</si>
  <si>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</si>
  <si>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</si>
  <si>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</si>
  <si>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</si>
  <si>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</si>
  <si>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</si>
  <si>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</si>
  <si>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</si>
  <si>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</si>
  <si>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</si>
  <si>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</si>
  <si>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</si>
  <si>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</si>
  <si>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</si>
  <si>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</si>
  <si>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</si>
  <si>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</si>
  <si>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</si>
  <si>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</si>
  <si>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</si>
  <si>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</si>
  <si>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</si>
  <si>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</si>
  <si>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</si>
  <si>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</si>
  <si>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</si>
  <si>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</si>
  <si>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</si>
  <si>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</si>
  <si>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</si>
  <si>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</si>
  <si>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</si>
  <si>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</si>
  <si>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</si>
  <si>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</si>
  <si>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</si>
  <si>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</si>
  <si>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</si>
  <si>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</si>
  <si>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</si>
  <si>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</si>
  <si>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</si>
  <si>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</si>
  <si>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</si>
  <si>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</si>
  <si>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</si>
  <si>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</si>
  <si>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</si>
  <si>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</si>
  <si>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</si>
  <si>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</si>
  <si>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</si>
  <si>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</si>
  <si>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</si>
  <si>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</si>
  <si>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</si>
  <si>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</si>
  <si>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</si>
  <si>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</si>
  <si>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</si>
  <si>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</si>
  <si>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</si>
  <si>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</si>
  <si>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</si>
  <si>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</si>
  <si>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</si>
  <si>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</si>
  <si>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</si>
  <si>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</si>
  <si>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</si>
  <si>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</si>
  <si>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</si>
  <si>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</si>
  <si>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</si>
  <si>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</si>
  <si>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</si>
  <si>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</si>
  <si>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</si>
  <si>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</si>
  <si>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</si>
  <si>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</si>
  <si>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</si>
  <si>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</si>
  <si>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</si>
  <si>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</si>
  <si>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</si>
  <si>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</si>
  <si>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</si>
  <si>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</si>
  <si>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</si>
  <si>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</si>
  <si>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</si>
  <si>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</si>
  <si>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</si>
  <si>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</si>
  <si>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</si>
  <si>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</si>
  <si>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</si>
  <si>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</si>
  <si>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</si>
  <si>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</si>
  <si>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</si>
  <si>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</si>
  <si>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</si>
  <si>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</si>
  <si>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</si>
  <si>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</si>
  <si>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</si>
  <si>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</si>
  <si>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</si>
  <si>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</si>
  <si>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</si>
  <si>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</si>
  <si>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</si>
  <si>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</si>
  <si>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</si>
  <si>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</si>
  <si>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</si>
  <si>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</si>
  <si>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</si>
  <si>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</si>
  <si>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</si>
  <si>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</si>
  <si>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</si>
  <si>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</si>
  <si>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</si>
  <si>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</si>
  <si>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</si>
  <si>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</si>
  <si>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</si>
  <si>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</si>
  <si>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</si>
  <si>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</si>
  <si>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</si>
  <si>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</si>
  <si>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</si>
  <si>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</si>
  <si>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</si>
  <si>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</si>
  <si>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</si>
  <si>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</si>
  <si>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</si>
  <si>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</si>
  <si>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</si>
  <si>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</si>
  <si>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</si>
  <si>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</si>
  <si>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</si>
  <si>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</si>
  <si>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</si>
  <si>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</si>
  <si>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</si>
  <si>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</si>
  <si>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</si>
  <si>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</si>
  <si>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</si>
  <si>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</si>
  <si>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</si>
  <si>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</si>
  <si>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</si>
  <si>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</si>
  <si>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</si>
  <si>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</si>
  <si>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</si>
  <si>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</si>
  <si>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</si>
  <si>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</si>
  <si>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</si>
  <si>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</si>
  <si>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</si>
  <si>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</si>
  <si>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</si>
  <si>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</si>
  <si>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</si>
  <si>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</si>
  <si>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</si>
  <si>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</si>
  <si>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</si>
  <si>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</si>
  <si>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</si>
  <si>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</si>
  <si>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</si>
  <si>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</si>
  <si>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</si>
  <si>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</si>
  <si>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</si>
  <si>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</si>
  <si>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</si>
  <si>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</si>
  <si>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</si>
  <si>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</si>
  <si>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</si>
  <si>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</si>
  <si>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</si>
  <si>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</si>
  <si>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</si>
  <si>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</si>
  <si>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</si>
  <si>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</si>
  <si>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</si>
  <si>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</si>
  <si>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</si>
  <si>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</si>
  <si>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</si>
  <si>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</si>
  <si>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</si>
  <si>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</si>
  <si>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</si>
  <si>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</si>
  <si>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</si>
  <si>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</si>
  <si>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</si>
  <si>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</si>
  <si>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</si>
  <si>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</si>
  <si>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</si>
  <si>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</si>
  <si>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</si>
  <si>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</si>
  <si>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</si>
  <si>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</si>
  <si>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</si>
  <si>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</si>
  <si>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</si>
  <si>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</si>
  <si>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</si>
  <si>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</si>
  <si>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</si>
  <si>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</si>
  <si>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</si>
  <si>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</si>
  <si>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</si>
  <si>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</si>
  <si>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</si>
  <si>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</si>
  <si>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</si>
  <si>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</si>
  <si>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</si>
  <si>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</si>
  <si>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</si>
  <si>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</si>
  <si>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</si>
  <si>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</si>
  <si>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</si>
  <si>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</si>
  <si>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</si>
  <si>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</si>
  <si>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</si>
  <si>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</si>
  <si>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</si>
  <si>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</si>
  <si>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</si>
  <si>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</si>
  <si>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</si>
  <si>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</si>
  <si>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</si>
  <si>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</si>
  <si>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</si>
  <si>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</si>
  <si>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</si>
  <si>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</si>
  <si>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</si>
  <si>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</si>
  <si>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</si>
  <si>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</si>
  <si>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</si>
  <si>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</si>
  <si>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</si>
  <si>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</si>
  <si>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</si>
  <si>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</si>
  <si>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</si>
  <si>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</si>
  <si>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</si>
  <si>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</si>
  <si>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</si>
  <si>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</si>
  <si>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</si>
  <si>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</si>
  <si>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</si>
  <si>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</si>
  <si>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</si>
  <si>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</si>
  <si>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</si>
  <si>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</si>
  <si>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</si>
  <si>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</si>
  <si>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</si>
  <si>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</si>
  <si>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</si>
  <si>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</si>
  <si>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</si>
  <si>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</si>
  <si>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</si>
  <si>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</si>
  <si>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</si>
  <si>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</si>
  <si>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</si>
  <si>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</si>
  <si>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</si>
  <si>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</si>
  <si>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</si>
  <si>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</si>
  <si>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</si>
  <si>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</si>
  <si>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</si>
  <si>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</si>
  <si>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</si>
  <si>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</si>
  <si>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</si>
  <si>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</si>
  <si>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</si>
  <si>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</si>
  <si>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</si>
  <si>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</si>
  <si>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</si>
  <si>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</si>
  <si>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</si>
  <si>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</si>
  <si>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</si>
  <si>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</si>
  <si>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</si>
  <si>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</si>
  <si>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</si>
  <si>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</si>
  <si>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</si>
  <si>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</si>
  <si>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</si>
  <si>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</si>
  <si>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</si>
  <si>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</si>
  <si>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</si>
  <si>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</si>
  <si>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</si>
  <si>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</si>
  <si>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</si>
  <si>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</si>
  <si>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</si>
  <si>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</si>
  <si>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</si>
  <si>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</si>
  <si>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</si>
  <si>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</si>
  <si>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</si>
  <si>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</si>
  <si>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</si>
  <si>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</si>
  <si>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</si>
  <si>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</si>
  <si>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</si>
  <si>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</si>
  <si>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</si>
  <si>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</si>
  <si>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</si>
  <si>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</si>
  <si>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</si>
  <si>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</si>
  <si>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</si>
  <si>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</si>
  <si>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</si>
  <si>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</si>
  <si>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</si>
  <si>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</si>
  <si>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</si>
  <si>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</si>
  <si>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</si>
  <si>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</si>
  <si>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</si>
  <si>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</si>
  <si>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</si>
  <si>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</si>
  <si>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</si>
  <si>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</si>
  <si>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</si>
  <si>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</si>
  <si>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</si>
  <si>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</si>
  <si>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</si>
  <si>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</si>
  <si>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</si>
  <si>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</si>
  <si>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</si>
  <si>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</si>
  <si>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</si>
  <si>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</si>
  <si>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</si>
  <si>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</si>
  <si>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</si>
  <si>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</si>
  <si>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</si>
  <si>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</si>
  <si>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</si>
  <si>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</si>
  <si>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</si>
  <si>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</si>
  <si>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</si>
  <si>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</si>
  <si>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</si>
  <si>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</si>
  <si>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</si>
  <si>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</si>
  <si>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</si>
  <si>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</si>
  <si>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</si>
  <si>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</si>
  <si>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</si>
  <si>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</si>
  <si>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</si>
  <si>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</si>
  <si>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</si>
  <si>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</si>
  <si>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</si>
  <si>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</si>
  <si>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</si>
  <si>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</si>
  <si>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</si>
  <si>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</si>
  <si>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</si>
  <si>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</si>
  <si>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</si>
  <si>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</si>
  <si>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</si>
  <si>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</si>
  <si>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</si>
  <si>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</si>
  <si>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</si>
  <si>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</si>
  <si>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</si>
  <si>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</si>
  <si>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</si>
  <si>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</si>
  <si>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</si>
  <si>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</si>
  <si>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</si>
  <si>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</si>
  <si>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</si>
  <si>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</si>
  <si>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</si>
  <si>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</si>
  <si>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</si>
  <si>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</si>
  <si>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</si>
  <si>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</si>
  <si>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</si>
  <si>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</si>
  <si>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</si>
  <si>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</si>
  <si>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</si>
  <si>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</si>
  <si>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</si>
  <si>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</si>
  <si>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</si>
  <si>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</si>
  <si>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</si>
  <si>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</si>
  <si>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</si>
  <si>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</si>
  <si>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</si>
  <si>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</si>
  <si>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</si>
  <si>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</si>
  <si>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</si>
  <si>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</si>
  <si>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</si>
  <si>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</si>
  <si>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</si>
  <si>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</si>
  <si>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</si>
  <si>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</si>
  <si>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</si>
  <si>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</si>
  <si>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</si>
  <si>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</si>
  <si>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</si>
  <si>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</si>
  <si>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</si>
  <si>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</si>
  <si>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</si>
  <si>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</si>
  <si>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</si>
  <si>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</si>
  <si>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</si>
  <si>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</si>
  <si>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</si>
  <si>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</si>
  <si>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</si>
  <si>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</si>
  <si>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</si>
  <si>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</si>
  <si>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</si>
  <si>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</si>
  <si>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</si>
  <si>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</si>
  <si>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</si>
  <si>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</si>
  <si>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</si>
  <si>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</si>
  <si>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</si>
  <si>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</si>
  <si>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</si>
  <si>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</si>
  <si>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</si>
  <si>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</si>
  <si>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</si>
  <si>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</si>
  <si>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</si>
  <si>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</si>
  <si>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</si>
  <si>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</si>
  <si>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</si>
  <si>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</si>
  <si>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</si>
  <si>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</si>
  <si>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</si>
  <si>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</si>
  <si>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</si>
  <si>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</si>
  <si>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</si>
  <si>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</si>
  <si>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</si>
  <si>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</si>
  <si>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</si>
  <si>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</si>
  <si>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</si>
  <si>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</si>
  <si>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</si>
  <si>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</si>
  <si>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</si>
  <si>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</si>
  <si>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</si>
  <si>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</si>
  <si>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</si>
  <si>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</si>
  <si>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</si>
  <si>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</si>
  <si>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</si>
  <si>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</si>
  <si>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</si>
  <si>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</si>
  <si>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</si>
  <si>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</si>
  <si>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</si>
  <si>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</si>
  <si>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</si>
  <si>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</si>
  <si>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</si>
  <si>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</si>
  <si>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</si>
  <si>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</si>
  <si>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</si>
  <si>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</si>
  <si>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</si>
  <si>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</si>
  <si>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</si>
  <si>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</si>
  <si>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</si>
  <si>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</si>
  <si>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</si>
  <si>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</si>
  <si>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</si>
  <si>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</si>
  <si>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</si>
  <si>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</si>
  <si>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</si>
  <si>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</si>
  <si>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</si>
  <si>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</si>
  <si>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</si>
  <si>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</si>
  <si>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</si>
  <si>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</si>
  <si>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</si>
  <si>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</si>
  <si>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</si>
  <si>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</si>
  <si>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</si>
  <si>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</si>
  <si>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</si>
  <si>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</si>
  <si>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</si>
  <si>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</si>
  <si>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</si>
  <si>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</si>
  <si>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</si>
  <si>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</si>
  <si>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</si>
  <si>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</si>
  <si>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</si>
  <si>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</si>
  <si>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</si>
  <si>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</si>
  <si>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</si>
  <si>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</si>
  <si>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</si>
  <si>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</si>
  <si>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</si>
  <si>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</si>
  <si>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</si>
  <si>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</si>
  <si>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</si>
  <si>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</si>
  <si>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</si>
  <si>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</si>
  <si>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</si>
  <si>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</si>
  <si>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</si>
  <si>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</si>
  <si>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</si>
  <si>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</si>
  <si>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</si>
  <si>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</si>
  <si>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</si>
  <si>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</si>
  <si>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</si>
  <si>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</si>
  <si>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</si>
  <si>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</si>
  <si>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</si>
  <si>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</si>
  <si>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</si>
  <si>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</si>
  <si>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</si>
  <si>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</si>
  <si>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</si>
  <si>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</si>
  <si>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</si>
  <si>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</si>
  <si>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</si>
  <si>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</si>
  <si>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</si>
  <si>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</si>
  <si>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</si>
  <si>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</si>
  <si>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</si>
  <si>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</si>
  <si>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</si>
  <si>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</si>
  <si>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</si>
  <si>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</si>
  <si>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</si>
  <si>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</si>
  <si>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</si>
  <si>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</si>
  <si>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</si>
  <si>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</si>
  <si>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</si>
  <si>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</si>
  <si>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</si>
  <si>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</si>
  <si>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</si>
  <si>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</si>
  <si>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</si>
  <si>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</si>
  <si>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</si>
  <si>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</si>
  <si>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</si>
  <si>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</si>
  <si>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</si>
  <si>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</si>
  <si>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</si>
  <si>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</si>
  <si>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</si>
  <si>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</si>
  <si>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</si>
  <si>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</si>
  <si>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</si>
  <si>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</si>
  <si>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</si>
  <si>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</si>
  <si>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</si>
  <si>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</si>
  <si>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</si>
  <si>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</si>
  <si>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</si>
  <si>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</si>
  <si>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</si>
  <si>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</si>
  <si>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</si>
  <si>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</si>
  <si>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</si>
  <si>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</si>
  <si>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</si>
  <si>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</si>
  <si>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</si>
  <si>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</si>
  <si>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</si>
  <si>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</si>
  <si>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</si>
  <si>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</si>
  <si>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</si>
  <si>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</si>
  <si>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</si>
  <si>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</si>
  <si>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</si>
  <si>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</si>
  <si>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</si>
  <si>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</si>
  <si>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</si>
  <si>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</si>
  <si>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</si>
  <si>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</si>
  <si>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</si>
  <si>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</si>
  <si>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</si>
  <si>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</si>
  <si>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</si>
  <si>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</si>
  <si>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</si>
  <si>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</si>
  <si>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</si>
  <si>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</si>
  <si>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</si>
  <si>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</si>
  <si>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</si>
  <si>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</si>
  <si>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</si>
  <si>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</si>
  <si>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</si>
  <si>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</si>
  <si>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</si>
  <si>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</si>
  <si>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</si>
  <si>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</si>
  <si>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</si>
  <si>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</si>
  <si>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</si>
  <si>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</si>
  <si>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</si>
  <si>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</si>
  <si>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</si>
  <si>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</si>
  <si>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</si>
  <si>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</si>
  <si>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</si>
  <si>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</si>
  <si>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</si>
  <si>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</si>
  <si>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</si>
  <si>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</si>
  <si>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</si>
  <si>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</si>
  <si>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</si>
  <si>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</si>
  <si>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</si>
  <si>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</si>
  <si>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</si>
  <si>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</si>
  <si>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</si>
  <si>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</si>
  <si>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</si>
  <si>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</si>
  <si>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</si>
  <si>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</si>
  <si>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</si>
  <si>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</si>
  <si>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</si>
  <si>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</si>
  <si>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</si>
  <si>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</si>
  <si>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</si>
  <si>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</si>
  <si>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</si>
  <si>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</si>
  <si>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</si>
  <si>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</si>
  <si>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</si>
  <si>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</si>
  <si>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</si>
  <si>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</si>
  <si>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</si>
  <si>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</si>
  <si>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</si>
  <si>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</si>
  <si>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</si>
  <si>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</si>
  <si>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</si>
  <si>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</si>
  <si>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</si>
  <si>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</si>
  <si>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</si>
  <si>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</si>
  <si>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</si>
  <si>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</si>
  <si>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</si>
  <si>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</si>
  <si>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</si>
  <si>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</si>
  <si>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</si>
  <si>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</si>
  <si>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</si>
  <si>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</si>
  <si>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</si>
  <si>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</si>
  <si>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</si>
  <si>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</si>
  <si>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</si>
  <si>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</si>
  <si>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</si>
  <si>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</si>
  <si>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</si>
  <si>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</si>
  <si>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</si>
  <si>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</si>
  <si>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</si>
  <si>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</si>
  <si>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</si>
  <si>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</si>
  <si>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</si>
  <si>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</si>
  <si>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</si>
  <si>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</si>
  <si>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</si>
  <si>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</si>
  <si>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</si>
  <si>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</si>
  <si>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</si>
  <si>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</si>
  <si>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</si>
  <si>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</si>
  <si>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</si>
  <si>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</si>
  <si>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</si>
  <si>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</si>
  <si>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</si>
  <si>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</si>
  <si>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</si>
  <si>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</si>
  <si>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</si>
  <si>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</si>
  <si>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</si>
  <si>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</si>
  <si>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</si>
  <si>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</si>
  <si>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</si>
  <si>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</si>
  <si>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</si>
  <si>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</si>
  <si>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</si>
  <si>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</si>
  <si>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</si>
  <si>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</si>
  <si>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</si>
  <si>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</si>
  <si>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</si>
  <si>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</si>
  <si>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</si>
  <si>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</si>
  <si>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</si>
  <si>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</si>
  <si>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</si>
  <si>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</si>
  <si>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</si>
  <si>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</si>
  <si>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</si>
  <si>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</si>
  <si>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</si>
  <si>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</si>
  <si>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</si>
  <si>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</si>
  <si>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</si>
  <si>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</si>
  <si>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</si>
  <si>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</si>
  <si>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</si>
  <si>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</si>
  <si>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</si>
  <si>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</si>
  <si>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</si>
  <si>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</si>
  <si>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</si>
  <si>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</si>
  <si>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</si>
  <si>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</si>
  <si>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</si>
  <si>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</si>
  <si>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</si>
  <si>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</si>
  <si>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</si>
  <si>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</si>
  <si>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</si>
  <si>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</si>
  <si>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</si>
  <si>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</si>
  <si>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</si>
  <si>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</si>
  <si>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</si>
  <si>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</si>
  <si>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</si>
  <si>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</si>
  <si>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</si>
  <si>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</si>
  <si>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</si>
  <si>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</si>
  <si>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</si>
  <si>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</si>
  <si>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</si>
  <si>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</si>
  <si>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</si>
  <si>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</si>
  <si>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</si>
  <si>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</si>
  <si>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</si>
  <si>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</si>
  <si>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</si>
  <si>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</si>
  <si>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</si>
  <si>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</si>
  <si>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</si>
  <si>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</si>
  <si>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</si>
  <si>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</si>
  <si>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</si>
  <si>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</si>
  <si>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</si>
  <si>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</si>
  <si>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</si>
  <si>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</si>
  <si>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</si>
  <si>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</si>
  <si>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</si>
  <si>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</si>
  <si>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</si>
  <si>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</si>
  <si>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</si>
  <si>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</si>
  <si>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</si>
  <si>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</si>
  <si>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</si>
  <si>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</si>
  <si>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</si>
  <si>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</si>
  <si>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</si>
  <si>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</si>
  <si>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</si>
  <si>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</si>
  <si>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</si>
  <si>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</si>
  <si>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</si>
  <si>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</si>
  <si>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</si>
  <si>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</si>
  <si>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</si>
  <si>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</si>
  <si>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</si>
  <si>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</si>
  <si>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</si>
  <si>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</si>
  <si>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</si>
  <si>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</si>
  <si>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</si>
  <si>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</si>
  <si>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</si>
  <si>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</si>
  <si>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</si>
  <si>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</si>
  <si>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</si>
  <si>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</si>
  <si>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</si>
  <si>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</si>
  <si>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</si>
  <si>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</si>
  <si>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</si>
  <si>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</si>
  <si>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</si>
  <si>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</si>
  <si>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</si>
  <si>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</si>
  <si>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</si>
  <si>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</si>
  <si>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</si>
  <si>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</si>
  <si>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</si>
  <si>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</si>
  <si>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</si>
  <si>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</si>
  <si>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</si>
  <si>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</si>
  <si>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</si>
  <si>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</si>
  <si>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</si>
  <si>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</si>
  <si>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</si>
  <si>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</si>
  <si>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</si>
  <si>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</si>
  <si>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</si>
  <si>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</si>
  <si>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</si>
  <si>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</si>
  <si>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</si>
  <si>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</si>
  <si>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</si>
  <si>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</si>
  <si>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</si>
  <si>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</si>
  <si>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</si>
  <si>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</si>
  <si>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</si>
  <si>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</si>
  <si>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</si>
  <si>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</si>
  <si>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</si>
  <si>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</si>
  <si>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</si>
  <si>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</si>
  <si>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</si>
  <si>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</si>
  <si>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</si>
  <si>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</si>
  <si>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</si>
  <si>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</si>
  <si>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</si>
  <si>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</si>
  <si>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</si>
  <si>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</si>
  <si>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</si>
  <si>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</si>
  <si>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</si>
  <si>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</si>
  <si>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</si>
  <si>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</si>
  <si>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</si>
  <si>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</si>
  <si>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</si>
  <si>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</si>
  <si>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</si>
  <si>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</si>
  <si>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</si>
  <si>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</si>
  <si>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</si>
  <si>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</si>
  <si>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</si>
  <si>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</si>
  <si>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</si>
  <si>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</si>
  <si>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</si>
  <si>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</si>
  <si>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</si>
  <si>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</si>
  <si>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</si>
  <si>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</si>
  <si>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</si>
  <si>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</si>
  <si>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</si>
  <si>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</si>
  <si>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</si>
  <si>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</si>
  <si>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</si>
  <si>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</si>
  <si>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</si>
  <si>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</si>
  <si>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</si>
  <si>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</si>
  <si>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</si>
  <si>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</si>
  <si>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</si>
  <si>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</si>
  <si>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</si>
  <si>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</si>
  <si>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</si>
  <si>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</si>
  <si>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</si>
  <si>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</si>
  <si>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</si>
  <si>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</si>
  <si>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</si>
  <si>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</si>
  <si>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</si>
  <si>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</si>
  <si>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</si>
  <si>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</si>
  <si>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</si>
  <si>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</si>
  <si>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</si>
  <si>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</si>
  <si>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</si>
  <si>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</si>
  <si>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</si>
  <si>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</si>
  <si>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</si>
  <si>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</si>
  <si>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</si>
  <si>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</si>
  <si>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</si>
  <si>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</si>
  <si>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</si>
  <si>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</si>
  <si>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</si>
  <si>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</si>
  <si>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</si>
  <si>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</si>
  <si>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</si>
  <si>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</si>
  <si>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</si>
  <si>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</si>
  <si>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</si>
  <si>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</si>
  <si>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</si>
  <si>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</si>
  <si>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</si>
  <si>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</si>
  <si>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</si>
  <si>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</si>
  <si>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</si>
  <si>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</si>
  <si>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</si>
  <si>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</si>
  <si>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</si>
  <si>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</si>
  <si>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</si>
  <si>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</si>
  <si>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</si>
  <si>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</si>
  <si>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</si>
  <si>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</si>
  <si>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</si>
  <si>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</si>
  <si>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</si>
  <si>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</si>
  <si>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</si>
  <si>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</si>
  <si>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</si>
  <si>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</si>
  <si>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</si>
  <si>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</si>
  <si>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</si>
  <si>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</si>
  <si>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</si>
  <si>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</si>
  <si>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</si>
  <si>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</si>
  <si>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</si>
  <si>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</si>
  <si>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</si>
  <si>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</si>
  <si>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</si>
  <si>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</si>
  <si>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</si>
  <si>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</si>
  <si>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</si>
  <si>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</si>
  <si>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</si>
  <si>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</si>
  <si>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</si>
  <si>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</si>
  <si>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</si>
  <si>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</si>
  <si>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</si>
  <si>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</si>
  <si>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</si>
  <si>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</si>
  <si>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</si>
  <si>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</si>
  <si>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</si>
  <si>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</si>
  <si>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</si>
  <si>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</si>
  <si>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</si>
  <si>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</si>
  <si>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</si>
  <si>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</si>
  <si>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</si>
  <si>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</si>
  <si>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</si>
  <si>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</si>
  <si>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</si>
  <si>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</si>
  <si>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</si>
  <si>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</si>
  <si>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</si>
  <si>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</si>
  <si>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</si>
  <si>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</si>
  <si>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</si>
  <si>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</si>
  <si>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</si>
  <si>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</si>
  <si>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</si>
  <si>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</si>
  <si>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</si>
  <si>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</si>
  <si>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</si>
  <si>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</si>
  <si>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</si>
  <si>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</si>
  <si>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</si>
  <si>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</si>
  <si>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</si>
  <si>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</si>
  <si>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</si>
  <si>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</si>
  <si>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</si>
  <si>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</si>
  <si>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</si>
  <si>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</si>
  <si>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</si>
  <si>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</si>
  <si>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</si>
  <si>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</si>
  <si>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</si>
  <si>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</si>
  <si>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</si>
  <si>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</si>
  <si>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</si>
  <si>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</si>
  <si>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</si>
  <si>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</si>
  <si>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</si>
  <si>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</si>
  <si>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</si>
  <si>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</si>
  <si>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</si>
  <si>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</si>
  <si>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</si>
  <si>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</si>
  <si>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</si>
  <si>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</si>
  <si>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</si>
  <si>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</si>
  <si>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</si>
  <si>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</si>
  <si>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</si>
  <si>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</si>
  <si>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</si>
  <si>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</si>
  <si>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</si>
  <si>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</si>
  <si>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</si>
  <si>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</si>
  <si>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</si>
  <si>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</si>
  <si>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</si>
  <si>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</si>
  <si>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</si>
  <si>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</si>
  <si>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</si>
  <si>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</si>
  <si>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</si>
  <si>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</si>
  <si>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</si>
  <si>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</si>
  <si>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</si>
  <si>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</si>
  <si>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</si>
  <si>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</si>
  <si>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</si>
  <si>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</si>
  <si>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</si>
  <si>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</si>
  <si>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</si>
  <si>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</si>
  <si>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</si>
  <si>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</si>
  <si>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</si>
  <si>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</si>
  <si>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</si>
  <si>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</si>
  <si>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</si>
  <si>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</si>
  <si>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</si>
  <si>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</si>
  <si>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</si>
  <si>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</si>
  <si>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</si>
  <si>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</si>
  <si>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</si>
  <si>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</si>
  <si>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</si>
  <si>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</si>
  <si>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</si>
  <si>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</si>
  <si>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</si>
  <si>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</si>
  <si>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</si>
  <si>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</si>
  <si>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</si>
  <si>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</si>
  <si>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</si>
  <si>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</si>
  <si>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</si>
  <si>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</si>
  <si>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</si>
  <si>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</si>
  <si>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</si>
  <si>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</si>
  <si>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</si>
  <si>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</si>
  <si>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</si>
  <si>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</si>
  <si>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</si>
  <si>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</si>
  <si>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</si>
  <si>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</si>
  <si>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</si>
  <si>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</si>
  <si>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</si>
  <si>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</si>
  <si>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</si>
  <si>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</si>
  <si>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</si>
  <si>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</si>
  <si>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</si>
  <si>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</si>
  <si>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</si>
  <si>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</si>
  <si>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</si>
  <si>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</si>
  <si>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</si>
  <si>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</si>
  <si>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</si>
  <si>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</si>
  <si>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</si>
  <si>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</si>
  <si>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</si>
  <si>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</si>
  <si>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</si>
  <si>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</si>
  <si>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</si>
  <si>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</si>
  <si>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</si>
  <si>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</si>
  <si>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</si>
  <si>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</si>
  <si>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</si>
  <si>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</si>
  <si>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</si>
  <si>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</si>
  <si>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</si>
  <si>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</si>
  <si>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</si>
  <si>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</si>
  <si>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</si>
  <si>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</si>
  <si>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</si>
  <si>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</si>
  <si>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</si>
  <si>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</si>
  <si>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</si>
  <si>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</si>
  <si>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</si>
  <si>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</si>
  <si>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</si>
  <si>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</si>
  <si>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</si>
  <si>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</si>
  <si>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</si>
  <si>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</si>
  <si>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</si>
  <si>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</si>
  <si>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</si>
  <si>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</si>
  <si>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</si>
  <si>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</si>
  <si>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</si>
  <si>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</si>
  <si>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</si>
  <si>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</si>
  <si>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</si>
  <si>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</si>
  <si>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</si>
  <si>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</si>
  <si>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</si>
  <si>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</si>
  <si>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</si>
  <si>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</si>
  <si>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</si>
  <si>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</si>
  <si>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</si>
  <si>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</si>
  <si>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</si>
  <si>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</si>
  <si>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</si>
  <si>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</si>
  <si>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</si>
  <si>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</si>
  <si>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</si>
  <si>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</si>
  <si>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</si>
  <si>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</si>
  <si>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</si>
  <si>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</si>
  <si>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</si>
  <si>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</si>
  <si>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</si>
  <si>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</si>
  <si>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</si>
  <si>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</si>
  <si>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</si>
  <si>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</si>
  <si>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</si>
  <si>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</si>
  <si>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</si>
  <si>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</si>
  <si>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</si>
  <si>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</si>
  <si>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</si>
  <si>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</si>
  <si>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</si>
  <si>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</si>
  <si>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</si>
  <si>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</si>
  <si>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</si>
  <si>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</si>
  <si>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</si>
  <si>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</si>
  <si>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</si>
  <si>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</si>
  <si>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</si>
  <si>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</si>
  <si>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</si>
  <si>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</si>
  <si>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</si>
  <si>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</si>
  <si>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</si>
  <si>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</si>
  <si>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</si>
  <si>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</si>
  <si>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</si>
  <si>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</si>
  <si>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</si>
  <si>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</si>
  <si>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</si>
  <si>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</si>
  <si>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</si>
  <si>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</si>
  <si>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</si>
  <si>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</si>
  <si>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</si>
  <si>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</si>
  <si>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</si>
  <si>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</si>
  <si>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</si>
  <si>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</si>
  <si>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</si>
  <si>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</si>
  <si>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</si>
  <si>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</si>
  <si>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</si>
  <si>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</si>
  <si>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</si>
  <si>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</si>
  <si>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</si>
  <si>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</si>
  <si>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</si>
  <si>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</si>
  <si>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</si>
  <si>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</si>
  <si>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</si>
  <si>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</si>
  <si>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</si>
  <si>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</si>
  <si>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</si>
  <si>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</si>
  <si>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</si>
  <si>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</si>
  <si>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</si>
  <si>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</si>
  <si>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</si>
  <si>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</si>
  <si>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</si>
  <si>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</si>
  <si>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</si>
  <si>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</si>
  <si>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</si>
  <si>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</si>
  <si>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</si>
  <si>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</si>
  <si>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</si>
  <si>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</si>
  <si>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</si>
  <si>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</si>
  <si>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</si>
  <si>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</si>
  <si>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</si>
  <si>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</si>
  <si>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</si>
  <si>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</si>
  <si>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</si>
  <si>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</si>
  <si>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</si>
  <si>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</si>
  <si>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</si>
  <si>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</si>
  <si>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</si>
  <si>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</si>
  <si>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</si>
  <si>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</si>
  <si>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</si>
  <si>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</si>
  <si>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</si>
  <si>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</si>
  <si>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</si>
  <si>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</si>
  <si>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</si>
  <si>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</si>
  <si>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</si>
  <si>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</si>
  <si>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</si>
  <si>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</si>
  <si>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</si>
  <si>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</si>
  <si>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</si>
  <si>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</si>
  <si>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</si>
  <si>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</si>
  <si>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</si>
  <si>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</si>
  <si>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</si>
  <si>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</si>
  <si>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</si>
  <si>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</si>
  <si>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</si>
  <si>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</si>
  <si>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</si>
  <si>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</si>
  <si>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</si>
  <si>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</si>
  <si>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</si>
  <si>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</si>
  <si>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</si>
  <si>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</si>
  <si>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</si>
  <si>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</si>
  <si>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</si>
  <si>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</si>
  <si>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</si>
  <si>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</si>
  <si>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</si>
  <si>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</si>
  <si>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</si>
  <si>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</si>
  <si>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</si>
  <si>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</si>
  <si>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</si>
  <si>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</si>
  <si>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</si>
  <si>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</si>
  <si>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</si>
  <si>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</si>
  <si>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</si>
  <si>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</si>
  <si>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</si>
  <si>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</si>
  <si>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</si>
  <si>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</si>
  <si>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</si>
  <si>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</si>
  <si>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</si>
  <si>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</si>
  <si>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</si>
  <si>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</si>
  <si>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</si>
  <si>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</si>
  <si>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</si>
  <si>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</si>
  <si>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</si>
  <si>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</si>
  <si>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</si>
  <si>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</si>
  <si>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</si>
  <si>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</si>
  <si>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</si>
  <si>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</si>
  <si>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</si>
  <si>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</si>
  <si>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</si>
  <si>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</si>
  <si>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</si>
  <si>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</si>
  <si>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</si>
  <si>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</si>
  <si>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</si>
  <si>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</si>
  <si>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</si>
  <si>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</si>
  <si>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</si>
  <si>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</si>
  <si>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</si>
  <si>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</si>
  <si>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</si>
  <si>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</si>
  <si>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</si>
  <si>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</si>
  <si>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</si>
  <si>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</si>
  <si>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</si>
  <si>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</si>
  <si>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</si>
  <si>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</si>
  <si>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</si>
  <si>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</si>
  <si>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</si>
  <si>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</si>
  <si>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</si>
  <si>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</si>
  <si>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</si>
  <si>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</si>
  <si>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</si>
  <si>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</si>
  <si>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</si>
  <si>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</si>
  <si>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</si>
  <si>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</si>
  <si>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</si>
  <si>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</si>
  <si>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</si>
  <si>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</si>
  <si>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</si>
  <si>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</si>
  <si>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</si>
  <si>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</si>
  <si>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</si>
  <si>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</si>
  <si>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</si>
  <si>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</si>
  <si>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</si>
  <si>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</si>
  <si>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</si>
  <si>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</si>
  <si>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</si>
  <si>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</si>
  <si>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</si>
  <si>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</si>
  <si>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</si>
  <si>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</si>
  <si>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</si>
  <si>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</si>
  <si>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</si>
  <si>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</si>
  <si>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</si>
  <si>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</si>
  <si>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</si>
  <si>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</si>
  <si>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</si>
  <si>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</si>
  <si>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</si>
  <si>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</si>
  <si>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</si>
  <si>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</si>
  <si>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</si>
  <si>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</si>
  <si>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</si>
  <si>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</si>
  <si>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</si>
  <si>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</si>
  <si>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</si>
  <si>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</si>
  <si>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</si>
  <si>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</si>
  <si>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</si>
  <si>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</si>
  <si>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</si>
  <si>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</si>
  <si>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</si>
  <si>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</si>
  <si>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</si>
  <si>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</si>
  <si>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</si>
  <si>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</si>
  <si>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</si>
  <si>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</si>
  <si>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</si>
  <si>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</si>
  <si>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</si>
  <si>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</si>
  <si>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</si>
  <si>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</si>
  <si>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</si>
  <si>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</si>
  <si>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</si>
  <si>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</si>
  <si>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</si>
  <si>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</si>
  <si>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</si>
  <si>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</si>
  <si>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</si>
  <si>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</si>
  <si>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</si>
  <si>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</si>
  <si>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</si>
  <si>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</si>
  <si>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</si>
  <si>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</si>
  <si>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</si>
  <si>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</si>
  <si>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</si>
  <si>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</si>
  <si>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</si>
  <si>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</si>
  <si>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</si>
  <si>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</si>
  <si>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</si>
  <si>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</si>
  <si>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</si>
  <si>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</si>
  <si>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</si>
  <si>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</si>
  <si>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</si>
  <si>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</si>
  <si>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</si>
  <si>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</si>
  <si>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</si>
  <si>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</si>
  <si>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</si>
  <si>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</si>
  <si>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</si>
  <si>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</si>
  <si>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</si>
  <si>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</si>
  <si>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</si>
  <si>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</si>
  <si>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</si>
  <si>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</si>
  <si>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</si>
  <si>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</si>
  <si>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</si>
  <si>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</si>
  <si>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</si>
  <si>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</si>
  <si>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</si>
  <si>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</si>
  <si>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</si>
  <si>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</si>
  <si>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</si>
  <si>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</si>
  <si>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</si>
  <si>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</si>
  <si>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</si>
  <si>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</si>
  <si>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</si>
  <si>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</si>
  <si>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</si>
  <si>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</si>
  <si>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</si>
  <si>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</si>
  <si>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</si>
  <si>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</si>
  <si>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</si>
  <si>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</si>
  <si>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</si>
  <si>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</si>
  <si>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</si>
  <si>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</si>
  <si>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</si>
  <si>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</si>
  <si>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</si>
  <si>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</si>
  <si>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</si>
  <si>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</si>
  <si>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</si>
  <si>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</si>
  <si>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</si>
  <si>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</si>
  <si>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</si>
  <si>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</si>
  <si>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</si>
  <si>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</si>
  <si>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</si>
  <si>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</si>
  <si>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</si>
  <si>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</si>
  <si>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</si>
  <si>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</si>
  <si>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</si>
  <si>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</si>
  <si>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</si>
  <si>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</si>
  <si>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</si>
  <si>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</si>
  <si>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</si>
  <si>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</si>
  <si>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</si>
  <si>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</si>
  <si>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</si>
  <si>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</si>
  <si>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</si>
  <si>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</si>
  <si>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</si>
  <si>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</si>
  <si>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</si>
  <si>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</si>
  <si>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</si>
  <si>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</si>
  <si>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</si>
  <si>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</si>
  <si>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</si>
  <si>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</si>
  <si>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</si>
  <si>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</si>
  <si>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</si>
  <si>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</si>
  <si>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</si>
  <si>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</si>
  <si>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</si>
  <si>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</si>
  <si>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</si>
  <si>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</si>
  <si>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</si>
  <si>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</si>
  <si>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</si>
  <si>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</si>
  <si>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</si>
  <si>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</si>
  <si>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</si>
  <si>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</si>
  <si>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</si>
  <si>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</si>
  <si>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</si>
  <si>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</si>
  <si>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</si>
  <si>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</si>
  <si>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</si>
  <si>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</si>
  <si>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</si>
  <si>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</si>
  <si>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</si>
  <si>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</si>
  <si>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</si>
  <si>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</si>
  <si>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</si>
  <si>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</si>
  <si>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</si>
  <si>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</si>
  <si>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</si>
  <si>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</si>
  <si>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</si>
  <si>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</si>
  <si>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</si>
  <si>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</si>
  <si>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</si>
  <si>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</si>
  <si>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</si>
  <si>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</si>
  <si>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</si>
  <si>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</si>
  <si>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</si>
  <si>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</si>
  <si>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</si>
  <si>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</si>
  <si>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</si>
  <si>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</si>
  <si>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</si>
  <si>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</si>
  <si>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</si>
  <si>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</si>
  <si>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</si>
  <si>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</si>
  <si>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</si>
  <si>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</si>
  <si>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</si>
  <si>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</si>
  <si>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</si>
  <si>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</si>
  <si>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</si>
  <si>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</si>
  <si>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</si>
  <si>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</si>
  <si>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</si>
  <si>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</si>
  <si>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</si>
  <si>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</si>
  <si>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</si>
  <si>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</si>
  <si>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</si>
  <si>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</si>
  <si>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</si>
  <si>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</si>
  <si>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</si>
  <si>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</si>
  <si>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</si>
  <si>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</si>
  <si>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</si>
  <si>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</si>
  <si>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</si>
  <si>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</si>
  <si>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</si>
  <si>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</si>
  <si>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</si>
  <si>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</si>
  <si>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</si>
  <si>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</si>
  <si>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</si>
  <si>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</si>
  <si>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</si>
  <si>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</si>
  <si>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</si>
  <si>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</si>
  <si>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</si>
  <si>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</si>
  <si>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</si>
  <si>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</si>
  <si>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</si>
  <si>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</si>
  <si>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</si>
  <si>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</si>
  <si>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</si>
  <si>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</si>
  <si>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</si>
  <si>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</si>
  <si>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</si>
  <si>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</si>
  <si>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</si>
  <si>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</si>
  <si>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</si>
  <si>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</si>
  <si>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</si>
  <si>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</si>
  <si>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</si>
  <si>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</si>
  <si>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</si>
  <si>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</si>
  <si>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</si>
  <si>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</si>
  <si>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</si>
  <si>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</si>
  <si>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</si>
  <si>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</si>
  <si>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</si>
  <si>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</si>
  <si>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</si>
  <si>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</si>
  <si>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</si>
  <si>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</si>
  <si>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</si>
  <si>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</si>
  <si>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</si>
  <si>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</si>
  <si>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</si>
  <si>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</si>
  <si>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</si>
  <si>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</si>
  <si>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</si>
  <si>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</si>
  <si>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</si>
  <si>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</si>
  <si>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</si>
  <si>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</si>
  <si>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</si>
  <si>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</si>
  <si>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</si>
  <si>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</si>
  <si>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</si>
  <si>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</si>
  <si>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</si>
  <si>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</si>
  <si>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</si>
  <si>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</si>
  <si>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</si>
  <si>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</si>
  <si>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</si>
  <si>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</si>
  <si>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</si>
  <si>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</si>
  <si>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</si>
  <si>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</si>
  <si>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</si>
  <si>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</si>
  <si>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</si>
  <si>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</si>
  <si>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</si>
  <si>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</si>
  <si>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</si>
  <si>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</si>
  <si>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</si>
  <si>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</si>
  <si>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</si>
  <si>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</si>
  <si>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</si>
  <si>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</si>
  <si>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</si>
  <si>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</si>
  <si>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</si>
  <si>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</si>
  <si>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</si>
  <si>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</si>
  <si>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</si>
  <si>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</si>
  <si>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</si>
  <si>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</si>
  <si>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</si>
  <si>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</si>
  <si>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</si>
  <si>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</si>
  <si>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</si>
  <si>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</si>
  <si>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</si>
  <si>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</si>
  <si>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</si>
  <si>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</si>
  <si>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</si>
  <si>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</si>
  <si>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</si>
  <si>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</si>
  <si>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</si>
  <si>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</si>
  <si>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</si>
  <si>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</si>
  <si>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</si>
  <si>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</si>
  <si>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</si>
  <si>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</si>
  <si>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</si>
  <si>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</si>
  <si>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</si>
  <si>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</si>
  <si>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</si>
  <si>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</si>
  <si>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</si>
  <si>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</si>
  <si>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</si>
  <si>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</si>
  <si>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</si>
  <si>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</si>
  <si>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</si>
  <si>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</si>
  <si>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</si>
  <si>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</si>
  <si>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</si>
  <si>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</si>
  <si>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</si>
  <si>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</si>
  <si>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</si>
  <si>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</si>
  <si>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</si>
  <si>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</si>
  <si>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</si>
  <si>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</si>
  <si>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</si>
  <si>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</si>
  <si>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</si>
  <si>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</si>
  <si>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</si>
  <si>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</si>
  <si>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</si>
  <si>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</si>
  <si>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</si>
  <si>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</si>
  <si>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</si>
  <si>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</si>
  <si>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</si>
  <si>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</si>
  <si>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</si>
  <si>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</si>
  <si>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</si>
  <si>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</si>
  <si>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</si>
  <si>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</si>
  <si>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</si>
  <si>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</si>
  <si>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</si>
  <si>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</si>
  <si>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</si>
  <si>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</si>
  <si>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</si>
  <si>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</si>
  <si>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</si>
  <si>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</si>
  <si>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</si>
  <si>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</si>
  <si>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</si>
  <si>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</si>
  <si>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</si>
  <si>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</si>
  <si>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</si>
  <si>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</si>
  <si>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</si>
  <si>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</si>
  <si>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</si>
  <si>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</si>
  <si>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</si>
  <si>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</si>
  <si>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</si>
  <si>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</si>
  <si>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</si>
  <si>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</si>
  <si>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</si>
  <si>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</si>
  <si>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</si>
  <si>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</si>
  <si>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</si>
  <si>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</si>
  <si>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</si>
  <si>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</si>
  <si>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</si>
  <si>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</si>
  <si>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</si>
  <si>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</si>
  <si>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</si>
  <si>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</si>
  <si>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</si>
  <si>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</si>
  <si>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</si>
  <si>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</si>
  <si>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</si>
  <si>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</si>
  <si>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</si>
  <si>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</si>
  <si>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</si>
  <si>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</si>
  <si>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</si>
  <si>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</si>
  <si>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</si>
  <si>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</si>
  <si>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</si>
  <si>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</si>
  <si>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</si>
  <si>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</si>
  <si>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</si>
  <si>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</si>
  <si>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</si>
  <si>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</si>
  <si>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</si>
  <si>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</si>
  <si>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</si>
  <si>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</si>
  <si>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</si>
  <si>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</si>
  <si>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</si>
  <si>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</si>
  <si>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</si>
  <si>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</si>
  <si>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</si>
  <si>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</si>
  <si>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</si>
  <si>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</si>
  <si>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</si>
  <si>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</si>
  <si>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</si>
  <si>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</si>
  <si>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</si>
  <si>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</si>
  <si>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</si>
  <si>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</si>
  <si>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</si>
  <si>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</si>
  <si>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</si>
  <si>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</si>
  <si>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</si>
  <si>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</si>
  <si>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</si>
  <si>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</si>
  <si>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</si>
  <si>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</si>
  <si>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</si>
  <si>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</si>
  <si>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</si>
  <si>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</si>
  <si>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</si>
  <si>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</si>
  <si>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</si>
  <si>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</si>
  <si>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</si>
  <si>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</si>
  <si>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</si>
  <si>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</si>
  <si>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</si>
  <si>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</si>
  <si>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</si>
  <si>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</si>
  <si>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</si>
  <si>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</si>
  <si>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</si>
  <si>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</si>
  <si>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</si>
  <si>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</si>
  <si>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</si>
  <si>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</si>
  <si>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</si>
  <si>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</si>
  <si>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</si>
  <si>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</si>
  <si>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</si>
  <si>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</si>
  <si>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</si>
  <si>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</si>
  <si>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</si>
  <si>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</si>
  <si>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</si>
  <si>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</si>
  <si>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</si>
  <si>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</si>
  <si>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</si>
  <si>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</si>
  <si>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</si>
  <si>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</si>
  <si>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</si>
  <si>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</si>
  <si>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</si>
  <si>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</si>
  <si>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</si>
  <si>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</si>
  <si>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</si>
  <si>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</si>
  <si>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</si>
  <si>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</si>
  <si>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</si>
  <si>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</si>
  <si>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</si>
  <si>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</si>
  <si>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</si>
  <si>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</si>
  <si>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</si>
  <si>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</si>
  <si>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</si>
  <si>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</si>
  <si>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</si>
  <si>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</si>
  <si>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</si>
  <si>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</si>
  <si>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</si>
  <si>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</si>
  <si>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</si>
  <si>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</si>
  <si>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</si>
  <si>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</si>
  <si>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</si>
  <si>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</si>
  <si>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</si>
  <si>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</si>
  <si>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</si>
  <si>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</si>
  <si>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</si>
  <si>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</si>
  <si>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</si>
  <si>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</si>
  <si>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</si>
  <si>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</si>
  <si>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</si>
  <si>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</si>
  <si>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</si>
  <si>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</si>
  <si>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</si>
  <si>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</si>
  <si>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</si>
  <si>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</si>
  <si>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</si>
  <si>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</si>
  <si>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</si>
  <si>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</si>
  <si>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</si>
  <si>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</si>
  <si>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</si>
  <si>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</si>
  <si>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</si>
  <si>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</si>
  <si>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</si>
  <si>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</si>
  <si>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</si>
  <si>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</si>
  <si>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</si>
  <si>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</si>
  <si>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</si>
  <si>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</si>
  <si>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</si>
  <si>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</si>
  <si>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</si>
  <si>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</si>
  <si>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</si>
  <si>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</si>
  <si>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</si>
  <si>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</si>
  <si>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</si>
  <si>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</si>
  <si>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</si>
  <si>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</si>
  <si>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</si>
  <si>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</si>
  <si>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</si>
  <si>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</si>
  <si>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</si>
  <si>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</si>
  <si>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</si>
  <si>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</si>
  <si>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</si>
  <si>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</si>
  <si>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</si>
  <si>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</si>
  <si>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</si>
  <si>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</si>
  <si>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</si>
  <si>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</si>
  <si>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</si>
  <si>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</si>
  <si>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</si>
  <si>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</si>
  <si>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</si>
  <si>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</si>
  <si>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</si>
  <si>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</si>
  <si>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</si>
  <si>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</si>
  <si>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</si>
  <si>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</si>
  <si>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</si>
  <si>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</si>
  <si>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</si>
  <si>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</si>
  <si>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</si>
  <si>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</si>
  <si>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</si>
  <si>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</si>
  <si>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</si>
  <si>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</si>
  <si>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</si>
  <si>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</si>
  <si>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</si>
  <si>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</si>
  <si>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</si>
  <si>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</si>
  <si>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</si>
  <si>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</si>
  <si>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</si>
  <si>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</si>
  <si>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</si>
  <si>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</si>
  <si>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</si>
  <si>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</si>
  <si>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</si>
  <si>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</si>
  <si>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</si>
  <si>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</si>
  <si>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</si>
  <si>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</si>
  <si>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</si>
  <si>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</si>
  <si>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</si>
  <si>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</si>
  <si>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</si>
  <si>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</si>
  <si>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</si>
  <si>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</si>
  <si>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</si>
  <si>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</si>
  <si>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</si>
  <si>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</si>
  <si>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</si>
  <si>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</si>
  <si>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</si>
  <si>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</si>
  <si>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</si>
  <si>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</si>
  <si>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</si>
  <si>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</si>
  <si>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</si>
  <si>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</si>
  <si>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</si>
  <si>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</si>
  <si>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</si>
  <si>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</si>
  <si>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</si>
  <si>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</si>
  <si>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</si>
  <si>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</si>
  <si>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</si>
  <si>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</si>
  <si>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</si>
  <si>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</si>
  <si>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</si>
  <si>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</si>
  <si>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</si>
  <si>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</si>
  <si>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</si>
  <si>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</si>
  <si>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</si>
  <si>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</si>
  <si>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</si>
  <si>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</si>
  <si>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</si>
  <si>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</si>
  <si>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</si>
  <si>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</si>
  <si>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</si>
  <si>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</si>
  <si>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</si>
  <si>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</si>
  <si>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</si>
  <si>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</si>
  <si>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</si>
  <si>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</si>
  <si>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</si>
  <si>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</si>
  <si>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</si>
  <si>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</si>
  <si>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</si>
  <si>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</si>
  <si>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</si>
  <si>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</si>
  <si>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</si>
  <si>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</si>
  <si>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</si>
  <si>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</si>
  <si>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</si>
  <si>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</si>
  <si>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</si>
  <si>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</si>
  <si>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</si>
  <si>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</si>
  <si>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</si>
  <si>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</si>
  <si>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</si>
  <si>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</si>
  <si>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</si>
  <si>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</si>
  <si>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</si>
  <si>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</si>
  <si>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</si>
  <si>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</si>
  <si>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</si>
  <si>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</si>
  <si>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</si>
  <si>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</si>
  <si>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</si>
  <si>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</si>
  <si>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</si>
  <si>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</si>
  <si>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</si>
  <si>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</si>
  <si>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</si>
  <si>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</si>
  <si>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</si>
  <si>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</si>
  <si>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</si>
  <si>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</si>
  <si>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</si>
  <si>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</si>
  <si>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</si>
  <si>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</si>
  <si>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</si>
  <si>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</si>
  <si>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</si>
  <si>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</si>
  <si>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</si>
  <si>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</si>
  <si>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</si>
  <si>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</si>
  <si>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</si>
  <si>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</si>
  <si>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</si>
  <si>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</si>
  <si>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</si>
  <si>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</si>
  <si>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</si>
  <si>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</si>
  <si>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</si>
  <si>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</si>
  <si>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</si>
  <si>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</si>
  <si>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</si>
  <si>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</si>
  <si>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</si>
  <si>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</si>
  <si>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</si>
  <si>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</si>
  <si>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</si>
  <si>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</si>
  <si>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</si>
  <si>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</si>
  <si>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</si>
  <si>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</si>
  <si>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</si>
  <si>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</si>
  <si>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</si>
  <si>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</si>
  <si>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</si>
  <si>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</si>
  <si>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</si>
  <si>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</si>
  <si>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</si>
  <si>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</si>
  <si>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</si>
  <si>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</si>
  <si>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</si>
  <si>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</si>
  <si>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</si>
  <si>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</si>
  <si>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</si>
  <si>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</si>
  <si>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</si>
  <si>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</si>
  <si>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</si>
  <si>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</si>
  <si>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</si>
  <si>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</si>
  <si>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</si>
  <si>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</si>
  <si>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</si>
  <si>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</si>
  <si>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</si>
  <si>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</si>
  <si>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</si>
  <si>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</si>
  <si>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</si>
  <si>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</si>
  <si>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</si>
  <si>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</si>
  <si>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</si>
  <si>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</si>
  <si>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</si>
  <si>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</si>
  <si>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</si>
  <si>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</si>
  <si>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</si>
  <si>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</si>
  <si>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</si>
  <si>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</si>
  <si>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</si>
  <si>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</si>
  <si>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</si>
  <si>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</si>
  <si>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</si>
  <si>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</si>
  <si>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</si>
  <si>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</si>
  <si>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</si>
  <si>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</si>
  <si>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</si>
  <si>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</si>
  <si>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</si>
  <si>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</si>
  <si>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</si>
  <si>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</si>
  <si>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</si>
  <si>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</si>
  <si>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</si>
  <si>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</si>
  <si>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</si>
  <si>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</si>
  <si>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</si>
  <si>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</si>
  <si>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</si>
  <si>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</si>
  <si>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</si>
  <si>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</si>
  <si>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</si>
  <si>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</si>
  <si>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</si>
  <si>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</si>
  <si>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</si>
  <si>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</si>
  <si>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</si>
  <si>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</si>
  <si>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</si>
  <si>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</si>
  <si>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</si>
  <si>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</si>
  <si>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</si>
  <si>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</si>
  <si>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</si>
  <si>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</si>
  <si>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</si>
  <si>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</si>
  <si>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</si>
  <si>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</si>
  <si>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</si>
  <si>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</si>
  <si>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</si>
  <si>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</si>
  <si>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</si>
  <si>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</si>
  <si>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</si>
  <si>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</si>
  <si>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</si>
  <si>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</si>
  <si>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</si>
  <si>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</si>
  <si>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</si>
  <si>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</si>
  <si>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</si>
  <si>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</si>
  <si>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</si>
  <si>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</si>
  <si>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</si>
  <si>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</si>
  <si>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</si>
  <si>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</si>
  <si>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</si>
  <si>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</si>
  <si>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</si>
  <si>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</si>
  <si>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</si>
  <si>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</si>
  <si>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</si>
  <si>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</si>
  <si>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</si>
  <si>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</si>
  <si>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</si>
  <si>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</si>
  <si>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</si>
  <si>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</si>
  <si>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</si>
  <si>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</si>
  <si>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</si>
  <si>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</si>
  <si>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</si>
  <si>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</si>
  <si>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</si>
  <si>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</si>
  <si>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</si>
  <si>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</si>
  <si>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</si>
  <si>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</si>
  <si>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</si>
  <si>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</si>
  <si>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</si>
  <si>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</si>
  <si>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</si>
  <si>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</si>
  <si>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</si>
  <si>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</si>
  <si>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</si>
  <si>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</si>
  <si>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</si>
  <si>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</si>
  <si>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</si>
  <si>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</si>
  <si>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</si>
  <si>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</si>
  <si>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</si>
  <si>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</si>
  <si>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</si>
  <si>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</si>
  <si>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</si>
  <si>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</si>
  <si>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</si>
  <si>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</si>
  <si>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</si>
  <si>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</si>
  <si>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</si>
  <si>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</si>
  <si>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</si>
  <si>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</si>
  <si>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</si>
  <si>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</si>
  <si>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</si>
  <si>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</si>
  <si>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</si>
  <si>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</si>
  <si>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</si>
  <si>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</si>
  <si>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</si>
  <si>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</si>
  <si>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</si>
  <si>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</si>
  <si>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</si>
  <si>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</si>
  <si>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</si>
  <si>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</si>
  <si>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</si>
  <si>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</si>
  <si>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</si>
  <si>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</si>
  <si>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</si>
  <si>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</si>
  <si>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</si>
  <si>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</si>
  <si>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</si>
  <si>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</si>
  <si>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</si>
  <si>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</si>
  <si>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</si>
  <si>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</si>
  <si>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</si>
  <si>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</si>
  <si>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</si>
  <si>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</si>
  <si>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</si>
  <si>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</si>
  <si>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</si>
  <si>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</si>
  <si>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</si>
  <si>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</si>
  <si>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</si>
  <si>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</si>
  <si>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</si>
  <si>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</si>
  <si>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</si>
  <si>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</si>
  <si>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</si>
  <si>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</si>
  <si>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</si>
  <si>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</si>
  <si>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</si>
  <si>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</si>
  <si>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</si>
  <si>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</si>
  <si>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</si>
  <si>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</si>
  <si>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</si>
  <si>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</si>
  <si>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</si>
  <si>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</si>
  <si>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</si>
  <si>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</si>
  <si>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</si>
  <si>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</si>
  <si>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</si>
  <si>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</si>
  <si>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</si>
  <si>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</si>
  <si>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</si>
  <si>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</si>
  <si>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</si>
  <si>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</si>
  <si>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</si>
  <si>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</si>
  <si>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</si>
  <si>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</si>
  <si>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</si>
  <si>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</si>
  <si>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</si>
  <si>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</si>
  <si>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</si>
  <si>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</si>
  <si>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</si>
  <si>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</si>
  <si>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</si>
  <si>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</si>
  <si>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</si>
  <si>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</si>
  <si>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</si>
  <si>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</si>
  <si>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</si>
  <si>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</si>
  <si>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</si>
  <si>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</si>
  <si>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</si>
  <si>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</si>
  <si>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</si>
  <si>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</si>
  <si>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</si>
  <si>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</si>
  <si>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</si>
  <si>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</si>
  <si>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</si>
  <si>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</si>
  <si>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</si>
  <si>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</si>
  <si>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</si>
  <si>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</si>
  <si>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</si>
  <si>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</si>
  <si>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</si>
  <si>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</si>
  <si>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</si>
  <si>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</si>
  <si>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</si>
  <si>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</si>
  <si>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</si>
  <si>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</si>
  <si>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</si>
  <si>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</si>
  <si>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</si>
  <si>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</si>
  <si>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</si>
  <si>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</si>
  <si>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</si>
  <si>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</si>
  <si>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</si>
  <si>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</si>
  <si>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</si>
  <si>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</si>
  <si>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</si>
  <si>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</si>
  <si>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</si>
  <si>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</si>
  <si>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</si>
  <si>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</si>
  <si>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</si>
  <si>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</si>
  <si>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</si>
  <si>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</si>
  <si>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</si>
  <si>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</si>
  <si>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</si>
  <si>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</si>
  <si>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</si>
  <si>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</si>
  <si>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</si>
  <si>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</si>
  <si>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</si>
  <si>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</si>
  <si>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</si>
  <si>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</si>
  <si>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</si>
  <si>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</si>
  <si>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</si>
  <si>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</si>
  <si>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</si>
  <si>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</si>
  <si>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</si>
  <si>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</si>
  <si>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</si>
  <si>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</si>
  <si>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</si>
  <si>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</si>
  <si>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</si>
  <si>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</si>
  <si>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</si>
  <si>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</si>
  <si>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</si>
  <si>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</si>
  <si>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</si>
  <si>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</si>
  <si>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</si>
  <si>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</si>
  <si>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</si>
  <si>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</si>
  <si>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</si>
  <si>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</si>
  <si>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</si>
  <si>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</si>
  <si>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</si>
  <si>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</si>
  <si>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</si>
  <si>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</si>
  <si>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</si>
  <si>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</si>
  <si>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</si>
  <si>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</si>
  <si>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</si>
  <si>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</si>
  <si>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</si>
  <si>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</si>
  <si>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</si>
  <si>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</si>
  <si>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</si>
  <si>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</si>
  <si>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</si>
  <si>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</si>
  <si>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</si>
  <si>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</si>
  <si>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</si>
  <si>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</si>
  <si>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</si>
  <si>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</si>
  <si>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</si>
  <si>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</si>
  <si>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</si>
  <si>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</si>
  <si>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</si>
  <si>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</si>
  <si>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</si>
  <si>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</si>
  <si>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</si>
  <si>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</si>
  <si>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</si>
  <si>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</si>
  <si>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</si>
  <si>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</si>
  <si>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</si>
  <si>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</si>
  <si>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</si>
  <si>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</si>
  <si>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</si>
  <si>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</si>
  <si>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</si>
  <si>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</si>
  <si>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</si>
  <si>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</si>
  <si>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</si>
  <si>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</si>
  <si>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</si>
  <si>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</si>
  <si>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</si>
  <si>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</si>
  <si>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</si>
  <si>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</si>
  <si>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</si>
  <si>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</si>
  <si>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</si>
  <si>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</si>
  <si>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</si>
  <si>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</si>
  <si>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</si>
  <si>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</si>
  <si>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</si>
  <si>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</si>
  <si>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</si>
  <si>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</si>
  <si>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</si>
  <si>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</si>
  <si>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</si>
  <si>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</si>
  <si>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</si>
  <si>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</si>
  <si>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</si>
  <si>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</si>
  <si>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</si>
  <si>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</si>
  <si>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</si>
  <si>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</si>
  <si>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</si>
  <si>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</si>
  <si>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</si>
  <si>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</si>
  <si>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</si>
  <si>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</si>
  <si>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</si>
  <si>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</si>
  <si>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</si>
  <si>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</si>
  <si>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</si>
  <si>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</si>
  <si>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</si>
  <si>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</si>
  <si>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</si>
  <si>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</si>
  <si>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</si>
  <si>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</si>
  <si>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</si>
  <si>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</si>
  <si>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</si>
  <si>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</si>
  <si>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</si>
  <si>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</si>
  <si>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</si>
  <si>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</si>
  <si>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</si>
  <si>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</si>
  <si>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</si>
  <si>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</si>
  <si>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</si>
  <si>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</si>
  <si>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</si>
  <si>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</si>
  <si>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</si>
  <si>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</si>
  <si>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</si>
  <si>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</si>
  <si>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</si>
  <si>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</si>
  <si>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</si>
  <si>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</si>
  <si>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</si>
  <si>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</si>
  <si>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</si>
  <si>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</si>
  <si>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</si>
  <si>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</si>
  <si>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</si>
  <si>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</si>
  <si>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</si>
  <si>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</si>
  <si>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</si>
  <si>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</si>
  <si>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</si>
  <si>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</si>
  <si>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</si>
  <si>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</si>
  <si>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</si>
  <si>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</si>
  <si>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</si>
  <si>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</si>
  <si>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</si>
  <si>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</si>
  <si>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</si>
  <si>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</si>
  <si>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</si>
  <si>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</si>
  <si>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</si>
  <si>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</si>
  <si>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</si>
  <si>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</si>
  <si>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</si>
  <si>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</si>
  <si>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</si>
  <si>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</si>
  <si>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</si>
  <si>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</si>
  <si>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</si>
  <si>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</si>
  <si>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</si>
  <si>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</si>
  <si>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</si>
  <si>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</si>
  <si>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</si>
  <si>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</si>
  <si>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</si>
  <si>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</si>
  <si>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</si>
  <si>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</si>
  <si>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</si>
  <si>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</si>
  <si>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</si>
  <si>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</si>
  <si>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</si>
  <si>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</si>
  <si>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</si>
  <si>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</si>
  <si>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</si>
  <si>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</si>
  <si>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</si>
  <si>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</si>
  <si>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</si>
  <si>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</si>
  <si>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</si>
  <si>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</si>
  <si>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</si>
  <si>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</si>
  <si>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</si>
  <si>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</si>
  <si>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</si>
  <si>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</si>
  <si>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</si>
  <si>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</si>
  <si>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</si>
  <si>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</si>
  <si>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</si>
  <si>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</si>
  <si>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</si>
  <si>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</si>
  <si>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</si>
  <si>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</si>
  <si>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</si>
  <si>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</si>
  <si>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</si>
  <si>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</si>
  <si>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</si>
  <si>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</si>
  <si>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</si>
  <si>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</si>
  <si>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</si>
  <si>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</si>
  <si>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</si>
  <si>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</si>
  <si>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</si>
  <si>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</si>
  <si>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</si>
  <si>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</si>
  <si>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</si>
  <si>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</si>
  <si>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</si>
  <si>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</si>
  <si>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</si>
  <si>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</si>
  <si>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</si>
  <si>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</si>
  <si>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</si>
  <si>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</si>
  <si>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</si>
  <si>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</si>
  <si>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</si>
  <si>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</si>
  <si>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</si>
  <si>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</si>
  <si>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</si>
  <si>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</si>
  <si>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</si>
  <si>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</si>
  <si>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</si>
  <si>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</si>
  <si>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</si>
  <si>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</si>
  <si>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</si>
  <si>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</si>
  <si>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</si>
  <si>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</si>
  <si>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</si>
  <si>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</si>
  <si>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</si>
  <si>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</si>
  <si>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</si>
  <si>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</si>
  <si>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</si>
  <si>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</si>
  <si>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</si>
  <si>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</si>
  <si>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</si>
  <si>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</si>
  <si>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</si>
  <si>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</si>
  <si>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</si>
  <si>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</si>
  <si>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</si>
  <si>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</si>
  <si>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</si>
  <si>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</si>
  <si>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</si>
  <si>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</si>
  <si>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</si>
  <si>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</si>
  <si>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</si>
  <si>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</si>
  <si>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</si>
  <si>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</si>
  <si>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</si>
  <si>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</si>
  <si>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</si>
  <si>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</si>
  <si>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</si>
  <si>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</si>
  <si>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</si>
  <si>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</si>
  <si>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</si>
  <si>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</si>
  <si>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</si>
  <si>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</si>
  <si>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</si>
  <si>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</si>
  <si>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</si>
  <si>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</si>
  <si>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</si>
  <si>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</si>
  <si>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</si>
  <si>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</si>
  <si>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</si>
  <si>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</si>
  <si>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</si>
  <si>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</si>
  <si>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</si>
  <si>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</si>
  <si>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</si>
  <si>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</si>
  <si>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</si>
  <si>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</si>
  <si>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</si>
  <si>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</si>
  <si>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</si>
  <si>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</si>
  <si>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</si>
  <si>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</si>
  <si>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</si>
  <si>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</si>
  <si>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</si>
  <si>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</si>
  <si>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</si>
  <si>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</si>
  <si>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</si>
  <si>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</si>
  <si>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</si>
  <si>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</si>
  <si>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</si>
  <si>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</si>
  <si>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</si>
  <si>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</si>
  <si>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</si>
  <si>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</si>
  <si>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</si>
  <si>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</si>
  <si>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</si>
  <si>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</si>
  <si>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</si>
  <si>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</si>
  <si>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</si>
  <si>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</si>
  <si>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</si>
  <si>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</si>
  <si>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</si>
  <si>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</si>
  <si>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</si>
  <si>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</si>
  <si>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</si>
  <si>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</si>
  <si>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</si>
  <si>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</si>
  <si>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</si>
  <si>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</si>
  <si>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</si>
  <si>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</si>
  <si>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</si>
  <si>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</si>
  <si>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</si>
  <si>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</si>
  <si>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</si>
  <si>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</si>
  <si>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</si>
  <si>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</si>
  <si>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</si>
  <si>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</si>
  <si>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</si>
  <si>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</si>
  <si>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</si>
  <si>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</si>
  <si>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</si>
  <si>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</si>
  <si>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</si>
  <si>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</si>
  <si>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</si>
  <si>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</si>
  <si>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</si>
  <si>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</si>
  <si>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</si>
  <si>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</si>
  <si>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</si>
  <si>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</si>
  <si>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</si>
  <si>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</si>
  <si>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</si>
  <si>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</si>
  <si>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</si>
  <si>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</si>
  <si>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</si>
  <si>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</si>
  <si>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</si>
  <si>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</si>
  <si>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</si>
  <si>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</si>
  <si>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</si>
  <si>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</si>
  <si>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</si>
  <si>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</si>
  <si>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</si>
  <si>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</si>
  <si>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</si>
  <si>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</si>
  <si>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</si>
  <si>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</si>
  <si>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</si>
  <si>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</si>
  <si>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</si>
  <si>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</si>
  <si>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</si>
  <si>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</si>
  <si>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</si>
  <si>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</si>
  <si>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</si>
  <si>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</si>
  <si>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</si>
  <si>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</si>
  <si>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</si>
  <si>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</si>
  <si>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</si>
  <si>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</si>
  <si>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</si>
  <si>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</si>
  <si>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</si>
  <si>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</si>
  <si>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</si>
  <si>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</si>
  <si>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</si>
  <si>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</si>
  <si>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</si>
  <si>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</si>
  <si>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</si>
  <si>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</si>
  <si>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</si>
  <si>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</si>
  <si>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</si>
  <si>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</si>
  <si>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</si>
  <si>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</si>
  <si>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</si>
  <si>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</si>
  <si>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</si>
  <si>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</si>
  <si>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</si>
  <si>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</si>
  <si>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</si>
  <si>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</si>
  <si>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</si>
  <si>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</si>
  <si>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</si>
  <si>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</si>
  <si>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</si>
  <si>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</si>
  <si>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</si>
  <si>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</si>
  <si>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</si>
  <si>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</si>
  <si>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</si>
  <si>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</si>
  <si>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</si>
  <si>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</si>
  <si>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</si>
  <si>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</si>
  <si>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</si>
  <si>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</si>
  <si>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</si>
  <si>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</si>
  <si>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</si>
  <si>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</si>
  <si>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</si>
  <si>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</si>
  <si>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</si>
  <si>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</si>
  <si>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</si>
  <si>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</si>
  <si>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</si>
  <si>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</si>
  <si>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</si>
  <si>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</si>
  <si>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</si>
  <si>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</si>
  <si>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</si>
  <si>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</si>
  <si>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</si>
  <si>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</si>
  <si>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</si>
  <si>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</si>
  <si>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</si>
  <si>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</si>
  <si>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</si>
  <si>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</si>
  <si>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</si>
  <si>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</si>
  <si>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</si>
  <si>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</si>
  <si>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</si>
  <si>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</si>
  <si>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</si>
  <si>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</si>
  <si>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</si>
  <si>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</si>
  <si>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</si>
  <si>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</si>
  <si>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</si>
  <si>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</si>
  <si>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</si>
  <si>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</si>
  <si>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</si>
  <si>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</si>
  <si>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</si>
  <si>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</si>
  <si>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</si>
  <si>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</si>
  <si>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</si>
  <si>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</si>
  <si>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</si>
  <si>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</si>
  <si>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</si>
  <si>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</si>
  <si>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</si>
  <si>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</si>
  <si>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</si>
  <si>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</si>
  <si>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</si>
  <si>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</si>
  <si>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</si>
  <si>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</si>
  <si>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</si>
  <si>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</si>
  <si>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</si>
  <si>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</si>
  <si>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</si>
  <si>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</si>
  <si>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</si>
  <si>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</si>
  <si>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</si>
  <si>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</si>
  <si>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</si>
  <si>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</si>
  <si>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</si>
  <si>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</si>
  <si>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</si>
  <si>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</si>
  <si>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</si>
  <si>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</si>
  <si>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</si>
  <si>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</si>
  <si>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</si>
  <si>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</si>
  <si>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</si>
  <si>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</si>
  <si>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</si>
  <si>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</si>
  <si>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</si>
  <si>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</si>
  <si>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</si>
  <si>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</si>
  <si>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</si>
  <si>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</si>
  <si>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</si>
  <si>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</si>
  <si>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</si>
  <si>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</si>
  <si>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</si>
  <si>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</si>
  <si>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</si>
  <si>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</si>
  <si>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</si>
  <si>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</si>
  <si>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</si>
  <si>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</si>
  <si>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</si>
  <si>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</si>
  <si>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</si>
  <si>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</si>
  <si>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</si>
  <si>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</si>
  <si>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</si>
  <si>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</si>
  <si>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</si>
  <si>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</si>
  <si>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</si>
  <si>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</si>
  <si>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</si>
  <si>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</si>
  <si>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</si>
  <si>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</si>
  <si>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</si>
  <si>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</si>
  <si>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</si>
  <si>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</si>
  <si>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</si>
  <si>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</si>
  <si>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</si>
  <si>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</si>
  <si>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</si>
  <si>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</si>
  <si>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</si>
  <si>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</si>
  <si>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</si>
  <si>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</si>
  <si>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</si>
  <si>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</si>
  <si>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</si>
  <si>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</si>
  <si>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</si>
  <si>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</si>
  <si>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</si>
  <si>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</si>
  <si>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</si>
  <si>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</si>
  <si>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</si>
  <si>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</si>
  <si>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</si>
  <si>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</si>
  <si>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</si>
  <si>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</si>
  <si>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</si>
  <si>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</si>
  <si>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</si>
  <si>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</si>
  <si>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</si>
  <si>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</si>
  <si>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</si>
  <si>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</si>
  <si>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</si>
  <si>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</si>
  <si>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</si>
  <si>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</si>
  <si>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</si>
  <si>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</si>
  <si>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</si>
  <si>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</si>
  <si>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</si>
  <si>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</si>
  <si>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</si>
  <si>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</si>
  <si>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</si>
  <si>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</si>
  <si>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</si>
  <si>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</si>
  <si>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</si>
  <si>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</si>
  <si>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</si>
  <si>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</si>
  <si>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</si>
  <si>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</si>
  <si>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</si>
  <si>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</si>
  <si>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</si>
  <si>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</si>
  <si>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</si>
  <si>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</si>
  <si>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</si>
  <si>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</si>
  <si>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</si>
  <si>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</si>
  <si>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</si>
  <si>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</si>
  <si>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</si>
  <si>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</si>
  <si>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</si>
  <si>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</si>
  <si>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</si>
  <si>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</si>
  <si>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</si>
  <si>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</si>
  <si>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</si>
  <si>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</si>
  <si>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</si>
  <si>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</si>
  <si>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</si>
  <si>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</si>
  <si>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</si>
  <si>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</si>
  <si>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</si>
  <si>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</si>
  <si>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</si>
  <si>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</si>
  <si>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</si>
  <si>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</si>
  <si>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</si>
  <si>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</si>
  <si>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</si>
  <si>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</si>
  <si>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</si>
  <si>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</si>
  <si>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</si>
  <si>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</si>
  <si>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</si>
  <si>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</si>
  <si>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</si>
  <si>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</si>
  <si>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</si>
  <si>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</si>
  <si>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</si>
  <si>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</si>
  <si>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</si>
  <si>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</si>
  <si>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</si>
  <si>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</si>
  <si>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</si>
  <si>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</si>
  <si>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</si>
  <si>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</si>
  <si>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</si>
  <si>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</si>
  <si>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</si>
  <si>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</si>
  <si>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</si>
  <si>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</si>
  <si>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</si>
  <si>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</si>
  <si>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</si>
  <si>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</si>
  <si>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</si>
  <si>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</si>
  <si>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</si>
  <si>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</si>
  <si>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</si>
  <si>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</si>
  <si>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</si>
  <si>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</si>
  <si>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</si>
  <si>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</si>
  <si>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</si>
  <si>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</si>
  <si>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</si>
  <si>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</si>
  <si>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</si>
  <si>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</si>
  <si>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</si>
  <si>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</si>
  <si>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</si>
  <si>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</si>
  <si>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</si>
  <si>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</si>
  <si>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</si>
  <si>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</si>
  <si>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</si>
  <si>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</si>
  <si>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</si>
  <si>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</si>
  <si>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</si>
  <si>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</si>
  <si>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</si>
  <si>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</si>
  <si>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</si>
  <si>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</si>
  <si>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</si>
  <si>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</si>
  <si>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</si>
  <si>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</si>
  <si>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</si>
  <si>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</si>
  <si>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</si>
  <si>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</si>
  <si>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</si>
  <si>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</si>
  <si>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</si>
  <si>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</si>
  <si>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</si>
  <si>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</si>
  <si>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</si>
  <si>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</si>
  <si>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</si>
  <si>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</si>
  <si>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</si>
  <si>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</si>
  <si>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</si>
  <si>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</si>
  <si>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</si>
  <si>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</si>
  <si>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</si>
  <si>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</si>
  <si>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</si>
  <si>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</si>
  <si>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</si>
  <si>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</si>
  <si>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</si>
  <si>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</si>
  <si>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</si>
  <si>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</si>
  <si>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</si>
  <si>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</si>
  <si>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</si>
  <si>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</si>
  <si>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</si>
  <si>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</si>
  <si>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</si>
  <si>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</si>
  <si>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</si>
  <si>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</si>
  <si>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</si>
  <si>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</si>
  <si>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</si>
  <si>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</si>
  <si>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</si>
  <si>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</si>
  <si>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</si>
  <si>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</si>
  <si>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</si>
  <si>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</si>
  <si>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</si>
  <si>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</si>
  <si>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</si>
  <si>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</si>
  <si>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</si>
  <si>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</si>
  <si>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</si>
  <si>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</si>
  <si>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</si>
  <si>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</si>
  <si>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</si>
  <si>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</si>
  <si>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</si>
  <si>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</si>
  <si>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</si>
  <si>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</si>
  <si>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</si>
  <si>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</si>
  <si>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</si>
  <si>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</si>
  <si>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</si>
  <si>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</si>
  <si>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</si>
  <si>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</si>
  <si>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</si>
  <si>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</si>
  <si>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</si>
  <si>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</si>
  <si>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</si>
  <si>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</si>
  <si>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</si>
  <si>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</si>
  <si>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</si>
  <si>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</si>
  <si>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</si>
  <si>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</si>
  <si>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</si>
  <si>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</si>
  <si>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</si>
  <si>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</si>
  <si>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</si>
  <si>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</si>
  <si>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</si>
  <si>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</si>
  <si>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</si>
  <si>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</si>
  <si>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</si>
  <si>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</si>
  <si>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</si>
  <si>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</si>
  <si>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</si>
  <si>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</si>
  <si>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</si>
  <si>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</si>
  <si>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</si>
  <si>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</si>
  <si>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</si>
  <si>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</si>
  <si>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</si>
  <si>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</si>
  <si>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</si>
  <si>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</si>
  <si>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</si>
  <si>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</si>
  <si>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</si>
  <si>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</si>
  <si>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</si>
  <si>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</si>
  <si>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</si>
  <si>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</si>
  <si>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</si>
  <si>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</si>
  <si>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</si>
  <si>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</si>
  <si>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</si>
  <si>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</si>
  <si>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</si>
  <si>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</si>
  <si>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</si>
  <si>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</si>
  <si>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</si>
  <si>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</si>
  <si>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</si>
  <si>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</si>
  <si>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</si>
  <si>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</si>
  <si>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</si>
  <si>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</si>
  <si>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</si>
  <si>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</si>
  <si>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</si>
  <si>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</si>
  <si>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</si>
  <si>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</si>
  <si>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</si>
  <si>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</si>
  <si>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</si>
  <si>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</si>
  <si>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</si>
  <si>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</si>
  <si>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</si>
  <si>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</si>
  <si>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</si>
  <si>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</si>
  <si>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</si>
  <si>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</si>
  <si>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</si>
  <si>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</si>
  <si>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</si>
  <si>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</si>
  <si>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</si>
  <si>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</si>
  <si>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</si>
  <si>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</si>
  <si>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</si>
  <si>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</si>
  <si>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</si>
  <si>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</si>
  <si>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</si>
  <si>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</si>
  <si>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</si>
  <si>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</si>
  <si>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</si>
  <si>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</si>
  <si>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</si>
  <si>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</si>
  <si>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</si>
  <si>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</si>
  <si>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</si>
  <si>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</si>
  <si>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</si>
  <si>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</si>
  <si>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</si>
  <si>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</si>
  <si>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</si>
  <si>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</si>
  <si>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</si>
  <si>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</si>
  <si>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</si>
  <si>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</si>
  <si>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</si>
  <si>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</si>
  <si>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</si>
  <si>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</si>
  <si>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</si>
  <si>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</si>
  <si>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</si>
  <si>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</si>
  <si>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</si>
  <si>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</si>
  <si>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</si>
  <si>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</si>
  <si>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</si>
  <si>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</si>
  <si>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</si>
  <si>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</si>
  <si>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</si>
  <si>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</si>
  <si>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</si>
  <si>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</si>
  <si>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</si>
  <si>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</si>
  <si>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</si>
  <si>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</si>
  <si>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</si>
  <si>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</si>
  <si>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</si>
  <si>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</si>
  <si>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</si>
  <si>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</si>
  <si>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</si>
  <si>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</si>
  <si>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</si>
  <si>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</si>
  <si>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</si>
  <si>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</si>
  <si>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</si>
  <si>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</si>
  <si>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</si>
  <si>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</si>
  <si>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</si>
  <si>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</si>
  <si>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</si>
  <si>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</si>
  <si>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</si>
  <si>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</si>
  <si>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</si>
  <si>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</si>
  <si>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</si>
  <si>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</si>
  <si>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</si>
  <si>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</si>
  <si>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</si>
  <si>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</si>
  <si>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</si>
  <si>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</si>
  <si>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</si>
  <si>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</si>
  <si>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</si>
  <si>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</si>
  <si>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</si>
  <si>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</si>
  <si>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</si>
  <si>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</si>
  <si>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</si>
  <si>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</si>
  <si>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</si>
  <si>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</si>
  <si>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</si>
  <si>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</si>
  <si>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</si>
  <si>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</si>
  <si>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</si>
  <si>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</si>
  <si>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</si>
  <si>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</si>
  <si>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</si>
  <si>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</si>
  <si>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</si>
  <si>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</si>
  <si>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</si>
  <si>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</si>
  <si>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</si>
  <si>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</si>
  <si>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</si>
  <si>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</si>
  <si>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</si>
  <si>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</si>
  <si>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</si>
  <si>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</si>
  <si>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</si>
  <si>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</si>
  <si>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</si>
  <si>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</si>
  <si>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</si>
  <si>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</si>
  <si>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</si>
  <si>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</si>
  <si>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</si>
  <si>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</si>
  <si>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</si>
  <si>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</si>
  <si>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</si>
  <si>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</si>
  <si>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</si>
  <si>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</si>
  <si>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</si>
  <si>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</si>
  <si>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</si>
  <si>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</si>
  <si>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</si>
  <si>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</si>
  <si>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</si>
  <si>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</si>
  <si>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</si>
  <si>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</si>
  <si>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</si>
  <si>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</si>
  <si>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</si>
  <si>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</si>
  <si>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</si>
  <si>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</si>
  <si>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</si>
  <si>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</si>
  <si>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</si>
  <si>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</si>
  <si>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</si>
  <si>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</si>
  <si>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</si>
  <si>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</si>
  <si>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</si>
  <si>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</si>
  <si>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</si>
  <si>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</si>
  <si>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</si>
  <si>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</si>
  <si>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</si>
  <si>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</si>
  <si>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</si>
  <si>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</si>
  <si>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</si>
  <si>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</si>
  <si>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</si>
  <si>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</si>
  <si>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</si>
  <si>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</si>
  <si>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</si>
  <si>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</si>
  <si>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</si>
  <si>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</si>
  <si>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</si>
  <si>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</si>
  <si>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</si>
  <si>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</si>
  <si>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</si>
  <si>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</si>
  <si>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</si>
  <si>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</si>
  <si>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</si>
  <si>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</si>
  <si>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</si>
  <si>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</si>
  <si>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</si>
  <si>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</si>
  <si>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</si>
  <si>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</si>
  <si>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</si>
  <si>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</si>
  <si>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</si>
  <si>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</si>
  <si>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</si>
  <si>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</si>
  <si>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</si>
  <si>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</si>
  <si>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</si>
  <si>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</si>
  <si>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</si>
  <si>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</si>
  <si>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</si>
  <si>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</si>
  <si>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</si>
  <si>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</si>
  <si>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</si>
  <si>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</si>
  <si>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</si>
  <si>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</si>
  <si>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</si>
  <si>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</si>
  <si>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</si>
  <si>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</si>
  <si>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</si>
  <si>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</si>
  <si>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</si>
  <si>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</si>
  <si>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</si>
  <si>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</si>
  <si>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</si>
  <si>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</si>
  <si>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</si>
  <si>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</si>
  <si>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</si>
  <si>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</si>
  <si>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</si>
  <si>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</si>
  <si>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</si>
  <si>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</si>
  <si>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</si>
  <si>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</si>
  <si>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</si>
  <si>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</si>
  <si>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</si>
  <si>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</si>
  <si>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</si>
  <si>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</si>
  <si>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</si>
  <si>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</si>
  <si>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</si>
  <si>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</si>
  <si>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</si>
  <si>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</si>
  <si>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</si>
  <si>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</si>
  <si>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</si>
  <si>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</si>
  <si>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</si>
  <si>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</si>
  <si>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</si>
  <si>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</si>
  <si>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</si>
  <si>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</si>
  <si>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</si>
  <si>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</si>
  <si>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</si>
  <si>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</si>
  <si>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</si>
  <si>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</si>
  <si>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</si>
  <si>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</si>
  <si>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</si>
  <si>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</si>
  <si>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</si>
  <si>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</si>
  <si>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</si>
  <si>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</si>
  <si>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</si>
  <si>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</si>
  <si>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</si>
  <si>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</si>
  <si>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</si>
  <si>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</si>
  <si>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</si>
  <si>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</si>
  <si>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</si>
  <si>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</si>
  <si>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</si>
  <si>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</si>
  <si>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</si>
  <si>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</si>
  <si>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</si>
  <si>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</si>
  <si>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</si>
  <si>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</si>
  <si>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</si>
  <si>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</si>
  <si>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</si>
  <si>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</si>
  <si>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</si>
  <si>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</si>
  <si>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</si>
  <si>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</si>
  <si>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</si>
  <si>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</si>
  <si>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</si>
  <si>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</si>
  <si>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</si>
  <si>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</si>
  <si>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</si>
  <si>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</si>
  <si>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</si>
  <si>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</si>
  <si>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</si>
  <si>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</si>
  <si>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</si>
  <si>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</si>
  <si>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</si>
  <si>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</si>
  <si>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</si>
  <si>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</si>
  <si>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</si>
  <si>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</si>
  <si>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</si>
  <si>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</si>
  <si>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</si>
  <si>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</si>
  <si>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</si>
  <si>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</si>
  <si>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</si>
  <si>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</si>
  <si>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</si>
  <si>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</si>
  <si>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</si>
  <si>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</si>
  <si>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</si>
  <si>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</si>
  <si>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</si>
  <si>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</si>
  <si>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</si>
  <si>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</si>
  <si>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</si>
  <si>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</si>
  <si>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</si>
  <si>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</si>
  <si>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</si>
  <si>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</si>
  <si>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</si>
  <si>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</si>
  <si>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</si>
  <si>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</si>
  <si>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</si>
  <si>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</si>
  <si>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</si>
  <si>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</si>
  <si>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</si>
  <si>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</si>
  <si>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</si>
  <si>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</si>
  <si>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</si>
  <si>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</si>
  <si>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</si>
  <si>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</si>
  <si>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</si>
  <si>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</si>
  <si>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</si>
  <si>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</si>
  <si>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</si>
  <si>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</si>
  <si>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</si>
  <si>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</si>
  <si>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</si>
  <si>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</si>
  <si>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</si>
  <si>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</si>
  <si>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</si>
  <si>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</si>
  <si>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</si>
  <si>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</si>
  <si>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</si>
  <si>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</si>
  <si>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</si>
  <si>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</si>
  <si>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</si>
  <si>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</si>
  <si>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</si>
  <si>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</si>
  <si>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</si>
  <si>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</si>
  <si>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</si>
  <si>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</si>
  <si>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</si>
  <si>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</si>
  <si>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</si>
  <si>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</si>
  <si>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</si>
  <si>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</si>
  <si>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</si>
  <si>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</si>
  <si>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</si>
  <si>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</si>
  <si>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</si>
  <si>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</si>
  <si>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</si>
  <si>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</si>
  <si>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</si>
  <si>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</si>
  <si>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</si>
  <si>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</si>
  <si>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</si>
  <si>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</si>
  <si>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</si>
  <si>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</si>
  <si>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</si>
  <si>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</si>
  <si>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</si>
  <si>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</si>
  <si>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</si>
  <si>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</si>
  <si>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</si>
  <si>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</si>
  <si>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</si>
  <si>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</si>
  <si>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</si>
  <si>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</si>
  <si>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</si>
  <si>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</si>
  <si>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</si>
  <si>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</si>
  <si>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</si>
  <si>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</si>
  <si>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</si>
  <si>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</si>
  <si>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</si>
  <si>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</si>
  <si>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</si>
  <si>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</si>
  <si>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</si>
  <si>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</si>
  <si>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</si>
  <si>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</si>
  <si>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</si>
  <si>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</si>
  <si>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</si>
  <si>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</si>
  <si>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</si>
  <si>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</si>
  <si>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</si>
  <si>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</si>
  <si>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</si>
  <si>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</si>
  <si>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</si>
  <si>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</si>
  <si>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</si>
  <si>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</si>
  <si>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</si>
  <si>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</si>
  <si>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</si>
  <si>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</si>
  <si>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</si>
  <si>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</si>
  <si>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</si>
  <si>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</si>
  <si>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</si>
  <si>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</si>
  <si>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</si>
  <si>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</si>
  <si>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</si>
  <si>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</si>
  <si>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</si>
  <si>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</si>
  <si>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</si>
  <si>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</si>
  <si>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</si>
  <si>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</si>
  <si>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</si>
  <si>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</si>
  <si>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</si>
  <si>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</si>
  <si>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</si>
  <si>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</si>
  <si>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</si>
  <si>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</si>
  <si>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</si>
  <si>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</si>
  <si>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</si>
  <si>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</si>
  <si>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</si>
  <si>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</si>
  <si>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</si>
  <si>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</si>
  <si>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</si>
  <si>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</si>
  <si>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</si>
  <si>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</si>
  <si>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</si>
  <si>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</si>
  <si>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</si>
  <si>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</si>
  <si>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</si>
  <si>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</si>
  <si>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</si>
  <si>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</si>
  <si>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</si>
  <si>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</si>
  <si>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</si>
  <si>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</si>
  <si>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</si>
  <si>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</si>
  <si>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</si>
  <si>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</si>
  <si>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</si>
  <si>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</si>
  <si>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</si>
  <si>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</si>
  <si>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</si>
  <si>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</si>
  <si>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</si>
  <si>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</si>
  <si>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</si>
  <si>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</si>
  <si>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</si>
  <si>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</si>
  <si>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</si>
  <si>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</si>
  <si>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</si>
  <si>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</si>
  <si>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</si>
  <si>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</si>
  <si>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</si>
  <si>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</si>
  <si>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</si>
  <si>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</si>
  <si>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</si>
  <si>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</si>
  <si>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</si>
  <si>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</si>
  <si>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</si>
  <si>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</si>
  <si>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</si>
  <si>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</si>
  <si>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</si>
  <si>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</si>
  <si>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</si>
  <si>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</si>
  <si>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</si>
  <si>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</si>
  <si>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</si>
  <si>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</si>
  <si>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</si>
  <si>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</si>
  <si>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</si>
  <si>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</si>
  <si>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</si>
  <si>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</si>
  <si>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</si>
  <si>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</si>
  <si>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</si>
  <si>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</si>
  <si>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</si>
  <si>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</si>
  <si>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</si>
  <si>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</si>
  <si>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</si>
  <si>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</si>
  <si>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</si>
  <si>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</si>
  <si>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</si>
  <si>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</si>
  <si>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</si>
  <si>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</si>
  <si>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</si>
  <si>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</si>
  <si>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</si>
  <si>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</si>
  <si>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</si>
  <si>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</si>
  <si>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</si>
  <si>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</si>
  <si>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</si>
  <si>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</si>
  <si>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</si>
  <si>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</si>
  <si>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</si>
  <si>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</si>
  <si>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</si>
  <si>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</si>
  <si>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</si>
  <si>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</si>
  <si>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</si>
  <si>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</si>
  <si>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</si>
  <si>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</si>
  <si>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</si>
  <si>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</si>
  <si>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</si>
  <si>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</si>
  <si>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</si>
  <si>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</si>
  <si>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</si>
  <si>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</si>
  <si>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</si>
  <si>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</si>
  <si>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</si>
  <si>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</si>
  <si>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</si>
  <si>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</si>
  <si>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</si>
  <si>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</si>
  <si>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</si>
  <si>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</si>
  <si>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</si>
  <si>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</si>
  <si>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</si>
  <si>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</si>
  <si>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</si>
  <si>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</si>
  <si>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</si>
  <si>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</si>
  <si>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</si>
  <si>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</si>
  <si>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</si>
  <si>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</si>
  <si>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</si>
  <si>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</si>
  <si>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</si>
  <si>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</si>
  <si>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</si>
  <si>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</si>
  <si>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</si>
  <si>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</si>
  <si>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</si>
  <si>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</si>
  <si>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</si>
  <si>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</si>
  <si>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</si>
  <si>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</si>
  <si>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</si>
  <si>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</si>
  <si>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</si>
  <si>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</si>
  <si>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</si>
  <si>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</si>
  <si>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</si>
  <si>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</si>
  <si>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</si>
  <si>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</si>
  <si>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 xml:space="preserve">Date Ended Conversion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</si>
  <si>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</si>
  <si>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</si>
  <si>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</si>
  <si>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</si>
  <si>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</si>
  <si>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</si>
  <si>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</si>
  <si>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</si>
  <si>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</si>
  <si>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</si>
  <si>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</si>
  <si>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</si>
  <si>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</si>
  <si>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</si>
  <si>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</si>
  <si>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</si>
  <si>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</si>
  <si>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</si>
  <si>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</si>
  <si>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</si>
  <si>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</si>
  <si>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</si>
  <si>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</si>
  <si>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</si>
  <si>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</si>
  <si>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</si>
  <si>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</si>
  <si>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</si>
  <si>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</si>
  <si>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</si>
  <si>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</si>
  <si>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</si>
  <si>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</si>
  <si>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</si>
  <si>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</si>
  <si>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</si>
  <si>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</si>
  <si>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</si>
  <si>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</si>
  <si>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</si>
  <si>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</si>
  <si>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</si>
  <si>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</si>
  <si>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</si>
  <si>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</si>
  <si>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</si>
  <si>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</si>
  <si>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</si>
  <si>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</si>
  <si>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</si>
  <si>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</si>
  <si>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</si>
  <si>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</si>
  <si>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</si>
  <si>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</si>
  <si>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</si>
  <si>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</si>
  <si>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</si>
  <si>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</si>
  <si>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</si>
  <si>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</si>
  <si>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</si>
  <si>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</si>
  <si>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</si>
  <si>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</si>
  <si>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</si>
  <si>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</si>
  <si>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</si>
  <si>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</si>
  <si>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Goal</t>
  </si>
  <si>
    <t>Number Successful</t>
  </si>
  <si>
    <t>Number Failed</t>
  </si>
  <si>
    <t>Total Projects</t>
  </si>
  <si>
    <t>Percentage Successful</t>
  </si>
  <si>
    <t>Percantage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</si>
  <si>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</si>
  <si>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</si>
  <si>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</si>
  <si>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</si>
  <si>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</si>
  <si>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</si>
  <si>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</si>
  <si>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</si>
  <si>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</si>
  <si>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</si>
  <si>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</si>
  <si>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</si>
  <si>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</si>
  <si>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</si>
  <si>
    <t>Sum of Percentage Successful</t>
  </si>
  <si>
    <t>Sum of Percentage Canceled</t>
  </si>
  <si>
    <t>Sum of Percantage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</si>
</sst>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Based on Launc!PivotTable1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  <a:endParaRPr lang="en-CA"/>
          </a:p>
        </c:rich>
      </c:tx>
      <c:layout>
        <c:manualLayout>
          <c:xMode val="edge"/>
          <c:yMode val="edge"/>
          <c:x val="0.45772793918001636"/>
          <c:y val="4.039974112702386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Based on Launc'!$B$4:$B$5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7-4278-AEA3-CDCC6A7C8C65}"/>
            </c:ext>
          </c:extLst>
        </c:ser>
        <c:ser>
          <c:idx val="1"/>
          <c:order val="1"/>
          <c:tx>
            <c:strRef>
              <c:f>'Theater Outcomes Based on Launc'!$C$4:$C$5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7-4278-AEA3-CDCC6A7C8C65}"/>
            </c:ext>
          </c:extLst>
        </c:ser>
        <c:ser>
          <c:idx val="2"/>
          <c:order val="2"/>
          <c:tx>
            <c:strRef>
              <c:f>'Theater Outcomes Based on Launc'!$D$4:$D$5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Based on Launc'!$A$6:$A$18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7-4278-AEA3-CDCC6A7C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38456"/>
        <c:axId val="593645496"/>
      </c:lineChart>
      <c:catAx>
        <c:axId val="59363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45496"/>
        <c:crosses val="autoZero"/>
        <c:auto val="1"/>
        <c:lblAlgn val="ctr"/>
        <c:lblOffset val="100"/>
        <c:noMultiLvlLbl val="0"/>
      </c:catAx>
      <c:valAx>
        <c:axId val="5936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3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Goal!PivotTable8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9753485669793021"/>
          <c:y val="5.40672060962793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13728480317561E-2"/>
          <c:y val="3.4289378985997793E-2"/>
          <c:w val="0.92303135184608187"/>
          <c:h val="0.90702117856569708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Goal'!$B$5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Goal'!$A$6:$A$18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Goal'!$B$6:$B$18</c:f>
              <c:numCache>
                <c:formatCode>General</c:formatCode>
                <c:ptCount val="12"/>
                <c:pt idx="0">
                  <c:v>0.63567839195979903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9B-4861-92A6-F0B55AC4EE7B}"/>
            </c:ext>
          </c:extLst>
        </c:ser>
        <c:ser>
          <c:idx val="1"/>
          <c:order val="1"/>
          <c:tx>
            <c:strRef>
              <c:f>'Outcome based on Goal'!$C$5</c:f>
              <c:strCache>
                <c:ptCount val="1"/>
                <c:pt idx="0">
                  <c:v>Sum of Percantage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Goal'!$A$6:$A$18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Goal'!$C$6:$C$18</c:f>
              <c:numCache>
                <c:formatCode>General</c:formatCode>
                <c:ptCount val="12"/>
                <c:pt idx="0">
                  <c:v>0.36432160804020103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9B-4861-92A6-F0B55AC4EE7B}"/>
            </c:ext>
          </c:extLst>
        </c:ser>
        <c:ser>
          <c:idx val="2"/>
          <c:order val="2"/>
          <c:tx>
            <c:strRef>
              <c:f>'Outcome based on Goal'!$D$5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Goal'!$A$6:$A$18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Goal'!$D$6:$D$18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49B-4861-92A6-F0B55AC4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26832"/>
        <c:axId val="581426192"/>
      </c:lineChart>
      <c:catAx>
        <c:axId val="5814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6192"/>
        <c:crosses val="autoZero"/>
        <c:auto val="1"/>
        <c:lblAlgn val="ctr"/>
        <c:lblOffset val="100"/>
        <c:noMultiLvlLbl val="0"/>
      </c:catAx>
      <c:valAx>
        <c:axId val="5814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47625</xdr:rowOff>
    </xdr:from>
    <xdr:to>
      <xdr:col>19</xdr:col>
      <xdr:colOff>533400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1BC4D-FBE1-4D4F-9643-E78A28AE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1009650</xdr:colOff>
      <xdr:row>0</xdr:row>
      <xdr:rowOff>76200</xdr:rowOff>
    </xdr:from>
    <xdr:to>
      <xdr:col>20</xdr:col>
      <xdr:colOff>1381124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38F17-C84C-4018-903E-F5254C93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ia zia" refreshedDate="44010.10046898148" createdVersion="6" refreshedVersion="6" minRefreshableVersion="3" recordCount="4114" xr:uid="{882064C6-6148-4C60-AED7-249A9A758715}">
  <cacheSource type="worksheet">
    <worksheetSource ref="A1:S4115" sheet="Kickstarter_challenge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Ended Conversion " numFmtId="14">
      <sharedItems containsSemiMixedTypes="0" containsNonDate="0" containsDate="1" containsString="0" minDate="2009-08-10T19:26:00" maxDate="2017-05-03T19:12:00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ia zia" refreshedDate="44010.212245370371" createdVersion="6" refreshedVersion="6" minRefreshableVersion="3" recordCount="12" xr:uid="{0B379D3A-D882-424D-9F23-19F5F118145A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506" count="11">
        <n v="506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1" maxValue="290" count="11">
        <n v="290"/>
        <n v="146"/>
        <n v="76"/>
        <n v="33"/>
        <n v="12"/>
        <n v="11"/>
        <n v="4"/>
        <n v="8"/>
        <n v="2"/>
        <n v="1"/>
        <n v="14"/>
      </sharedItems>
    </cacheField>
    <cacheField name="Number Canceled" numFmtId="0">
      <sharedItems containsSemiMixedTypes="0" containsString="0" containsNumber="1" containsInteger="1" minValue="0" maxValue="0" count="1">
        <n v="0"/>
      </sharedItems>
    </cacheField>
    <cacheField name="Total Projects" numFmtId="0">
      <sharedItems containsSemiMixedTypes="0" containsString="0" containsNumber="1" containsInteger="1" minValue="1" maxValue="796"/>
    </cacheField>
    <cacheField name="Percentage Successful" numFmtId="9">
      <sharedItems containsSemiMixedTypes="0" containsString="0" containsNumber="1" minValue="0" maxValue="0.72659176029962547" count="11">
        <n v="0.63567839195979903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antage Failed" numFmtId="9">
      <sharedItems containsSemiMixedTypes="0" containsString="0" containsNumber="1" minValue="0.27340823970037453" maxValue="1" count="11">
        <n v="0.36432160804020103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ed" numFmtId="9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d v="2015-07-23T03:00:0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1"/>
    <d v="2017-03-02T14:24:43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2"/>
    <d v="2016-02-15T16:51:23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3"/>
    <d v="2014-08-07T12:21:4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d v="2015-12-19T20:01:19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2"/>
    <d v="2016-07-29T05:35:00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3"/>
    <d v="2014-06-14T01:44:10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2"/>
    <d v="2016-07-05T01:07:4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2"/>
    <d v="2016-04-15T21:00:00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2"/>
    <d v="2016-04-17T02:29:04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3"/>
    <d v="2014-06-25T01:37:59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2"/>
    <d v="2016-08-22T03:00:00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3"/>
    <d v="2014-07-16T03:00:00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2"/>
    <d v="2016-06-23T20:27:00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3"/>
    <d v="2014-07-13T13:59:00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d v="2015-09-27T20:14:0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3"/>
    <d v="2014-06-16T05:30:00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3"/>
    <d v="2014-11-04T18:33:42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3"/>
    <d v="2014-09-17T13:00:5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d v="2015-07-20T19:35:3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d v="2015-09-13T18:11:52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3"/>
    <d v="2014-09-26T15:03:0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3"/>
    <d v="2015-01-01T07:59:00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d v="2015-04-30T15:20:0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d v="2015-09-15T19:39:0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d v="2016-01-09T00:36:0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3"/>
    <d v="2014-08-17T12:22:2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3"/>
    <d v="2014-11-16T04:57:1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d v="2015-12-16T23:08:04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3"/>
    <d v="2014-07-22T16:09:28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3"/>
    <d v="2014-08-21T07:01:5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2"/>
    <d v="2016-01-25T19:00:34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2"/>
    <d v="2016-05-13T03:59:00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d v="2015-11-08T16:51:4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3"/>
    <d v="2014-08-05T07:43:2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d v="2015-04-28T00:00:0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d v="2015-04-04T06:22:05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d v="2015-02-27T16:37:59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4"/>
    <d v="2013-05-11T01:22:2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3"/>
    <d v="2014-05-25T22:59:00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3"/>
    <d v="2014-06-19T04:00:0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3"/>
    <d v="2014-10-05T13:39:1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3"/>
    <d v="2014-12-28T15:20:26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3"/>
    <d v="2014-07-13T00:00:00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3"/>
    <d v="2014-10-07T02:22:17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2"/>
    <d v="2016-04-27T14:58:2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d v="2015-12-15T23:09:3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3"/>
    <d v="2014-12-19T20:40:0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d v="2015-03-01T12:00:0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d v="2015-10-24T04:14:05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3"/>
    <d v="2015-01-30T17:00:0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d v="2015-08-10T22:17:17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3"/>
    <d v="2014-07-17T16:50:46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3"/>
    <d v="2014-04-04T22:00:00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d v="2015-12-25T17:07:0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2"/>
    <d v="2016-05-27T23:15:16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d v="2015-06-08T16:00:0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d v="2015-04-25T19:59:22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3"/>
    <d v="2014-11-19T18:52:52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d v="2015-09-14T21:00:0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3"/>
    <d v="2014-03-23T00:00:0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4"/>
    <d v="2013-06-06T19:32:37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4"/>
    <d v="2013-03-03T19:11:18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4"/>
    <d v="2013-12-28T04:59:00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4"/>
    <d v="2013-07-08T00:26:2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3"/>
    <d v="2014-08-11T05:59:00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2"/>
    <d v="2016-07-18T20:23:40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5"/>
    <d v="2012-07-15T14:00:04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3"/>
    <d v="2014-02-23T13:39:5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6"/>
    <d v="2011-10-02T06:59:00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6"/>
    <d v="2011-09-04T21:30:4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5"/>
    <d v="2012-05-28T06:30:57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5"/>
    <d v="2012-11-15T00:00:00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6"/>
    <d v="2011-05-03T03:59:0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d v="2016-01-21T11:41:35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4"/>
    <d v="2013-04-23T05:01:12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6"/>
    <d v="2011-12-27T17:35:5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5"/>
    <d v="2012-05-21T02:59:00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2"/>
    <d v="2016-09-01T17:32:0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3"/>
    <d v="2014-04-25T18:38:1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4"/>
    <d v="2013-12-10T02:00: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5"/>
    <d v="2012-07-14T03:02:00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6"/>
    <d v="2011-10-09T19:41: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d v="2015-02-22T11:30:0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6"/>
    <d v="2011-05-15T18:11:2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6"/>
    <d v="2011-09-23T03:00:37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d v="2015-12-27T14:20:45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7"/>
    <d v="2010-06-03T01:41:00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3"/>
    <d v="2014-06-22T15:48:5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4"/>
    <d v="2013-06-02T18:03:12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6"/>
    <d v="2011-07-12T07:08:19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6"/>
    <d v="2011-05-17T09:39:24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2"/>
    <d v="2017-02-01T08:00:00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5"/>
    <d v="2012-07-03T21:00:00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3"/>
    <d v="2014-04-07T17:13:42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5"/>
    <d v="2012-02-26T00:07:2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7"/>
    <d v="2010-08-01T03:00:00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6"/>
    <d v="2011-07-12T03:14:42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5"/>
    <d v="2012-12-07T23:30:00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4"/>
    <d v="2014-01-22T21:39:59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5"/>
    <d v="2012-11-04T19:04:46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5"/>
    <d v="2013-01-24T18:38:3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7"/>
    <d v="2010-12-23T03:08:53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3"/>
    <d v="2014-03-07T19:20:30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6"/>
    <d v="2011-04-03T01:00:0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2"/>
    <d v="2016-05-14T00:00:00"/>
    <x v="0"/>
    <s v="shorts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5"/>
    <d v="2012-04-02T18:38:2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6"/>
    <d v="2011-04-24T23:34:4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4"/>
    <d v="2013-05-31T14:42:50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6"/>
    <d v="2011-02-26T00:37:10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4"/>
    <d v="2013-11-14T05:59:0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d v="2015-05-31T07:59:47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3"/>
    <d v="2014-04-13T02:00:00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6"/>
    <d v="2011-08-06T15:00:00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6"/>
    <d v="2012-01-13T06:34:48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5"/>
    <d v="2012-02-04T17:44:04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6"/>
    <d v="2011-04-08T10:55:55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7"/>
    <d v="2010-06-09T19:00:00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6"/>
    <d v="2011-07-29T01:17:1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6"/>
    <d v="2011-08-13T23:00:00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2"/>
    <d v="2016-10-03T01:11:47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d v="2015-04-18T10:16:0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2"/>
    <d v="2016-10-10T10:21:47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3"/>
    <d v="2014-10-28T22:00:0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d v="2015-05-15T22:17:22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2"/>
    <d v="2017-02-03T23:51:2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d v="2015-06-11T02:00:0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d v="2015-04-03T13:59:01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2"/>
    <d v="2016-10-20T05:28:13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3"/>
    <d v="2014-10-30T22:29:4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3"/>
    <d v="2014-06-16T20:16:00"/>
    <x v="0"/>
    <s v="science fiction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2"/>
    <d v="2016-07-06T00:00:0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3"/>
    <d v="2014-11-07T20:30:07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2"/>
    <d v="2016-05-31T17:31:0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d v="2015-09-04T17:00:0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3"/>
    <d v="2014-07-01T19:00:0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d v="2015-05-16T10:16:0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d v="2015-10-12T13:46:33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d v="2015-08-01T04:59:0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d v="2015-07-12T22:06:12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d v="2015-03-20T03:45:32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d v="2015-05-31T03:40:23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3"/>
    <d v="2014-11-16T22:26:18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2"/>
    <d v="2016-09-03T05:55:0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d v="2015-04-13T17:17:52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d v="2015-08-11T13:00:52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2"/>
    <d v="2017-01-18T00:23:18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3"/>
    <d v="2015-01-08T18:18:0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2"/>
    <d v="2016-02-27T06:45:36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3"/>
    <d v="2014-12-25T08:00:0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d v="2015-05-26T03:53:02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d v="2015-06-18T13:13:11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3"/>
    <d v="2014-09-23T01:51:4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3"/>
    <d v="2014-12-02T15:04:04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d v="2015-06-03T13:08:15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d v="2015-07-23T13:25:3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3"/>
    <d v="2014-08-03T02:59:56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2"/>
    <d v="2016-02-26T21:52:5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3"/>
    <d v="2014-10-22T01:50:28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2"/>
    <d v="2016-07-03T10:25:45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d v="2015-08-15T21:54:51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3"/>
    <d v="2014-07-02T16:29:5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3"/>
    <d v="2014-08-16T23:42:0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d v="2015-10-01T00:00:0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3"/>
    <d v="2014-09-19T18:18:2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d v="2016-01-12T15:48:44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2"/>
    <d v="2017-01-16T01:49:2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d v="2015-08-04T22:15:3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d v="2015-03-19T19:02:5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3"/>
    <d v="2014-10-18T12:07:39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d v="2015-08-30T05:28:0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2"/>
    <d v="2016-08-12T04:20:14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d v="2015-03-19T08:28:43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d v="2015-02-28T13:45:08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d v="2015-05-08T18:12:56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3"/>
    <d v="2014-08-29T18:40:11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d v="2015-08-05T19:46:39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d v="2015-03-24T00:08:46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d v="2015-11-26T23:55:45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2"/>
    <d v="2016-03-04T01:55:55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d v="2015-04-13T19:00:0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d v="2015-06-22T17:48:1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2"/>
    <d v="2017-01-07T00:17:12"/>
    <x v="0"/>
    <s v="drama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3"/>
    <d v="2014-11-26T20:26:5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3"/>
    <d v="2014-09-01T03:59:00"/>
    <x v="0"/>
    <s v="drama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2"/>
    <d v="2016-08-18T21:52:19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1"/>
    <d v="2017-03-03T20:00:0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d v="2015-07-21T06:59:0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3"/>
    <d v="2014-09-05T04:23:35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2"/>
    <d v="2016-09-03T16:34:37"/>
    <x v="0"/>
    <s v="drama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2"/>
    <d v="2016-06-16T15:37:26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d v="2015-10-02T10:35:38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3"/>
    <d v="2014-10-17T19:00:32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3"/>
    <d v="2014-11-28T23:26:06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2"/>
    <d v="2016-03-06T23:55:3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d v="2015-07-10T16:05:32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d v="2015-10-10T21:00:0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1"/>
    <d v="2017-02-17T21:00:0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3"/>
    <d v="2014-10-05T09:12:02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2"/>
    <d v="2016-09-01T02:58:2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3"/>
    <d v="2014-09-15T02:00:0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d v="2015-02-08T19:38:49"/>
    <x v="0"/>
    <s v="drama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d v="2015-10-08T20:59:0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3"/>
    <d v="2015-01-29T20:21:04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2"/>
    <d v="2016-08-04T14:00:03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d v="2015-10-06T15:10:22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2"/>
    <d v="2016-08-06T00:06:23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3"/>
    <d v="2015-01-04T04:43:58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3"/>
    <d v="2014-12-16T08:52:47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d v="2015-07-10T22:08:55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d v="2015-10-01T05:00:0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d v="2015-09-19T03:50:17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2"/>
    <d v="2016-04-16T20:08:4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d v="2015-08-16T14:06:41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d v="2015-03-06T15:22:29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2"/>
    <d v="2016-02-17T23:59:0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d v="2015-04-22T22:00:37"/>
    <x v="0"/>
    <s v="drama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3"/>
    <d v="2014-12-28T15:22:29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d v="2015-05-15T15:04:49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2"/>
    <d v="2016-04-01T06:59:0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d v="2015-08-20T20:06:00"/>
    <x v="0"/>
    <s v="drama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d v="2015-03-28T19:06:04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d v="2015-03-27T02:39:0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2"/>
    <d v="2016-05-22T01:05:0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d v="2015-07-10T05:38:46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2"/>
    <d v="2016-04-08T22:04:14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d v="2015-05-31T09:29:0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d v="2015-07-09T21:27:21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d v="2015-06-01T16:28:25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2"/>
    <d v="2016-02-13T22:24:57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d v="2015-06-04T18:39:11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d v="2016-01-02T23:00:51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d v="2015-02-27T19:49:06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2"/>
    <d v="2016-09-29T21:52:5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d v="2015-06-21T00:50:59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d v="2015-07-09T21:48:17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d v="2016-01-05T00:00:00"/>
    <x v="0"/>
    <s v="drama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2"/>
    <d v="2016-03-08T13:51:09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2"/>
    <d v="2016-12-30T09:00:0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d v="2015-11-08T12:00:0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4"/>
    <d v="2013-05-05T17:00:1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3"/>
    <d v="2014-12-21T16:45: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6"/>
    <d v="2011-12-20T11:49:50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3"/>
    <d v="2014-02-22T01:08:24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7"/>
    <d v="2010-03-16T07:06:00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5"/>
    <d v="2012-08-16T01:16:2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7"/>
    <d v="2010-12-18T09:43:2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7"/>
    <d v="2010-10-16T03:39:00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6"/>
    <d v="2012-01-07T18:35:09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7"/>
    <d v="2010-08-22T17:40:00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4"/>
    <d v="2013-06-06T13:34:5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5"/>
    <d v="2012-05-16T19:00:00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7"/>
    <d v="2010-06-01T03:59:00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5"/>
    <d v="2012-02-15T15:37:1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d v="2015-10-17T02:00:0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6"/>
    <d v="2011-03-16T11:38:0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4"/>
    <d v="2013-03-16T18:27:47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2"/>
    <d v="2016-05-19T15:02:4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6"/>
    <d v="2011-06-18T01:14:2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d v="2015-04-08T17:42:49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7"/>
    <d v="2010-07-17T09:59:00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5"/>
    <d v="2012-06-07T14:55:00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6"/>
    <d v="2011-02-26T05:57:0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5"/>
    <d v="2012-09-27T22:54:54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5"/>
    <d v="2012-05-11T14:53:1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7"/>
    <d v="2010-05-10T20:16:00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7"/>
    <d v="2010-04-23T03:51:00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3"/>
    <d v="2014-06-25T10:51:39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6"/>
    <d v="2011-11-07T04:39:3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1"/>
    <d v="2017-02-22T04:43:42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6"/>
    <d v="2011-05-25T04:00:0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4"/>
    <d v="2014-01-02T08:00:00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7"/>
    <d v="2010-04-28T18:49:00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6"/>
    <d v="2011-07-03T11:57:4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5"/>
    <d v="2012-04-05T06:59:00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5"/>
    <d v="2012-11-10T01:46:06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5"/>
    <d v="2012-04-28T00:57:54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d v="2015-05-23T21:23:39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5"/>
    <d v="2012-10-12T00:58:59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1"/>
    <d v="2017-02-27T02:01:00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3"/>
    <d v="2014-05-30T14:10:3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8"/>
    <d v="2009-08-10T19:26:00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7"/>
    <d v="2010-02-22T22:00:00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6"/>
    <d v="2011-06-01T04:59:00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6"/>
    <d v="2012-01-21T17:43:00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4"/>
    <d v="2013-09-19T18:08:48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4"/>
    <d v="2013-03-25T18:35:2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5"/>
    <d v="2012-11-02T04:00:00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5"/>
    <d v="2012-06-26T04:03: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4"/>
    <d v="2013-11-02T10:57:1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7"/>
    <d v="2011-02-02T07:59:0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4"/>
    <d v="2013-05-01T00:01:00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6"/>
    <d v="2011-10-29T03:59:00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3"/>
    <d v="2014-04-20T16:01:54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7"/>
    <d v="2010-07-19T16:00: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4"/>
    <d v="2013-11-01T00:00:00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5"/>
    <d v="2012-09-07T11:24:43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d v="2015-05-01T03:59:0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3"/>
    <d v="2014-05-09T21:00:00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7"/>
    <d v="2010-11-17T06:24:20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6"/>
    <d v="2011-04-24T23:02:18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4"/>
    <d v="2013-03-19T16:42:1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5"/>
    <d v="2012-02-24T20:33:58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5"/>
    <d v="2012-06-02T01:42:26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5"/>
    <d v="2012-09-01T02:00:00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5"/>
    <d v="2012-03-10T15:07:29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4"/>
    <d v="2013-03-20T19:05:33"/>
    <x v="0"/>
    <s v="documentary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4"/>
    <d v="2013-02-07T22:40:0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6"/>
    <d v="2011-03-10T16:40:10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5"/>
    <d v="2012-09-03T18:02:14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6"/>
    <d v="2011-10-20T02:00:0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6"/>
    <d v="2012-01-01T07:59:00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4"/>
    <d v="2013-04-14T21:03:52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7"/>
    <d v="2010-08-11T15:59:0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4"/>
    <d v="2013-03-01T19:59:48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5"/>
    <d v="2012-08-22T18:32:14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3"/>
    <d v="2014-12-11T04:59:00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4"/>
    <d v="2013-12-11T16:14:43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4"/>
    <d v="2013-03-26T23:55:5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8"/>
    <d v="2010-02-02T07:59:00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d v="2015-12-22T23:00:0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2"/>
    <d v="2016-11-08T11:43:06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2"/>
    <d v="2016-05-13T13:40:48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2"/>
    <d v="2016-12-21T07:59:00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d v="2015-08-01T15:01:48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2"/>
    <d v="2016-12-20T04:30:33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1"/>
    <d v="2017-03-14T22:57:00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d v="2015-03-22T08:00:0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d v="2015-11-01T04:00:0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d v="2015-11-07T04:00:0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4"/>
    <d v="2013-05-17T03:59:0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2"/>
    <d v="2016-06-17T13:57:14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d v="2015-10-28T08:00:0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2"/>
    <d v="2016-04-07T14:16: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d v="2015-05-15T19:00:0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d v="2015-05-08T22:00:0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d v="2015-11-13T15:18:38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d v="2015-03-14T02:05:08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2"/>
    <d v="2016-09-03T01:00:0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d v="2015-04-29T18:14:28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1"/>
    <d v="2017-03-08T21:00:0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3"/>
    <d v="2014-10-01T03:59:00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2"/>
    <d v="2016-04-29T18:44:2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3"/>
    <d v="2014-11-14T03:00:00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d v="2015-06-01T02:20:0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d v="2015-05-20T22:39:5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d v="2015-10-14T12:00:2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d v="2015-11-14T12:53:2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d v="2015-08-21T14:05:16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1"/>
    <d v="2017-02-24T11:58:28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2"/>
    <d v="2016-09-11T03:59:0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2"/>
    <d v="2016-04-07T22:09:14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3"/>
    <d v="2014-10-08T04:01:08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d v="2015-11-19T20:00:1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2"/>
    <d v="2016-04-08T18:52:0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3"/>
    <d v="2014-12-01T08:03:14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2"/>
    <d v="2016-03-16T18:16:33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d v="2015-04-24T05:19:57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2"/>
    <d v="2016-06-15T15:00:00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3"/>
    <d v="2014-11-14T05:12:00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d v="2015-07-23T03:11:0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3"/>
    <d v="2014-11-23T01:01:46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3"/>
    <d v="2014-08-08T00:00:00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7"/>
    <d v="2010-05-02T19:22:00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3"/>
    <d v="2014-06-21T03:59:00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3"/>
    <d v="2014-02-28T14:33:19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5"/>
    <d v="2012-05-20T19:01:58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4"/>
    <d v="2013-05-01T04:59:00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d v="2015-03-15T13:32:02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6"/>
    <d v="2012-01-15T13:14:29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2"/>
    <d v="2017-01-06T19:05:00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5"/>
    <d v="2013-02-01T18:25:39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2"/>
    <d v="2016-04-05T16:00:00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5"/>
    <d v="2012-07-18T21:53:18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6"/>
    <d v="2011-09-16T21:20:3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3"/>
    <d v="2014-03-01T17:18:00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2"/>
    <d v="2016-08-25T10:51:5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d v="2015-11-14T07:01:0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2"/>
    <d v="2016-01-25T23:52:00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5"/>
    <d v="2012-05-03T16:31:12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d v="2016-01-23T17:16:32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5"/>
    <d v="2012-07-30T05:00:00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5"/>
    <d v="2012-09-06T17:01:40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3"/>
    <d v="2014-05-19T02:49:19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3"/>
    <d v="2015-01-06T18:45:47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3"/>
    <d v="2014-11-21T15:01:4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d v="2015-08-10T22:49:5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d v="2015-08-15T06:00:0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2"/>
    <d v="2016-07-28T01:49:4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3"/>
    <d v="2014-03-07T22:59:00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d v="2015-05-08T00:52:52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6"/>
    <d v="2011-12-18T00:59:00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6"/>
    <d v="2011-09-08T03:00:0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4"/>
    <d v="2013-10-10T17:00:5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2"/>
    <d v="2016-04-17T18:38:0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5"/>
    <d v="2012-04-27T21:32:00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5"/>
    <d v="2012-07-07T13:33:26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7"/>
    <d v="2010-09-01T03:44:00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d v="2015-04-29T19:02:06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2"/>
    <d v="2016-12-14T12:00:00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3"/>
    <d v="2014-05-17T03:30:0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6"/>
    <d v="2011-08-07T20:12:50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d v="2015-11-05T13:56:57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6"/>
    <d v="2011-08-10T07:08:0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3"/>
    <d v="2014-02-05T23:04:00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3"/>
    <d v="2014-03-06T02:02:19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6"/>
    <d v="2011-05-09T05:59:00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6"/>
    <d v="2011-11-19T21:54:10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4"/>
    <d v="2013-11-05T18:39:50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2"/>
    <d v="2016-07-22T20:42:24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d v="2015-06-18T23:33:17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4"/>
    <d v="2013-12-22T05:00:00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5"/>
    <d v="2012-07-25T17:49:38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5"/>
    <d v="2012-07-19T21:03:3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4"/>
    <d v="2013-10-12T01:31:05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3"/>
    <d v="2014-10-17T12:00:00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3"/>
    <d v="2014-02-08T09:30:3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4"/>
    <d v="2013-04-08T04:33:00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d v="2015-07-23T06:46:37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4"/>
    <d v="2013-06-29T20:13: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3"/>
    <d v="2014-03-14T04:40:31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d v="2015-08-21T11:47:36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3"/>
    <d v="2014-09-11T06:14:57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4"/>
    <d v="2013-06-05T22:13:5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5"/>
    <d v="2012-03-26T08:01:39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d v="2015-11-27T21:40:04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2"/>
    <d v="2016-03-01T17:05:14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d v="2015-10-22T18:59:0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3"/>
    <d v="2014-06-16T22:00:0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8"/>
    <d v="2009-11-27T04:59:0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4"/>
    <d v="2013-09-11T02:34:27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2"/>
    <d v="2016-07-05T20:54:43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d v="2015-10-21T17:26:21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d v="2015-10-11T15:07:02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4"/>
    <d v="2013-12-01T21:01:42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4"/>
    <d v="2013-09-13T17:56:2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4"/>
    <d v="2013-07-31T08:41:53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2"/>
    <d v="2016-10-08T07:38:46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d v="2015-11-18T07:15:58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3"/>
    <d v="2014-10-17T18:16:58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2"/>
    <d v="2016-03-24T22:39:13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4"/>
    <d v="2013-11-02T19:03:16"/>
    <x v="0"/>
    <s v="animation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d v="2015-02-19T21:19:43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3"/>
    <d v="2014-02-10T00:21:41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6"/>
    <d v="2012-02-15T21:46:0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d v="2015-05-21T08:02:55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d v="2015-03-04T02:00:2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4"/>
    <d v="2013-03-23T12:19:23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3"/>
    <d v="2014-05-14T18:11:3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4"/>
    <d v="2013-10-17T13:38:05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3"/>
    <d v="2014-02-14T22:43:2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4"/>
    <d v="2014-01-25T17:09:51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d v="2015-05-13T16:53:35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d v="2015-02-19T19:47:59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3"/>
    <d v="2014-11-26T13:14:0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5"/>
    <d v="2012-04-17T00:31:0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4"/>
    <d v="2013-10-22T03:59:0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3"/>
    <d v="2014-08-16T18:25:12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4"/>
    <d v="2013-05-14T16:47:4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6"/>
    <d v="2011-11-13T16:22:07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3"/>
    <d v="2014-06-01T04:00:0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4"/>
    <d v="2013-06-02T20:19:27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6"/>
    <d v="2011-08-10T03:02:21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6"/>
    <d v="2011-09-24T17:02:33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2"/>
    <d v="2016-05-18T20:22:15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3"/>
    <d v="2014-06-27T02:52:54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5"/>
    <d v="2012-09-07T22:37:44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5"/>
    <d v="2012-09-28T16:18:5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5"/>
    <d v="2012-07-11T03:51:0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3"/>
    <d v="2014-09-05T23:45:24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4"/>
    <d v="2014-01-16T04:00:0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3"/>
    <d v="2014-04-19T16:19:39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3"/>
    <d v="2014-08-23T22:08:38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3"/>
    <d v="2014-09-17T16:45:19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1"/>
    <d v="2017-02-17T07:53:49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d v="2015-05-06T02:04:03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3"/>
    <d v="2014-06-03T03:59:0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5"/>
    <d v="2012-05-18T20:02:14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d v="2015-04-01T20:51:49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3"/>
    <d v="2014-11-21T10:47:1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4"/>
    <d v="2013-08-09T12:00:15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5"/>
    <d v="2012-10-10T16:08:0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2"/>
    <d v="2016-04-14T14:34:0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5"/>
    <d v="2013-01-29T04:44:3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d v="2015-11-05T23:32:52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4"/>
    <d v="2013-05-17T12:08:19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3"/>
    <d v="2014-06-01T22:37:19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2"/>
    <d v="2016-12-25T15:16:34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2"/>
    <d v="2017-01-09T01:18:2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6"/>
    <d v="2012-01-05T11:33:00"/>
    <x v="0"/>
    <s v="animation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5"/>
    <d v="2012-08-22T23:14:4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d v="2016-01-27T23:34:59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2"/>
    <d v="2016-10-13T00:50:3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d v="2015-05-20T17:25:38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3"/>
    <d v="2014-07-03T03:00:0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d v="2015-07-16T19:51:45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4"/>
    <d v="2014-02-10T22:21:14"/>
    <x v="0"/>
    <s v="animation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3"/>
    <d v="2014-12-25T05:00:0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6"/>
    <d v="2011-12-23T18:17:2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8"/>
    <d v="2009-10-12T20:59:0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7"/>
    <d v="2010-05-08T22:16:0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6"/>
    <d v="2011-07-09T05:37:3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5"/>
    <d v="2012-03-18T12:17:0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3"/>
    <d v="2015-01-17T12:38:2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5"/>
    <d v="2012-04-10T22:36:2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d v="2015-12-25T02:21:26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4"/>
    <d v="2013-08-10T13:15:2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5"/>
    <d v="2012-10-19T23:00:57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5"/>
    <d v="2012-05-25T14:14:0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d v="2015-06-28T15:09:3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2"/>
    <d v="2016-03-01T04:13:59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4"/>
    <d v="2013-04-06T06:16:22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2"/>
    <d v="2016-11-20T18:48:47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2"/>
    <d v="2016-08-15T07:00:0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3"/>
    <d v="2014-08-09T14:44:07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d v="2015-12-29T11:46:41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d v="2015-05-27T18:41:2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1"/>
    <d v="2017-02-02T14:46:0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d v="2015-09-06T14:46:0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5"/>
    <d v="2012-12-05T09:23:41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0"/>
    <d v="2015-12-10T16:51:0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2"/>
    <d v="2016-11-01T04:59:00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2"/>
    <d v="2016-03-20T23:58:45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0"/>
    <d v="2015-09-21T03:11:1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2"/>
    <d v="2016-06-01T17:12:49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3"/>
    <d v="2014-09-13T09:37:2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0"/>
    <d v="2015-08-07T17:00:0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d v="2017-02-17T16:05:00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0"/>
    <d v="2015-06-21T21:20:0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2"/>
    <d v="2017-01-11T05:00:00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0"/>
    <d v="2015-06-24T02:00:0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2"/>
    <d v="2016-12-17T06:59:00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2"/>
    <d v="2016-05-13T00:10:08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2"/>
    <d v="2016-05-16T10:26:05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0"/>
    <d v="2015-11-01T23:00:0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2"/>
    <d v="2017-01-06T13:05:0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0"/>
    <d v="2015-08-03T18:00:0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0"/>
    <d v="2015-11-04T19:26:3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2"/>
    <d v="2016-05-13T19:04:23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2"/>
    <d v="2016-07-05T01:11:47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0"/>
    <d v="2015-02-04T19:36:46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0"/>
    <d v="2015-10-29T01:07:14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d v="2016-05-03T16:41:56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3"/>
    <d v="2014-11-01T02:12:42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d v="2016-07-04T15:46:0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0"/>
    <d v="2015-11-15T15:13:09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0"/>
    <d v="2015-10-17T16:01:55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d v="2016-02-10T16:42:44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0"/>
    <d v="2015-10-29T21:40:48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0"/>
    <d v="2015-07-08T15:17:02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1"/>
    <d v="2017-01-31T05:00:0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0"/>
    <d v="2015-08-01T17:53:0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0"/>
    <d v="2016-01-09T14:48:16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3"/>
    <d v="2014-11-14T18:16:31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3"/>
    <d v="2014-10-19T16:26:12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d v="2016-06-12T08:29:03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0"/>
    <d v="2016-01-06T20:38:37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d v="2016-12-02T23:36:4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0"/>
    <d v="2015-03-24T20:11:45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0"/>
    <d v="2015-12-13T06:47:4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3"/>
    <d v="2014-12-17T18:30:45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0"/>
    <d v="2015-10-26T15:48:33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d v="2016-12-18T09:20:15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0"/>
    <d v="2015-02-17T01:40:47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d v="2016-03-12T22:37:55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0"/>
    <d v="2015-07-10T18:50:49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d v="2016-07-14T16:25:33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3"/>
    <d v="2015-01-01T20:13:14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0"/>
    <d v="2016-01-16T11:00:0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0"/>
    <d v="2016-01-01T20:20:12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d v="2016-02-18T19:09:29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0"/>
    <d v="2015-07-27T03:59:0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0"/>
    <d v="2015-11-04T18:11:28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3"/>
    <d v="2015-01-18T01:12:0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d v="2016-10-19T10:38:27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0"/>
    <d v="2015-06-13T16:37:23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0"/>
    <d v="2015-03-28T10:19:12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d v="2016-05-20T14:08:2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0"/>
    <d v="2015-09-07T13:53:13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3"/>
    <d v="2014-12-25T20:27:0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d v="2016-09-22T21:47:47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0"/>
    <d v="2015-08-02T00:18:24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0"/>
    <d v="2015-03-15T18:00:0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0"/>
    <d v="2015-03-19T21:31:27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0"/>
    <d v="2015-03-16T16:11:56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0"/>
    <d v="2015-12-01T00:00:0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0"/>
    <d v="2015-02-15T20:30:07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0"/>
    <d v="2015-04-16T18:10:33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d v="2016-11-17T19:28:06"/>
    <x v="2"/>
    <s v="web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0"/>
    <d v="2015-07-08T14:44:59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d v="2016-02-08T13:01:0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0"/>
    <d v="2015-07-22T13:02:1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3"/>
    <d v="2014-12-03T05:34:2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0"/>
    <d v="2015-04-06T15:15:45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d v="2016-04-16T18:43:26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0"/>
    <d v="2015-05-04T01:40:38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d v="2016-11-02T21:31:3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d v="2016-07-31T16:00:0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3"/>
    <d v="2014-12-05T00:03:01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0"/>
    <d v="2015-03-08T15:16:0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0"/>
    <d v="2015-05-09T19:09:22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3"/>
    <d v="2014-12-26T20:35:39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0"/>
    <d v="2015-06-18T19:03:35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3"/>
    <d v="2014-08-14T15:20:2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3"/>
    <d v="2014-08-28T00:50:56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0"/>
    <d v="2015-08-23T08:35:0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0"/>
    <d v="2015-05-24T15:00:0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0"/>
    <d v="2015-11-22T20:48:56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0"/>
    <d v="2015-06-15T22:06:2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0"/>
    <d v="2015-11-29T01:49:04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0"/>
    <d v="2015-04-22T19:56:26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0"/>
    <d v="2016-01-19T13:27:17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d v="2016-09-02T00:45:46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0"/>
    <d v="2015-10-01T04:59:0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d v="2016-06-24T01:29:0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0"/>
    <d v="2015-09-25T02:55:59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1"/>
    <d v="2017-02-25T09:01:47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0"/>
    <d v="2015-05-08T08:14:03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0"/>
    <d v="2015-12-09T19:26:43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3"/>
    <d v="2014-11-25T16:36:3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3"/>
    <d v="2014-08-25T17:12:18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d v="2016-07-07T23:42:1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d v="2016-07-01T18:35:38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0"/>
    <d v="2015-05-28T00:13:17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0"/>
    <d v="2015-05-14T23:44:01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1"/>
    <d v="2017-03-26T20:29:37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0"/>
    <d v="2015-08-15T13:22:0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d v="2016-03-14T23:00:0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3"/>
    <d v="2014-07-13T16:37:37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d v="2016-05-14T15:18:28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0"/>
    <d v="2015-09-06T05:10:0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d v="2016-05-28T18:32:09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0"/>
    <d v="2015-11-25T16:49:25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d v="2016-06-17T23:00:0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0"/>
    <d v="2015-02-26T22:17:09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0"/>
    <d v="2015-04-12T02:12:4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0"/>
    <d v="2015-06-06T10:47:0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1"/>
    <d v="2017-02-25T23:04:00"/>
    <x v="2"/>
    <s v="web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1"/>
    <d v="2017-03-25T13:14:22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3"/>
    <d v="2014-10-13T13:59:55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d v="2016-11-24T23:00:0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0"/>
    <d v="2015-08-13T13:40:48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0"/>
    <d v="2015-08-19T15:37:54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0"/>
    <d v="2015-05-31T15:24:35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3"/>
    <d v="2014-10-29T01:00:00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d v="2016-08-12T00:37:54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3"/>
    <d v="2014-08-11T20:27:4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d v="2016-03-17T17:25:49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3"/>
    <d v="2014-10-14T16:38:28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3"/>
    <d v="2014-09-16T21:53:3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3"/>
    <d v="2014-12-19T01:53:04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3"/>
    <d v="2014-12-13T00:25:1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d v="2016-12-01T17:34:10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0"/>
    <d v="2015-08-20T14:50:4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0"/>
    <d v="2015-07-08T22:58:33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0"/>
    <d v="2015-03-12T21:58:32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d v="2016-04-17T18:18:39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0"/>
    <d v="2015-12-23T20:17:52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0"/>
    <d v="2015-07-26T18:00:00"/>
    <x v="2"/>
    <s v="wearables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0"/>
    <d v="2015-08-23T14:14:55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3"/>
    <d v="2014-11-09T18:47:59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d v="2016-10-23T15:29:19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3"/>
    <d v="2015-01-16T10:30:47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0"/>
    <d v="2015-07-18T20:14:16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0"/>
    <d v="2015-04-13T15:59:35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d v="2017-01-13T17:04:2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3"/>
    <d v="2014-08-17T19:58:18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d v="2016-10-29T08:57:4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0"/>
    <d v="2015-05-11T19:57:02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d v="2016-07-06T15:00:58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d v="2016-06-19T08:10:0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3"/>
    <d v="2015-01-14T04:00:0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3"/>
    <d v="2015-01-01T04:59:0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3"/>
    <d v="2014-09-01T20:10:17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3"/>
    <d v="2014-08-12T02:47:07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3"/>
    <d v="2015-01-01T06:59:0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0"/>
    <d v="2015-02-07T18:26:21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d v="2016-06-28T09:41:3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d v="2016-05-21T09:02:18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d v="2016-09-03T16:41:4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3"/>
    <d v="2014-09-17T12:02:11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d v="2016-10-26T19:20:04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1"/>
    <d v="2017-03-14T17:22:02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d v="2016-10-31T21:36:04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3"/>
    <d v="2014-07-25T03:00:0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3"/>
    <d v="2015-01-12T20:47:52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0"/>
    <d v="2015-08-03T16:09:3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d v="2017-02-05T18:00:5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0"/>
    <d v="2015-10-15T02:30:53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d v="2016-12-08T04:59:0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d v="2016-09-09T06:00:0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0"/>
    <d v="2015-07-01T00:40:4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d v="2016-12-22T09:01:03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0"/>
    <d v="2015-04-30T19:23:47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1"/>
    <d v="2017-02-01T15:55:5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3"/>
    <d v="2014-10-31T12:30:2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3"/>
    <d v="2014-07-25T22:15:02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d v="2016-02-03T12:33:09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3"/>
    <d v="2014-09-18T02:00:0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4"/>
    <d v="2013-11-22T16:00:0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d v="2017-01-10T16:31:2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3"/>
    <d v="2014-07-23T15:54:4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d v="2016-11-24T18:26:27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d v="2017-01-31T23:32:0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d v="2017-02-20T04:37:48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d v="2017-01-21T11:47:58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d v="2016-12-14T18:39:0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d v="2017-01-01T15:55:2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3"/>
    <d v="2014-09-13T13:56:4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3"/>
    <d v="2014-12-05T00:59:19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3"/>
    <d v="2014-08-20T00:44:0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d v="2016-12-14T12:01:08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d v="2016-02-14T16:20:3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d v="2016-06-05T12:42:1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d v="2017-02-28T18:54:4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0"/>
    <d v="2015-11-05T03:10:4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3"/>
    <d v="2014-12-01T00:00:00"/>
    <x v="2"/>
    <s v="wearables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3"/>
    <d v="2014-09-05T20:30:02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1"/>
    <d v="2017-02-18T05:59:0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d v="2016-02-23T00:57:56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5"/>
    <d v="2012-01-29T15:34:5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d v="2014-08-01T13:43:27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5"/>
    <d v="2012-04-08T18:19:38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0"/>
    <d v="2015-07-30T03:59:0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6"/>
    <d v="2011-06-30T15:19:2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0"/>
    <d v="2015-12-13T15:01:52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4"/>
    <d v="2013-04-12T01:01:2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5"/>
    <d v="2013-01-14T21:20:00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6"/>
    <d v="2011-08-21T20:05:57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5"/>
    <d v="2012-09-19T04:27:4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6"/>
    <d v="2011-12-07T17:53:1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6"/>
    <d v="2012-01-22T06:00:00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4"/>
    <d v="2013-09-29T10:11:0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4"/>
    <d v="2013-12-20T10:04:52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0"/>
    <d v="2015-05-09T05:00:0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d v="2014-12-04T00:39:00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4"/>
    <d v="2013-11-21T04:59:00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d v="2014-02-14T20:00:00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d v="2014-12-01T04:59:00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d v="2014-08-11T12:03:49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0"/>
    <d v="2015-06-21T03:31:22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4"/>
    <d v="2013-06-11T15:33:26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d v="2014-03-21T21:01:52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5"/>
    <d v="2012-04-16T21:00:00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5"/>
    <d v="2012-12-13T22:58:23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4"/>
    <d v="2013-05-03T13:44:05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5"/>
    <d v="2012-09-23T03:59:00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d v="2015-01-15T10:54:00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d v="2014-08-10T20:19:26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2"/>
    <d v="2017-01-28T22:35:30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4"/>
    <d v="2013-02-24T21:04:32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6"/>
    <d v="2011-08-04T15:07:55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2"/>
    <d v="2016-10-16T11:00:00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0"/>
    <d v="2015-02-14T14:09:5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5"/>
    <d v="2013-01-05T17:58:4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4"/>
    <d v="2013-05-20T00:41:00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6"/>
    <d v="2011-04-18T17:24:19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5"/>
    <d v="2012-12-06T01:18:34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7"/>
    <d v="2010-10-08T20:04:2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d v="2014-07-09T07:55:39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2"/>
    <d v="2016-11-26T19:20:13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d v="2014-02-02T18:02:06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2"/>
    <d v="2016-12-04T06:00:0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4"/>
    <d v="2013-08-15T10:43:28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0"/>
    <d v="2015-09-10T04:09:21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d v="2014-10-19T13:01:24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0"/>
    <d v="2015-02-16T18:48:03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0"/>
    <d v="2015-05-21T03:26:5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4"/>
    <d v="2013-12-16T04:58:1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4"/>
    <d v="2013-12-26T23:54:5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4"/>
    <d v="2013-02-24T23:59:29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0"/>
    <d v="2016-01-30T19:46:42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8"/>
    <d v="2009-11-01T03:59:0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0"/>
    <d v="2015-05-10T23:01:0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d v="2014-02-23T18:43:38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6"/>
    <d v="2011-12-16T01:26:3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0"/>
    <d v="2015-10-11T05:00:0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4"/>
    <d v="2013-07-31T23:32:5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d v="2014-04-30T16:51:2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7"/>
    <d v="2010-10-15T04:00:0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6"/>
    <d v="2011-05-03T16:10:25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d v="2013-06-08T00:01:1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5"/>
    <d v="2012-08-25T18:11:42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5"/>
    <d v="2012-04-27T22:00:00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3"/>
    <d v="2014-03-17T02:35:19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d v="2013-02-28T14:15:1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5"/>
    <d v="2012-05-11T15:47:00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d v="2013-11-01T15:03:46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5"/>
    <d v="2012-07-07T03:59:00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d v="2013-01-21T07:59:00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d v="2013-02-01T01:08:59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d v="2013-11-13T05:59:00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d v="2013-11-07T21:58:03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d v="2013-07-03T04:59:00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6"/>
    <d v="2011-09-05T17:06:00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5"/>
    <d v="2012-04-07T04:59:00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d v="2013-09-15T21:10:00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5"/>
    <d v="2012-04-29T04:00:00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3"/>
    <d v="2014-09-30T14:09:47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5"/>
    <d v="2012-04-27T16:00:4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3"/>
    <d v="2014-09-11T10:24:14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6"/>
    <d v="2011-07-01T19:05:20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5"/>
    <d v="2012-09-17T04:05:00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6"/>
    <d v="2011-05-29T01:00:00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6"/>
    <d v="2011-07-23T03:59:00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6"/>
    <d v="2011-07-16T23:00:00"/>
    <x v="4"/>
    <s v="rock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6"/>
    <d v="2011-09-07T16:35:39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1"/>
    <d v="2017-03-01T02:00:00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3"/>
    <d v="2014-12-22T04:59:00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d v="2014-01-19T20:00:30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5"/>
    <d v="2012-09-01T01:21:02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d v="2013-07-10T16:52:00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d v="2013-03-01T13:58:00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5"/>
    <d v="2012-07-20T23:02:4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6"/>
    <d v="2011-05-31T18:04:00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3"/>
    <d v="2014-11-01T22:01:4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d v="2013-04-09T06:30:00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5"/>
    <d v="2012-03-11T04:59:00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5"/>
    <d v="2012-08-07T17:01:00"/>
    <x v="4"/>
    <s v="rock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d v="2013-12-21T04:44:00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3"/>
    <d v="2014-06-09T05:00:0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0"/>
    <d v="2015-05-04T04:01:0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5"/>
    <d v="2012-10-05T22:44:10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0"/>
    <d v="2015-03-22T22:20: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7"/>
    <d v="2010-04-18T06:59:00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5"/>
    <d v="2012-10-29T07:21:24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5"/>
    <d v="2012-03-25T23:55:30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5"/>
    <d v="2012-02-14T19:49:00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5"/>
    <d v="2012-06-25T16:24:00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2"/>
    <d v="2016-07-13T19:14:00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d v="2013-03-22T11:37:0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5"/>
    <d v="2012-04-27T15:31:34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6"/>
    <d v="2012-01-21T08:13:00"/>
    <x v="4"/>
    <s v="rock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3"/>
    <d v="2014-04-19T21:04:3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d v="2013-07-01T03:59:00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5"/>
    <d v="2012-05-19T03:00:00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d v="2013-10-07T01:21:58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3"/>
    <d v="2014-05-01T23:57:42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6"/>
    <d v="2012-01-17T21:33:05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5"/>
    <d v="2012-09-22T18:19:16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2"/>
    <d v="2016-09-24T05:26:27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3"/>
    <d v="2014-11-10T21:07:4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d v="2013-10-14T03:59:00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2"/>
    <d v="2016-12-08T08:00:00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3"/>
    <d v="2014-11-01T04:59:00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2"/>
    <d v="2016-09-05T03:59:00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3"/>
    <d v="2014-03-10T14:00:00"/>
    <x v="4"/>
    <s v="metal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0"/>
    <d v="2015-07-10T19:09:36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0"/>
    <d v="2015-04-14T19:00:33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0"/>
    <d v="2015-03-16T02:34:24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2"/>
    <d v="2016-04-25T04:59:0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2"/>
    <d v="2016-07-31T19:45:00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2"/>
    <d v="2016-10-24T21:00:00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0"/>
    <d v="2015-02-16T19:58:29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2"/>
    <d v="2016-12-28T05:05:4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2"/>
    <d v="2016-07-24T03:00:17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2"/>
    <d v="2016-10-25T19:00:00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0"/>
    <d v="2015-11-25T14:57:1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0"/>
    <d v="2015-04-15T22:59:0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0"/>
    <d v="2015-06-04T00:00:0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d v="2013-11-22T12:35:13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2"/>
    <d v="2016-09-16T23:10:04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d v="2013-11-11T14:19:08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5"/>
    <d v="2012-02-12T02:49:26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d v="2013-10-16T09:59:0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5"/>
    <d v="2013-01-16T18:33:17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0"/>
    <d v="2015-02-28T15:10:0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8"/>
    <d v="2009-12-01T04:59:0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d v="2014-01-07T00:39:58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d v="2013-04-08T19:17:3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d v="2013-09-01T00:32:03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d v="2013-11-29T14:28:15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6"/>
    <d v="2011-03-10T19:48:47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5"/>
    <d v="2012-11-11T05:00:4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d v="2013-05-04T14:00:3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0"/>
    <d v="2015-09-21T17:22:11"/>
    <x v="4"/>
    <s v="jazz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d v="2013-02-04T11:55:27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d v="2013-12-19T18:56:0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7"/>
    <d v="2010-12-23T05:35:24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5"/>
    <d v="2012-05-29T19:55:0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5"/>
    <d v="2012-10-30T07:42:18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6"/>
    <d v="2012-01-14T06:01:2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6"/>
    <d v="2011-09-06T20:39:1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2"/>
    <d v="2016-03-02T22:27:1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5"/>
    <d v="2012-05-12T02:31:0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2"/>
    <d v="2016-12-30T22:35:1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2"/>
    <d v="2016-09-15T20:53:33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5"/>
    <d v="2012-05-27T23:00:5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6"/>
    <d v="2011-09-01T06:00:0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3"/>
    <d v="2014-10-05T18:49:0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d v="2013-11-21T17:46:19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3"/>
    <d v="2014-08-21T00:45:3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7"/>
    <d v="2010-08-01T04:00:0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0"/>
    <d v="2015-04-01T20:32:43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2"/>
    <d v="2016-06-05T23:33:3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7"/>
    <d v="2010-10-25T03:03:49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0"/>
    <d v="2015-08-28T04:00:0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5"/>
    <d v="2012-11-28T17:31:48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6"/>
    <d v="2012-01-15T18:11:5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6"/>
    <d v="2011-05-28T02:22:42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2"/>
    <d v="2016-03-30T19:23:2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7"/>
    <d v="2010-06-08T19:11:0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3"/>
    <d v="2014-08-30T15:30:0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5"/>
    <d v="2012-09-23T02:25:0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0"/>
    <d v="2016-01-03T01:55:37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7"/>
    <d v="2011-01-24T05:45:26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3"/>
    <d v="2014-03-13T03:33:1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6"/>
    <d v="2011-09-11T04:37:03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7"/>
    <d v="2010-07-27T04:59:0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5"/>
    <d v="2012-07-23T04:00:0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1"/>
    <d v="2017-03-03T13:05:19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3"/>
    <d v="2014-01-24T00:07:25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5"/>
    <d v="2012-12-11T03:37:27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5"/>
    <d v="2012-05-05T03:20:1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5"/>
    <d v="2012-08-25T18:19:07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5"/>
    <d v="2012-03-01T04:59:0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7"/>
    <d v="2010-10-22T05:00:0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3"/>
    <d v="2014-07-14T02:30:0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3"/>
    <d v="2014-12-01T22:59:21"/>
    <x v="4"/>
    <s v="jazz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5"/>
    <d v="2012-12-19T15:24:0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d v="2013-11-14T17:07:02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6"/>
    <d v="2011-12-12T05:06:1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3"/>
    <d v="2014-10-01T12:43:1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3"/>
    <d v="2014-11-22T00:02:0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d v="2013-02-13T22:37:49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d v="2013-11-27T22:08:31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7"/>
    <d v="2010-07-08T22:40:0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5"/>
    <d v="2012-05-14T19:44:5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5"/>
    <d v="2012-11-18T00:00:0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5"/>
    <d v="2012-04-09T04:42:49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7"/>
    <d v="2010-06-25T21:32:0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3"/>
    <d v="2014-03-16T22:00:0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d v="2013-03-22T22:15:45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3"/>
    <d v="2014-05-12T04:03:29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3"/>
    <d v="2014-05-04T06:00:0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0"/>
    <d v="2016-01-29T08:00:29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6"/>
    <d v="2012-01-18T20:00:0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d v="2013-11-03T20:09:17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5"/>
    <d v="2012-09-02T11:30:48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d v="2013-06-30T19:58:0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0"/>
    <d v="2015-08-11T00:12:06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1"/>
    <d v="2017-02-10T02:19:05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d v="2016-02-18T20:14:2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d v="2016-11-29T17:01:45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d v="2016-04-18T14:00:0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d v="2017-02-18T23:59:0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d v="2016-09-09T18:00:48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d v="2016-06-30T18:45:06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d v="2016-03-12T19:52:44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0"/>
    <d v="2016-02-21T01:02:56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0"/>
    <d v="2016-01-17T18:01:01"/>
    <x v="2"/>
    <s v="wearables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d v="2016-06-04T15:41:1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d v="2016-11-18T15:43:3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3"/>
    <d v="2015-01-25T03:56:39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0"/>
    <d v="2015-08-20T20:00:3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d v="2016-09-13T07:05:0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0"/>
    <d v="2015-04-26T20:55:59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d v="2016-11-17T14:15:33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0"/>
    <d v="2015-04-10T04:59:0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3"/>
    <d v="2015-01-19T04:11: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1"/>
    <d v="2017-03-14T14:02:35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1"/>
    <d v="2017-02-20T19:00:0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d v="2016-02-11T17:05:53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d v="2016-10-17T15:15:1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0"/>
    <d v="2015-09-01T15:05:19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d v="2016-10-26T03:59:0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d v="2016-10-06T15:15:3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d v="2016-04-22T05:06:14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3"/>
    <d v="2014-08-15T20:20:34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1"/>
    <d v="2017-02-09T07:16:4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d v="2017-01-23T04:59:0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0"/>
    <d v="2015-06-01T17:01:0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3"/>
    <d v="2014-09-04T06:59:0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0"/>
    <d v="2015-11-09T01:21:33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d v="2016-03-25T16:59:16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d v="2016-06-28T16:43:0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0"/>
    <d v="2015-08-14T01:24:57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d v="2016-02-21T22:36:37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d v="2016-02-25T07:25:01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d v="2016-06-20T18:59:0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3"/>
    <d v="2014-11-30T22:42:02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3"/>
    <d v="2014-08-09T22:43:42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d v="2016-10-02T18:04:46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d v="2016-08-23T20:54:0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0"/>
    <d v="2015-03-28T01:46:48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0"/>
    <d v="2015-12-31T23:00:0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0"/>
    <d v="2016-01-10T00:00:0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3"/>
    <d v="2014-06-23T07:04:1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d v="2016-10-01T08:33:45"/>
    <x v="2"/>
    <s v="wearables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d v="2016-09-28T22:24:5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3"/>
    <d v="2014-09-03T18:49:24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d v="2016-07-12T18:51:0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d v="2016-05-07T21:11:59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d v="2016-11-12T05:00:0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3"/>
    <d v="2014-11-30T22:59:0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3"/>
    <d v="2014-11-29T16:00:0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3"/>
    <d v="2014-07-27T15:27:0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3"/>
    <d v="2014-11-28T03:28:17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0"/>
    <d v="2015-11-19T05:03:21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3"/>
    <d v="2014-11-13T08:02:0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1"/>
    <d v="2017-03-15T00:26:0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d v="2017-01-30T17:16:53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0"/>
    <d v="2015-12-17T05:59:0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1"/>
    <d v="2017-03-16T16:01:0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d v="2016-02-18T17:00:27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0"/>
    <d v="2015-10-30T14:59:43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3"/>
    <d v="2014-12-12T07:11:0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d v="2016-12-14T15:00:2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d v="2016-12-28T19:25:15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d v="2016-06-19T14:30:46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d v="2016-09-05T02:59:0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3"/>
    <d v="2014-12-18T21:33:1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d v="2017-01-24T10:34:1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0"/>
    <d v="2015-12-29T20:00:0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3"/>
    <d v="2015-01-01T00:03:3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0"/>
    <d v="2015-11-25T22:04:55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d v="2016-04-07T01:34:1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0"/>
    <d v="2015-11-21T17:12:15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d v="2016-07-14T11:48:53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0"/>
    <d v="2015-02-04T23:22:29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0"/>
    <d v="2015-06-02T00:47:0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0"/>
    <d v="2015-10-17T04:00:0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0"/>
    <d v="2015-05-17T15:31:17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0"/>
    <d v="2015-06-20T22:04: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2"/>
    <d v="2016-01-31T13:56:03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0"/>
    <d v="2015-03-16T19:00:37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2"/>
    <d v="2016-03-31T08:46:56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3"/>
    <d v="2014-10-23T00:49:0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1"/>
    <d v="2017-03-06T20:00:00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0"/>
    <d v="2015-04-04T21:59:0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2"/>
    <d v="2016-09-12T11:35:49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0"/>
    <d v="2015-12-16T18:20:1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2"/>
    <d v="2016-06-23T16:00:2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2"/>
    <d v="2016-12-12T17:34:40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2"/>
    <d v="2016-08-05T03:59:00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0"/>
    <d v="2015-02-11T15:23:4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5"/>
    <d v="2013-01-07T08:00:00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0"/>
    <d v="2015-05-18T05:00:0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2"/>
    <d v="2016-03-19T04:33:43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2"/>
    <d v="2016-12-13T07:59:00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2"/>
    <d v="2016-08-27T17:00:09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3"/>
    <d v="2014-07-31T01:26:32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3"/>
    <d v="2014-09-12T10:00:0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0"/>
    <d v="2015-05-20T06:04:15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0"/>
    <d v="2015-03-05T20:27:0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3"/>
    <d v="2014-08-23T20:59:1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0"/>
    <d v="2015-12-26T20:26:0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3"/>
    <d v="2014-11-05T20:38:35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2"/>
    <d v="2016-09-25T01:16:29"/>
    <x v="5"/>
    <s v="audio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2"/>
    <d v="2016-02-12T10:20:45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0"/>
    <d v="2015-09-14T19:07:57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3"/>
    <d v="2014-08-27T00:20:25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2"/>
    <d v="2016-06-06T20:09:0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1"/>
    <d v="2017-03-06T04:08:52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3"/>
    <d v="2014-08-10T22:00:0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2"/>
    <d v="2016-03-07T23:49:05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0"/>
    <d v="2015-04-24T16:16:17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2"/>
    <d v="2016-12-04T21:54:43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0"/>
    <d v="2015-03-26T00:00:00"/>
    <x v="5"/>
    <s v="audio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0"/>
    <d v="2015-03-13T17:57:36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0"/>
    <d v="2015-04-15T21:54:53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2"/>
    <d v="2016-05-02T01:00:00"/>
    <x v="5"/>
    <s v="audio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2"/>
    <d v="2016-07-12T19:22:21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2"/>
    <d v="2016-08-31T00:44:2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4"/>
    <d v="2013-07-07T05:28:23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3"/>
    <d v="2014-02-19T09:08:4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4"/>
    <d v="2013-08-04T23:06:22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4"/>
    <d v="2013-12-21T20:32:11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2"/>
    <d v="2016-04-10T07:54:24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4"/>
    <d v="2013-11-26T06:30:59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5"/>
    <d v="2012-10-01T00:17:02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0"/>
    <d v="2015-11-17T19:04:53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3"/>
    <d v="2014-02-05T19:58:17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d v="2011-10-16T23:09:01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4"/>
    <d v="2014-01-04T04:09:05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5"/>
    <d v="2012-05-06T21:41:56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3"/>
    <d v="2014-09-11T09:04:1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0"/>
    <d v="2016-01-14T04:00:11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d v="2011-07-22T04:42:01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2"/>
    <d v="2016-05-14T13:35:36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3"/>
    <d v="2014-05-11T03:18:5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3"/>
    <d v="2015-01-28T22:14:52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5"/>
    <d v="2012-08-10T21:44:4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3"/>
    <d v="2014-08-02T15:49:43"/>
    <x v="6"/>
    <s v="video games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3"/>
    <d v="2014-08-08T21:53:24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2"/>
    <d v="2016-03-14T15:06:15"/>
    <x v="6"/>
    <s v="video games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3"/>
    <d v="2014-08-24T20:48:11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3"/>
    <d v="2014-06-15T17:08:07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3"/>
    <d v="2014-04-24T19:11:07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0"/>
    <d v="2015-06-26T04:32:5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0"/>
    <d v="2015-05-29T04:27:33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2"/>
    <d v="2016-04-10T18:41:1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5"/>
    <d v="2013-01-06T00:37:18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2"/>
    <d v="2016-02-11T23:22:17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d v="2011-10-09T17:07:13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4"/>
    <d v="2013-08-30T12:53:4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3"/>
    <d v="2014-10-04T03:30:0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3"/>
    <d v="2014-03-02T19:01:17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3"/>
    <d v="2014-04-13T18:18:1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0"/>
    <d v="2015-05-13T20:04:28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2"/>
    <d v="2016-02-14T02:39:31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2"/>
    <d v="2016-07-14T18:12:0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4"/>
    <d v="2013-12-09T05:59:0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2"/>
    <d v="2016-06-18T05:19:5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3"/>
    <d v="2014-06-11T09:50:2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3"/>
    <d v="2014-03-24T02:15:27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5"/>
    <d v="2012-04-04T16:46:1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3"/>
    <d v="2014-07-23T20:40:24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5"/>
    <d v="2012-04-13T14:17:1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2"/>
    <d v="2016-11-18T19:03:1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5"/>
    <d v="2012-12-07T22:23:42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0"/>
    <d v="2016-01-08T04:53:1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3"/>
    <d v="2015-01-19T08:30:0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3"/>
    <d v="2014-08-14T23:27:0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4"/>
    <d v="2013-10-09T08:18:07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2"/>
    <d v="2016-03-30T15:41:3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5"/>
    <d v="2012-06-09T20:20:08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0"/>
    <d v="2015-12-25T14:21:53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3"/>
    <d v="2014-04-05T02:59:39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3"/>
    <d v="2014-04-06T19:01:04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d v="2011-10-28T20:56:4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2"/>
    <d v="2016-03-13T21:25:16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4"/>
    <d v="2013-05-30T16:53:45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3"/>
    <d v="2014-04-19T12:34:08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0"/>
    <d v="2015-04-30T16:00:5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0"/>
    <d v="2015-09-25T14:58:5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2"/>
    <d v="2016-07-14T07:51:34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3"/>
    <d v="2014-11-14T21:30:00"/>
    <x v="6"/>
    <s v="mobile games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3"/>
    <d v="2014-08-07T15:35:17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2"/>
    <d v="2016-06-05T06:21:33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3"/>
    <d v="2014-11-26T00:55:0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0"/>
    <d v="2015-12-24T21:47:48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2"/>
    <d v="2017-01-01T02:46:1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3"/>
    <d v="2014-07-31T09:46:21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3"/>
    <d v="2014-11-29T04:33:0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2"/>
    <d v="2016-08-06T23:44:54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0"/>
    <d v="2015-12-19T16:07:09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2"/>
    <d v="2016-04-23T19:40: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1"/>
    <d v="2017-01-21T21:45:3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3"/>
    <d v="2015-01-01T08:20:26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0"/>
    <d v="2015-08-06T11:05:21"/>
    <x v="6"/>
    <s v="mobile games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0"/>
    <d v="2015-07-09T16:47:3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0"/>
    <d v="2015-02-17T00:08:47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0"/>
    <d v="2015-12-17T04:38:46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0"/>
    <d v="2015-04-29T04:22:0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3"/>
    <d v="2014-10-02T17:56:32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3"/>
    <d v="2014-05-02T22:52:5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3"/>
    <d v="2014-10-19T23:19:4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2"/>
    <d v="2016-12-01T05:06:21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2"/>
    <d v="2016-06-16T17:02:46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0"/>
    <d v="2016-01-08T22:54:35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0"/>
    <d v="2015-09-07T02:27:43"/>
    <x v="7"/>
    <s v="food trucks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0"/>
    <d v="2015-05-15T17:01:52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0"/>
    <d v="2015-06-18T17:08:25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0"/>
    <d v="2015-09-06T02:36:46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3"/>
    <d v="2014-08-14T18:20:08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0"/>
    <d v="2015-02-24T01:42:42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3"/>
    <d v="2014-12-05T16:04:4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3"/>
    <d v="2014-12-09T02:12:08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0"/>
    <d v="2015-06-30T15:45:0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0"/>
    <d v="2015-03-28T02:43:06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0"/>
    <d v="2015-05-19T15:06:29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3"/>
    <d v="2014-09-25T16:24:24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3"/>
    <d v="2014-08-09T17:22:0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2"/>
    <d v="2016-06-18T17:23:0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3"/>
    <d v="2014-07-06T05:08:5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0"/>
    <d v="2015-06-26T04:00:0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3"/>
    <d v="2014-09-12T17:38:1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2"/>
    <d v="2016-09-22T01:17:45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0"/>
    <d v="2015-02-22T08:29:23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0"/>
    <d v="2015-05-30T21:26:11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3"/>
    <d v="2014-11-13T20:18:47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3"/>
    <d v="2014-08-20T16:22:32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0"/>
    <d v="2015-08-03T04:27:37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2"/>
    <d v="2016-05-08T20:12:07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0"/>
    <d v="2015-07-15T17:28:59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1"/>
    <d v="2017-03-06T13:00:0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3"/>
    <d v="2014-10-15T15:51:36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3"/>
    <d v="2014-08-16T21:44:12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0"/>
    <d v="2015-10-28T17:17:07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3"/>
    <d v="2014-06-28T19:21:54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0"/>
    <d v="2015-03-01T08:08:4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2"/>
    <d v="2017-01-12T16:42:0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2"/>
    <d v="2016-11-02T03:59:0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1"/>
    <d v="2017-02-06T14:23:3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0"/>
    <d v="2015-06-08T04:00:0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0"/>
    <d v="2015-06-01T22:42:0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0"/>
    <d v="2015-05-17T18:00:0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2"/>
    <d v="2016-12-28T16:49:00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2"/>
    <d v="2016-06-29T23:29:55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3"/>
    <d v="2014-08-31T15:58:45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2"/>
    <d v="2016-03-20T13:29:20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1"/>
    <d v="2017-02-11T12:09:3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2"/>
    <d v="2016-04-09T17:37:33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0"/>
    <d v="2015-04-08T11:42:59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0"/>
    <d v="2015-12-20T09:00:0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0"/>
    <d v="2015-12-18T19:38:59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2"/>
    <d v="2016-06-13T05:59:00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0"/>
    <d v="2015-12-31T03:00:0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0"/>
    <d v="2015-07-08T18:30:0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0"/>
    <d v="2015-04-16T11:27:36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2"/>
    <d v="2016-07-15T14:34:06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0"/>
    <d v="2015-06-27T06:55:54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0"/>
    <d v="2015-05-31T14:45:27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0"/>
    <d v="2015-12-04T05:00:0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0"/>
    <d v="2015-06-13T12:09:1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1"/>
    <d v="2017-03-11T13:29:00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2"/>
    <d v="2016-03-31T10:00:00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2"/>
    <d v="2016-03-24T16:01:04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1"/>
    <d v="2017-02-25T20:18:25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0"/>
    <d v="2015-05-31T21:00:0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2"/>
    <d v="2016-06-09T20:47:4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0"/>
    <d v="2015-11-27T01:00:0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2"/>
    <d v="2017-01-31T18:08:20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0"/>
    <d v="2015-06-09T20:10:05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3"/>
    <d v="2014-05-30T22:09:16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0"/>
    <d v="2015-10-02T23:03:0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2"/>
    <d v="2016-07-14T19:25:40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0"/>
    <d v="2015-11-01T03:00:0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2"/>
    <d v="2016-10-20T11:05:13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0"/>
    <d v="2015-08-25T15:05:12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2"/>
    <d v="2016-12-04T00:00:00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2"/>
    <d v="2016-04-01T04:00:00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2"/>
    <d v="2016-11-10T05:15:09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3"/>
    <d v="2014-06-06T13:11:42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d v="2013-10-22T21:44:38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3"/>
    <d v="2014-04-21T01:00:0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3"/>
    <d v="2014-08-07T07:00:0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6"/>
    <d v="2011-09-28T17:30:08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5"/>
    <d v="2012-04-16T16:00:0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6"/>
    <d v="2011-02-24T23:20:3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0"/>
    <d v="2015-08-28T01:00:0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d v="2013-10-06T20:21:1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5"/>
    <d v="2012-02-21T22:46:14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0"/>
    <d v="2015-02-02T18:55:42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d v="2013-12-15T03:14:59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5"/>
    <d v="2012-07-28T16:00:0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5"/>
    <d v="2012-08-24T06:47:4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6"/>
    <d v="2011-08-06T14:38:5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6"/>
    <d v="2012-01-05T23:06:07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d v="2013-07-12T21:51:0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3"/>
    <d v="2014-11-03T05:59:0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6"/>
    <d v="2011-09-11T13:18:0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6"/>
    <d v="2011-07-08T21:00:0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d v="2013-04-22T21:00:00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3"/>
    <d v="2014-06-14T14:23:54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6"/>
    <d v="2011-12-06T02:02:29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d v="2013-05-06T07:00:5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3"/>
    <d v="2014-06-13T06:59:00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5"/>
    <d v="2012-07-07T17:46:5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3"/>
    <d v="2014-09-06T15:25:3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6"/>
    <d v="2011-09-25T19:32: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d v="2013-10-24T23:42:49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3"/>
    <d v="2014-09-03T18:48:27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7"/>
    <d v="2011-01-01T04:59:00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d v="2013-12-01T21:17:32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5"/>
    <d v="2012-02-12T22:03:5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6"/>
    <d v="2011-04-03T01:03:10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d v="2013-08-31T14:40:12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3"/>
    <d v="2014-06-09T03:59:00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3"/>
    <d v="2014-02-26T20:13:40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d v="2014-01-29T08:13:47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3"/>
    <d v="2014-02-16T18:18:1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3"/>
    <d v="2014-03-29T01:00:00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d v="2013-10-29T15:54:43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7"/>
    <d v="2010-11-30T15:43:35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d v="2014-01-11T21:02:25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d v="2013-07-24T14:02:3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d v="2013-09-20T20:17:27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2"/>
    <d v="2016-04-16T00:00:00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5"/>
    <d v="2012-03-25T19:34:02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d v="2013-11-13T17:24:1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7"/>
    <d v="2010-06-15T04:00:00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3"/>
    <d v="2014-08-31T17:31:3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5"/>
    <d v="2012-08-30T16:33:4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d v="2013-08-07T20:49:47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8"/>
    <d v="2009-09-01T04:00:00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5"/>
    <d v="2012-09-04T13:29:07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3"/>
    <d v="2014-06-25T02:00:00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3"/>
    <d v="2014-03-24T01:22:50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7"/>
    <d v="2011-03-01T18:10:54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d v="2013-07-28T17:50:36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d v="2013-12-09T04:59:00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d v="2013-03-11T04:00:00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2"/>
    <d v="2016-12-31T16:59:00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0"/>
    <d v="2015-06-20T13:59:35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0"/>
    <d v="2015-02-17T14:00:0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0"/>
    <d v="2015-06-12T14:54:16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2"/>
    <d v="2016-08-10T04:00:00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2"/>
    <d v="2017-01-04T03:14:05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0"/>
    <d v="2015-04-23T06:59:0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0"/>
    <d v="2015-04-07T07:00:0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0"/>
    <d v="2015-10-06T22:59:0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0"/>
    <d v="2015-11-14T17:49:3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0"/>
    <d v="2015-10-19T11:00:0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0"/>
    <d v="2015-07-29T17:00:0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2"/>
    <d v="2016-03-14T00:12:53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2"/>
    <d v="2016-05-01T17:55:5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2"/>
    <d v="2016-04-28T16:20:3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0"/>
    <d v="2015-07-14T19:32:39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2"/>
    <d v="2016-06-01T18:57:0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0"/>
    <d v="2015-07-21T03:00:0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2"/>
    <d v="2016-12-01T02:23:3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2"/>
    <d v="2016-07-31T11:00:00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1"/>
    <d v="2017-03-13T03:40:0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d v="2016-07-21T17:30:0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3"/>
    <d v="2014-12-04T10:58:54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d v="2016-02-17T12:04:39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d v="2016-10-08T14:43:3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0"/>
    <d v="2015-10-15T21:11:08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d v="2016-08-19T16:00:5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d v="2016-11-30T20:15:19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0"/>
    <d v="2015-04-18T16:52:02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d v="2016-03-03T17:01:54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d v="2016-10-21T16:04:2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0"/>
    <d v="2015-11-06T01:00:0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d v="2016-02-28T23:05:09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d v="2016-07-21T14:00:0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3"/>
    <d v="2015-01-11T01:02:52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3"/>
    <d v="2014-07-11T16:00:0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d v="2016-12-30T23:00:0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d v="2016-12-23T17:58:57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0"/>
    <d v="2015-05-21T15:45:2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d v="2016-04-26T06:55:0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d v="2016-10-13T15:12:3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d v="2016-12-30T02:03:5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3"/>
    <d v="2015-01-15T19:00:28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0"/>
    <d v="2015-05-29T16:17:15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d v="2016-10-14T15:25:34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3"/>
    <d v="2014-12-02T06:19:05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d v="2016-07-02T04:00:0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d v="2016-08-17T12:05:54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d v="2017-01-27T01:26:48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3"/>
    <d v="2014-07-16T02:33:45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d v="2016-03-11T18:34:47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0"/>
    <d v="2015-12-05T22:28:22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3"/>
    <d v="2014-12-17T20:43:48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1"/>
    <d v="2017-03-03T13:51:19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0"/>
    <d v="2015-08-02T19:17:1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3"/>
    <d v="2014-12-08T16:31:5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3"/>
    <d v="2014-08-15T14:17:3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d v="2016-10-01T14:58:37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0"/>
    <d v="2015-07-17T19:35:39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d v="2016-08-19T03:59:0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2"/>
    <d v="2016-06-30T18:57:19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d v="2014-07-14T19:32:3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4"/>
    <d v="2013-06-27T01:49:1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0"/>
    <d v="2015-03-07T15:18:45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d v="2014-12-18T12:08:5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0"/>
    <d v="2015-12-16T06:59:0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0"/>
    <d v="2015-12-26T00:18:54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2"/>
    <d v="2016-02-12T17:45:44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0"/>
    <d v="2015-09-05T03:59:0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4"/>
    <d v="2013-03-11T00:00:00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2"/>
    <d v="2016-06-11T19:22:59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5"/>
    <d v="2012-11-30T10:00:00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4"/>
    <d v="2013-07-05T00:56:00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4"/>
    <d v="2013-03-01T05:59:00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6"/>
    <d v="2011-06-25T13:42:03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6"/>
    <d v="2011-07-06T19:33:10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5"/>
    <d v="2012-08-02T21:37:0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d v="2014-06-21T17:12:52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4"/>
    <d v="2013-09-07T22:25:3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2"/>
    <d v="2016-02-15T07:59:0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3"/>
    <d v="2015-01-07T16:41:46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0"/>
    <d v="2015-03-16T16:35:52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3"/>
    <d v="2014-11-27T00:54:2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0"/>
    <d v="2015-11-14T01:04:1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0"/>
    <d v="2015-06-15T04:34:54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3"/>
    <d v="2014-04-11T14:15:46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d v="2013-10-16T00:04:5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0"/>
    <d v="2015-05-07T18:12:22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5"/>
    <d v="2012-07-12T17:45:32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2"/>
    <d v="2016-12-30T22:50:3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2"/>
    <d v="2016-03-25T02:53:08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2"/>
    <d v="2017-01-15T01:35:19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2"/>
    <d v="2016-12-03T17:03:26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1"/>
    <d v="2017-02-03T04:11:00"/>
    <x v="4"/>
    <s v="rock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2"/>
    <d v="2016-08-01T18:13:30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0"/>
    <d v="2015-06-05T11:47:56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0"/>
    <d v="2015-06-09T02:00:0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2"/>
    <d v="2016-12-29T05:08:45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d v="2013-05-06T19:12:16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2"/>
    <d v="2016-12-23T01:47:58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0"/>
    <d v="2015-07-05T17:38:42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2"/>
    <d v="2016-04-29T12:11:00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0"/>
    <d v="2015-07-29T15:31:29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0"/>
    <d v="2015-06-03T04:30:0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2"/>
    <d v="2016-10-17T16:14:00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2"/>
    <d v="2016-08-13T11:32:37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0"/>
    <d v="2015-04-27T17:12:0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0"/>
    <d v="2015-08-22T04:59:0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2"/>
    <d v="2016-03-03T03:43:06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2"/>
    <d v="2016-08-01T16:22:0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1"/>
    <d v="2017-03-01T03:00:00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2"/>
    <d v="2017-01-14T21:48:0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0"/>
    <d v="2015-02-13T23:58:02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2"/>
    <d v="2016-10-27T21:19:00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2"/>
    <d v="2016-07-05T20:58:54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3"/>
    <d v="2014-10-07T00:06:1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2"/>
    <d v="2016-06-12T05:30:0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d v="2013-05-26T23:54:3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0"/>
    <d v="2015-05-01T00:16:5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d v="2013-07-26T01:30:35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0"/>
    <d v="2015-02-22T12:14:45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d v="2014-11-28T17:20:01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0"/>
    <d v="2015-12-12T10:00:0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d v="2014-08-12T12:52:58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0"/>
    <d v="2015-11-13T21:55:56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d v="2015-01-01T04:12:15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2"/>
    <d v="2016-06-03T07:38:4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0"/>
    <d v="2015-02-06T01:25:0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d v="2014-12-04T01:31:39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0"/>
    <d v="2016-02-20T10:29:3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2"/>
    <d v="2017-01-03T06:04:27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0"/>
    <d v="2015-08-16T16:13:11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0"/>
    <d v="2015-11-21T23:13:39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0"/>
    <d v="2015-09-15T11:11:0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2"/>
    <d v="2016-02-25T10:57:14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2"/>
    <d v="2016-10-09T10:56:59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2"/>
    <d v="2016-06-28T16:01:26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0"/>
    <d v="2015-02-08T21:58:29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2"/>
    <d v="2016-09-21T05:45:04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0"/>
    <d v="2016-01-01T08:38:51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2"/>
    <d v="2016-11-15T18:13:2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0"/>
    <d v="2015-04-29T03:09:19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0"/>
    <d v="2015-08-24T09:22:0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2"/>
    <d v="2016-09-18T20:26:2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2"/>
    <d v="2016-04-02T08:06:57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0"/>
    <d v="2015-04-10T01:27:22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d v="2014-12-19T19:31:28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0"/>
    <d v="2015-11-26T06:03:36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0"/>
    <d v="2015-07-20T18:43:48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2"/>
    <d v="2016-12-10T11:00:0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0"/>
    <d v="2015-06-08T15:00:0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0"/>
    <d v="2015-10-11T18:43:4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2"/>
    <d v="2016-02-21T08:24:17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d v="2014-07-13T04:59:0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2"/>
    <d v="2016-04-27T13:55:0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0"/>
    <d v="2015-03-07T19:55:01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2"/>
    <d v="2016-05-26T17:57:43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0"/>
    <d v="2015-09-11T18:22:49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2"/>
    <d v="2016-05-25T15:29:18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2"/>
    <d v="2017-01-02T22:13:29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0"/>
    <d v="2015-09-12T20:57:42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0"/>
    <d v="2015-06-14T13:00:5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2"/>
    <d v="2016-04-21T10:44:38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2"/>
    <d v="2016-07-08T17:32:14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0"/>
    <d v="2015-05-22T05:25:0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0"/>
    <d v="2015-05-10T19:28:25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2"/>
    <d v="2016-02-20T04:06:37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d v="2014-11-19T00:00:59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d v="2014-07-28T16:52:4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1"/>
    <d v="2017-04-15T15:42:27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2"/>
    <d v="2016-04-24T21:59:0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d v="2014-09-05T13:39:0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2"/>
    <d v="2017-01-03T16:02:45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0"/>
    <d v="2015-11-11T22:30:44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d v="2014-08-11T04:00:0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0"/>
    <d v="2015-12-02T17:25:0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d v="2014-11-30T23:45:0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d v="2014-10-21T00:00:00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4"/>
    <d v="2013-04-10T15:54:3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4"/>
    <d v="2013-04-07T20:52:18"/>
    <x v="3"/>
    <s v="radio &amp; podcasts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4"/>
    <d v="2013-02-16T15:52:38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5"/>
    <d v="2012-03-22T03:00:00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0"/>
    <d v="2016-01-12T05:00:0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5"/>
    <d v="2012-03-25T18:14:4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6"/>
    <d v="2011-06-12T00:20:4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4"/>
    <d v="2013-02-15T14:21:49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5"/>
    <d v="2012-12-28T19:51:03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0"/>
    <d v="2015-04-09T22:58:54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4"/>
    <d v="2013-10-16T13:01:43"/>
    <x v="3"/>
    <s v="radio &amp; podcasts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5"/>
    <d v="2012-03-01T23:30:39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4"/>
    <d v="2013-09-13T17:28: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d v="2014-12-20T04:59:00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6"/>
    <d v="2011-09-10T01:00:2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6"/>
    <d v="2011-12-23T03:00:00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4"/>
    <d v="2013-05-14T20:55:1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d v="2014-05-10T03:59:00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4"/>
    <d v="2013-07-26T17:00:0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4"/>
    <d v="2013-11-02T22:09:0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5"/>
    <d v="2012-09-07T07:51:0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2"/>
    <d v="2016-07-22T04:37:5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5"/>
    <d v="2012-07-21T14:51:0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0"/>
    <d v="2015-06-20T19:06:13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0"/>
    <d v="2015-02-27T04:02:41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2"/>
    <d v="2016-08-02T22:01:11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4"/>
    <d v="2014-01-05T13:31:0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5"/>
    <d v="2012-11-15T15:40:52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4"/>
    <d v="2013-10-02T13:27:5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d v="2015-02-15T15:38: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6"/>
    <d v="2011-06-18T21:14:0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4"/>
    <d v="2013-06-16T20:47:55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0"/>
    <d v="2015-04-03T15:38:0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6"/>
    <d v="2011-08-27T18:57:11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d v="2014-09-16T11:24:19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4"/>
    <d v="2013-07-31T19:43:0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d v="2014-09-03T23:36:18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2"/>
    <d v="2016-08-05T00:10:33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4"/>
    <d v="2013-05-01T21:42:37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0"/>
    <d v="2015-07-08T14:00:2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2"/>
    <d v="2016-03-25T22:00:00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2"/>
    <d v="2016-10-23T08:20:0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3"/>
    <d v="2014-06-10T08:33:00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2"/>
    <d v="2016-03-22T20:01:00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3"/>
    <d v="2014-07-24T18:51:44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7"/>
    <d v="2010-05-15T08:10:00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3"/>
    <d v="2014-06-27T14:44:4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1"/>
    <d v="2017-02-14T22:59:00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3"/>
    <d v="2014-07-19T09:14:38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0"/>
    <d v="2015-11-18T15:00:04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1"/>
    <d v="2017-02-05T16:25: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3"/>
    <d v="2014-07-16T15:17:46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0"/>
    <d v="2015-09-27T14:20:4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2"/>
    <d v="2016-03-16T05:04:5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2"/>
    <d v="2016-10-06T14:00:00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3"/>
    <d v="2014-12-06T06:00:00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3"/>
    <d v="2014-05-31T19:40:52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3"/>
    <d v="2014-06-20T21:59:00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3"/>
    <d v="2014-12-19T04:00:0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2"/>
    <d v="2016-06-07T04:01: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3"/>
    <d v="2014-10-17T19:55:39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3"/>
    <d v="2014-12-23T00:00:00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1"/>
    <d v="2017-02-20T12:01:30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2"/>
    <d v="2016-08-18T16:52:1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0"/>
    <d v="2016-01-19T06:37:27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1"/>
    <d v="2017-03-14T13:24:46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1"/>
    <d v="2017-02-01T00:00:00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0"/>
    <d v="2015-03-19T14:05:2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0"/>
    <d v="2015-10-23T18:24:55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3"/>
    <d v="2014-12-01T03:00:00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2"/>
    <d v="2016-02-15T15:00:00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2"/>
    <d v="2016-05-02T03:59:00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0"/>
    <d v="2015-09-04T16:11:02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2"/>
    <d v="2016-05-23T22:00:00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0"/>
    <d v="2015-08-27T19:15:1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2"/>
    <d v="2016-08-06T18:00:00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3"/>
    <d v="2015-01-22T18:46:10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2"/>
    <d v="2017-01-03T22:03:39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3"/>
    <d v="2014-11-26T01:15:0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3"/>
    <d v="2014-12-31T17:05:38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0"/>
    <d v="2015-06-30T23:55:0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3"/>
    <d v="2014-11-22T13:13:54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0"/>
    <d v="2015-04-01T00:18:0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0"/>
    <d v="2015-03-02T21:16:0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3"/>
    <d v="2014-09-17T05:06:39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1"/>
    <d v="2017-02-23T10:14:42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0"/>
    <d v="2015-11-08T22:10:2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0"/>
    <d v="2015-11-03T04:15:59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2"/>
    <d v="2016-05-12T10:47:14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0"/>
    <d v="2015-05-27T19:47:19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3"/>
    <d v="2014-10-01T03:59:0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0"/>
    <d v="2015-09-02T06:47:27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0"/>
    <d v="2015-08-02T06:03:1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0"/>
    <d v="2015-09-17T17:00:0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2"/>
    <d v="2016-07-04T03:40:2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3"/>
    <d v="2014-09-20T15:40:3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0"/>
    <d v="2015-08-28T12:12:0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0"/>
    <d v="2015-04-29T01:16:39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3"/>
    <d v="2014-11-13T01:29:5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4"/>
    <d v="2013-11-07T02:00:03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8"/>
    <d v="2009-12-02T00:50:0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d v="2014-03-14T16:49:11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0"/>
    <d v="2015-05-28T20:05:0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6"/>
    <d v="2011-06-08T17:31:01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2"/>
    <d v="2016-07-27T22:00:0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d v="2014-02-17T00:00:0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d v="2014-12-24T01:29:45"/>
    <x v="3"/>
    <s v="art books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4"/>
    <d v="2013-05-25T16:18:3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2"/>
    <d v="2016-04-08T18:31:2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0"/>
    <d v="2015-06-19T18:28:03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2"/>
    <d v="2016-02-28T23:59:0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1"/>
    <d v="2017-04-01T03:59:0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0"/>
    <d v="2015-02-17T22:15: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d v="2014-07-09T12:34: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0"/>
    <d v="2015-06-30T21:06:08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5"/>
    <d v="2012-07-24T20:20:48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7"/>
    <d v="2010-09-02T02:00:0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4"/>
    <d v="2013-08-28T23:54:51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5"/>
    <d v="2012-05-21T01:12:06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0"/>
    <d v="2015-12-19T10:46:3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0"/>
    <d v="2015-10-26T21:20:0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3"/>
    <d v="2014-09-25T21:43:11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3"/>
    <d v="2014-05-30T15:35:01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2"/>
    <d v="2016-12-25T11:00:0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0"/>
    <d v="2015-04-05T01:30:22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3"/>
    <d v="2014-12-13T22:49:25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0"/>
    <d v="2015-01-31T20:12:0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0"/>
    <d v="2015-10-09T23:38:06"/>
    <x v="8"/>
    <s v="places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0"/>
    <d v="2015-09-23T20:34:24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2"/>
    <d v="2016-04-03T16:25:41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0"/>
    <d v="2015-03-28T00:44:45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0"/>
    <d v="2015-02-28T20:17:35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2"/>
    <d v="2016-05-15T16:21:0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3"/>
    <d v="2014-06-18T20:13:0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3"/>
    <d v="2014-12-13T11:19:29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2"/>
    <d v="2016-09-20T08:29:57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0"/>
    <d v="2015-07-26T16:00:58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2"/>
    <d v="2016-04-08T11:56:16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3"/>
    <d v="2014-07-15T05:11:0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6"/>
    <d v="2011-05-05T02:13:5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6"/>
    <d v="2011-10-14T23:00:00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6"/>
    <d v="2012-01-28T04:04:1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5"/>
    <d v="2012-03-17T19:17:1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6"/>
    <d v="2011-08-01T07:00:00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7"/>
    <d v="2011-03-24T01:40:38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5"/>
    <d v="2012-06-14T19:24:1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d v="2014-01-01T05:26:00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6"/>
    <d v="2011-11-02T08:00:00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5"/>
    <d v="2012-12-15T22:11:50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d v="2013-06-05T00:00:32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5"/>
    <d v="2013-01-02T20:59:44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5"/>
    <d v="2012-07-22T01:40:02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3"/>
    <d v="2014-08-03T17:00:00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6"/>
    <d v="2011-12-13T02:13:1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5"/>
    <d v="2012-11-22T22:00:00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d v="2013-11-01T19:00:00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d v="2013-03-08T15:42:15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3"/>
    <d v="2014-09-15T04:28:06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d v="2013-02-23T08:09:0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5"/>
    <d v="2012-05-28T03:59:00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3"/>
    <d v="2014-12-17T07:59:00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d v="2013-08-27T16:31:29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5"/>
    <d v="2013-01-09T08:48:5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5"/>
    <d v="2012-09-11T16:47:33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d v="2013-12-01T21:21:07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5"/>
    <d v="2012-11-26T04:59:00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3"/>
    <d v="2014-06-17T17:41:22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3"/>
    <d v="2014-02-20T20:48:5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5"/>
    <d v="2012-03-02T06:59:0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5"/>
    <d v="2012-10-12T20:37:4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6"/>
    <d v="2011-09-24T08:10:54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6"/>
    <d v="2012-01-16T05:00:00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6"/>
    <d v="2011-06-02T05:59:00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2"/>
    <d v="2016-07-11T20:51:0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6"/>
    <d v="2011-06-12T04:00:00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8"/>
    <d v="2009-12-31T23:39:00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d v="2013-02-28T21:25:00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5"/>
    <d v="2012-03-03T15:39:2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7"/>
    <d v="2010-08-03T01:59:00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3"/>
    <d v="2014-12-19T14:19:04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6"/>
    <d v="2011-06-14T00:35:27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5"/>
    <d v="2012-09-24T19:46: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5"/>
    <d v="2012-11-22T02:26:00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d v="2013-09-18T14:49:00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3"/>
    <d v="2014-08-14T18:11:00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5"/>
    <d v="2012-06-09T09:49:37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6"/>
    <d v="2011-03-20T15:54:42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3"/>
    <d v="2014-05-23T16:25:55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d v="2013-10-09T10:27:1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6"/>
    <d v="2011-04-26T06:59:00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d v="2013-11-24T12:49:53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6"/>
    <d v="2011-04-24T20:01:3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5"/>
    <d v="2012-04-18T21:22:40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5"/>
    <d v="2012-04-05T18:00:20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5"/>
    <d v="2012-12-13T22:17:32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5"/>
    <d v="2012-05-24T18:46:08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5"/>
    <d v="2012-12-18T14:20:00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d v="2013-12-17T12:00:00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2"/>
    <d v="2016-04-30T21:59:0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0"/>
    <d v="2016-01-17T21:00:0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6"/>
    <d v="2011-12-31T05:45:3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0"/>
    <d v="2015-02-01T00:31:47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5"/>
    <d v="2012-03-16T03:59:00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6"/>
    <d v="2011-02-22T03:00:00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d v="2013-03-28T05:04:33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3"/>
    <d v="2014-03-11T06:59:00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6"/>
    <d v="2011-11-28T04:35:39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2"/>
    <d v="2016-05-31T21:14:36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7"/>
    <d v="2010-07-05T04:00:00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2"/>
    <d v="2016-08-01T13:03:34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5"/>
    <d v="2012-06-04T15:45:30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0"/>
    <d v="2015-03-06T21:04: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2"/>
    <d v="2016-08-18T06:59:00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6"/>
    <d v="2011-10-16T22:03:00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5"/>
    <d v="2012-04-21T03:59:00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2"/>
    <d v="2016-04-16T05:59:00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3"/>
    <d v="2014-02-06T20:31:1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6"/>
    <d v="2011-07-22T01:39:0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3"/>
    <d v="2014-07-12T18:11:0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1"/>
    <d v="2017-03-29T02:00:0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1"/>
    <d v="2017-04-14T04:07:4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1"/>
    <d v="2017-04-07T18:45:38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1"/>
    <d v="2017-03-17T18:34:0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1"/>
    <d v="2017-03-24T05:00:23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1"/>
    <d v="2017-04-27T19:15:19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1"/>
    <d v="2017-04-10T20:15:0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1"/>
    <d v="2017-04-09T11:49:54"/>
    <x v="4"/>
    <s v="faith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1"/>
    <d v="2017-03-16T21:37:1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1"/>
    <d v="2017-04-06T09:20:42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1"/>
    <d v="2017-04-03T01:00:0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1"/>
    <d v="2017-03-26T23:59:0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1"/>
    <d v="2017-04-09T20:00:0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1"/>
    <d v="2017-03-27T04:36:0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1"/>
    <d v="2017-04-10T01:00:0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1"/>
    <d v="2017-04-01T00:40:1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1"/>
    <d v="2017-04-09T23:47:28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1"/>
    <d v="2017-03-26T03:33:0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1"/>
    <d v="2017-04-11T20:44:05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1"/>
    <d v="2017-04-01T04:00:0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3"/>
    <d v="2015-01-15T15:56:4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0"/>
    <d v="2015-03-30T19:52:3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0"/>
    <d v="2015-08-31T06:45:37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0"/>
    <d v="2015-02-16T03:21:13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0"/>
    <d v="2015-09-09T16:00:0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0"/>
    <d v="2015-08-23T07:21:12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2"/>
    <d v="2016-03-28T16:18:15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2"/>
    <d v="2016-05-01T20:48:26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3"/>
    <d v="2014-08-31T19:39:0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0"/>
    <d v="2016-01-18T13:00:0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3"/>
    <d v="2014-09-01T15:30:34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0"/>
    <d v="2015-06-30T21:55:53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3"/>
    <d v="2014-10-05T19:13:32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0"/>
    <d v="2015-05-01T22:02:4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0"/>
    <d v="2015-03-31T03:22:0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2"/>
    <d v="2016-12-09T14:51:39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2"/>
    <d v="2016-04-21T04:00:00"/>
    <x v="4"/>
    <s v="faith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2"/>
    <d v="2016-05-14T04:59:0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3"/>
    <d v="2014-09-17T12:49:51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3"/>
    <d v="2014-11-09T19:47:51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0"/>
    <d v="2015-12-11T11:04:23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2"/>
    <d v="2016-04-03T00:10:0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0"/>
    <d v="2015-07-01T06:00:0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3"/>
    <d v="2014-10-30T22:22:42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3"/>
    <d v="2014-08-24T23:14:09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3"/>
    <d v="2014-06-27T22:04:24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0"/>
    <d v="2015-04-05T11:00:0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0"/>
    <d v="2015-10-21T15:01: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2"/>
    <d v="2016-06-10T01:15:06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0"/>
    <d v="2015-10-25T02:06:23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0"/>
    <d v="2015-06-11T15:00:0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0"/>
    <d v="2016-01-16T05:00:0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2"/>
    <d v="2016-09-13T21:30:0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0"/>
    <d v="2015-05-08T00:52:36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2"/>
    <d v="2016-08-07T19:32:2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0"/>
    <d v="2015-11-08T21:40:33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0"/>
    <d v="2015-07-20T22:46:32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3"/>
    <d v="2014-10-02T20:59:02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2"/>
    <d v="2016-05-04T19:58:5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0"/>
    <d v="2015-07-16T19:37:02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0"/>
    <d v="2015-06-10T15:04:3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2"/>
    <d v="2017-01-07T21:00:00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2"/>
    <d v="2016-08-27T03:59:00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0"/>
    <d v="2015-03-08T13:31:1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2"/>
    <d v="2016-12-22T02:00:00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2"/>
    <d v="2016-11-24T02:00:00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0"/>
    <d v="2015-11-13T15:00:0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0"/>
    <d v="2015-09-02T22:49:03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1"/>
    <d v="2017-03-01T19:00:00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2"/>
    <d v="2016-04-19T20:05:04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0"/>
    <d v="2015-03-19T17:45:23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2"/>
    <d v="2016-10-14T06:04:4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2"/>
    <d v="2016-03-21T16:59:28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0"/>
    <d v="2015-04-03T20:02:33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0"/>
    <d v="2015-10-05T18:56:0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2"/>
    <d v="2016-08-29T04:01:09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2"/>
    <d v="2017-01-28T19:29:00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2"/>
    <d v="2016-07-14T22:56:3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0"/>
    <d v="2015-03-25T18:53:49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2"/>
    <d v="2016-02-25T16:08:33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0"/>
    <d v="2015-09-12T13:37:4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2"/>
    <d v="2016-03-11T23:34:05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2"/>
    <d v="2016-10-23T20:50:40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3"/>
    <d v="2014-08-03T11:39:39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3"/>
    <d v="2014-08-13T23:31:52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3"/>
    <d v="2014-08-25T20:38:08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3"/>
    <d v="2014-08-03T15:48:04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3"/>
    <d v="2014-09-27T13:27:24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3"/>
    <d v="2015-01-13T19:39:1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3"/>
    <d v="2014-10-14T18:43:14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3"/>
    <d v="2014-10-23T23:30:4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3"/>
    <d v="2014-07-06T17:13:5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3"/>
    <d v="2015-01-19T18:14:58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3"/>
    <d v="2014-11-29T14:59:0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3"/>
    <d v="2014-10-24T23:26:0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3"/>
    <d v="2014-10-29T22:57:51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0"/>
    <d v="2015-02-20T08:34:13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0"/>
    <d v="2015-03-27T19:43:15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2"/>
    <d v="2016-09-02T16:36:2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2"/>
    <d v="2016-07-02T14:25:1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2"/>
    <d v="2016-09-15T14:49:05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2"/>
    <d v="2016-02-21T13:48:0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0"/>
    <d v="2015-05-21T22:47:58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3"/>
    <d v="2015-01-31T03:25:0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3"/>
    <d v="2014-10-16T00:00:0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3"/>
    <d v="2014-12-15T13:12:57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0"/>
    <d v="2015-04-04T14:43:57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3"/>
    <d v="2014-10-31T22:45:42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3"/>
    <d v="2015-01-12T06:00:0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0"/>
    <d v="2015-02-05T16:11:18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3"/>
    <d v="2015-01-29T17:46:0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0"/>
    <d v="2015-08-10T06:59:0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3"/>
    <d v="2014-11-27T22:24:0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0"/>
    <d v="2015-02-11T13:13:42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2"/>
    <d v="2016-10-14T16:00:0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2"/>
    <d v="2016-07-24T10:32:46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2"/>
    <d v="2016-12-15T13:39:49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0"/>
    <d v="2016-02-04T07:50:33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3"/>
    <d v="2014-11-11T21:13:28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2"/>
    <d v="2016-10-10T14:32:5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0"/>
    <d v="2015-12-15T12:10:0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0"/>
    <d v="2015-06-27T21:59:0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0"/>
    <d v="2015-02-14T01:43:02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0"/>
    <d v="2015-11-14T17:16:4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0"/>
    <d v="2015-10-02T18:00:0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3"/>
    <d v="2014-09-30T15:19:09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3"/>
    <d v="2014-09-28T01:38:3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1"/>
    <d v="2017-02-11T16:20:3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0"/>
    <d v="2015-03-01T21:47:19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3"/>
    <d v="2014-08-21T21:50:26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3"/>
    <d v="2014-10-24T04:00:0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2"/>
    <d v="2016-07-03T07:38:56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3"/>
    <d v="2014-08-08T21:20:12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0"/>
    <d v="2015-02-28T07:32: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0"/>
    <d v="2015-07-01T21:45:37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2"/>
    <d v="2016-07-25T19:00:0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2"/>
    <d v="2017-01-30T06:59:0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0"/>
    <d v="2015-04-03T04:37:3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3"/>
    <d v="2014-07-30T18:03:16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0"/>
    <d v="2015-04-01T01:01:3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5"/>
    <d v="2012-03-03T07:39:27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d v="2014-01-31T19:01:00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5"/>
    <d v="2012-10-24T16:26:16"/>
    <x v="4"/>
    <s v="rock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d v="2014-01-08T02:08:00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d v="2013-07-11T20:01:43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3"/>
    <d v="2014-02-17T22:10:17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6"/>
    <d v="2011-03-03T07:49:2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3"/>
    <d v="2014-05-09T22:00:00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7"/>
    <d v="2011-01-21T22:00:00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3"/>
    <d v="2014-02-24T16:25:07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5"/>
    <d v="2012-05-12T23:54:2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6"/>
    <d v="2011-03-04T12:57:07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d v="2013-03-02T07:59:00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3"/>
    <d v="2015-01-24T23:08:15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2"/>
    <d v="2016-03-31T15:51:1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d v="2013-02-17T19:25:29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5"/>
    <d v="2012-03-18T00:08:5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6"/>
    <d v="2011-10-01T03:00:00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2"/>
    <d v="2016-10-01T17:19:4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d v="2013-05-07T04:59:00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3"/>
    <d v="2014-05-20T04:59:00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0"/>
    <d v="2015-03-02T05:59:0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6"/>
    <d v="2011-02-20T23:52:3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6"/>
    <d v="2011-06-11T03:00:00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2"/>
    <d v="2016-06-17T04:55:00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5"/>
    <d v="2012-12-15T15:36:17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0"/>
    <d v="2015-04-21T05:40:32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6"/>
    <d v="2011-07-31T06:59:00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5"/>
    <d v="2012-10-17T20:17:39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3"/>
    <d v="2014-07-10T23:01:4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3"/>
    <d v="2014-07-28T01:00:00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0"/>
    <d v="2015-04-25T00:00:0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5"/>
    <d v="2012-11-14T02:26:57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d v="2013-05-24T00:30:37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d v="2014-01-06T12:55:40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3"/>
    <d v="2014-07-18T20:31:12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3"/>
    <d v="2014-09-12T18:26:5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6"/>
    <d v="2011-12-16T05:48:4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6"/>
    <d v="2011-09-22T18:28:49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3"/>
    <d v="2014-02-06T17:01:24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3"/>
    <d v="2015-01-26T07:12:2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1"/>
    <d v="2017-03-08T07:30:0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3"/>
    <d v="2014-06-12T19:08:0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3"/>
    <d v="2014-05-04T17:11:4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2"/>
    <d v="2016-11-06T09:49:07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1"/>
    <d v="2017-03-01T04:00:0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2"/>
    <d v="2016-11-05T22:11:5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0"/>
    <d v="2015-12-15T07:59:0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2"/>
    <d v="2017-01-04T00:04:09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2"/>
    <d v="2016-01-31T04:17:0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3"/>
    <d v="2014-11-20T19:48: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0"/>
    <d v="2015-06-30T03:06:42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0"/>
    <d v="2015-07-08T16:45:0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2"/>
    <d v="2016-06-28T23:15:3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2"/>
    <d v="2016-08-06T21:35:08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3"/>
    <d v="2014-06-16T06:50:05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0"/>
    <d v="2015-03-01T00:42:05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3"/>
    <d v="2014-06-13T00:12:35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2"/>
    <d v="2016-03-14T14:35:29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2"/>
    <d v="2016-03-30T12:36:2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0"/>
    <d v="2015-03-10T02:39:49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5"/>
    <d v="2012-07-10T23:48:00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5"/>
    <d v="2012-04-08T21:45:08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5"/>
    <d v="2012-11-27T12:00:00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5"/>
    <d v="2012-08-10T22:00:00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3"/>
    <d v="2014-11-12T22:45:38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0"/>
    <d v="2015-12-03T21:30:0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7"/>
    <d v="2010-06-01T04:59:00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d v="2013-03-11T18:02:26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5"/>
    <d v="2012-12-15T18:52:08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7"/>
    <d v="2010-07-22T06:00:0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6"/>
    <d v="2011-06-07T15:18:0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6"/>
    <d v="2011-04-16T03:59:00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5"/>
    <d v="2012-02-12T21:43:03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0"/>
    <d v="2015-10-20T17:55:22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5"/>
    <d v="2012-04-12T17:02:4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3"/>
    <d v="2014-03-04T21:00:00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0"/>
    <d v="2016-02-01T18:00:0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0"/>
    <d v="2015-03-25T21:36:06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5"/>
    <d v="2012-10-06T09:59:0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0"/>
    <d v="2015-05-22T13:00:0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0"/>
    <d v="2015-03-04T18:57:27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d v="2017-01-27T18:29:5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0"/>
    <d v="2016-01-02T16:27:01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3"/>
    <d v="2014-09-07T22:13:14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d v="2016-06-23T16:06:23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3"/>
    <d v="2014-05-23T14:05: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d v="2016-12-29T22:01:4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3"/>
    <d v="2014-10-23T10:17:59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0"/>
    <d v="2015-10-31T22:45:0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3"/>
    <d v="2014-08-09T00:48:54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0"/>
    <d v="2015-06-04T05:26:0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3"/>
    <d v="2014-10-08T12:16:18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3"/>
    <d v="2014-11-01T03:59:0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3"/>
    <d v="2014-09-02T01:10:2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d v="2016-11-07T18:12:55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1"/>
    <d v="2017-02-10T06:28:5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3"/>
    <d v="2014-08-12T18:57:31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0"/>
    <d v="2015-05-19T21:00:49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0"/>
    <d v="2015-10-21T23:00:0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5"/>
    <d v="2012-07-14T05:19:03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d v="2013-12-12T06:08:27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6"/>
    <d v="2011-09-27T04:59:00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d v="2014-01-15T19:33:00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d v="2013-10-11T00:00:00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7"/>
    <d v="2010-11-02T00:26:00"/>
    <x v="4"/>
    <s v="indie rock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5"/>
    <d v="2012-03-08T04:59:00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d v="2013-05-07T15:33:1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6"/>
    <d v="2011-07-05T00:31:0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d v="2013-07-07T13:24:42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5"/>
    <d v="2012-05-22T03:30:00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5"/>
    <d v="2012-01-24T19:26:13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3"/>
    <d v="2014-09-27T03:08:27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6"/>
    <d v="2011-12-25T05:00:00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3"/>
    <d v="2014-06-21T04:59:00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6"/>
    <d v="2011-12-06T05:59:00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5"/>
    <d v="2012-06-15T03:59:00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d v="2013-07-02T05:00:00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d v="2013-03-10T22:38:28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6"/>
    <d v="2011-06-15T03:59:0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3"/>
    <d v="2014-05-15T06:58:5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6"/>
    <d v="2011-07-04T19:52:20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d v="2016-08-11T06:28:36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3"/>
    <d v="2014-05-01T14:01:30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0"/>
    <d v="2015-07-12T06:02:38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3"/>
    <d v="2014-04-20T02:36:0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8"/>
    <d v="2009-11-23T05:59:00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d v="2016-06-06T17:02:00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3"/>
    <d v="2014-07-10T10:09:1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6"/>
    <d v="2011-04-22T04:21:13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d v="2016-11-07T11:05:37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4"/>
    <d v="2013-10-16T14:33:35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5"/>
    <d v="2012-03-02T03:00:00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d v="2016-03-12T05:00:00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5"/>
    <d v="2012-05-23T19:00:00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0"/>
    <d v="2015-04-18T21:10:05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5"/>
    <d v="2012-10-27T02:21:53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4"/>
    <d v="2013-03-23T22:42:4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3"/>
    <d v="2014-10-01T00:00:00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3"/>
    <d v="2014-12-21T08:42:2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5"/>
    <d v="2012-10-06T03:59:00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3"/>
    <d v="2014-05-13T18:43:56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3"/>
    <d v="2014-09-16T10:18:54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d v="2016-04-22T06:32:5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6"/>
    <d v="2012-01-12T01:00:00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3"/>
    <d v="2014-08-14T12:58:18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3"/>
    <d v="2014-05-01T15:55:29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d v="2016-12-03T15:05:15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d v="2016-08-05T19:01:0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4"/>
    <d v="2013-04-20T03:38:2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4"/>
    <d v="2013-11-15T04:00:00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5"/>
    <d v="2012-11-18T01:17:2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d v="2016-08-06T07:00:00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4"/>
    <d v="2013-08-19T08:01:09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4"/>
    <d v="2013-03-10T18:07:3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4"/>
    <d v="2013-07-13T21:35:25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0"/>
    <d v="2015-12-19T07:59:0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5"/>
    <d v="2012-06-12T07:00:00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0"/>
    <d v="2015-11-19T04:59:0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d v="2016-04-03T12:01:0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3"/>
    <d v="2014-07-09T17:24:2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2"/>
    <d v="2016-12-04T15:04:47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2"/>
    <d v="2016-09-02T07:00:0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3"/>
    <d v="2014-11-30T19:58:01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2"/>
    <d v="2016-08-02T23:00:0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2"/>
    <d v="2016-03-14T09:24:43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0"/>
    <d v="2015-03-01T15:21:16"/>
    <x v="8"/>
    <s v="people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0"/>
    <d v="2015-08-20T18:19:02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2"/>
    <d v="2016-12-11T16:20:08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2"/>
    <d v="2016-02-13T04:42:1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0"/>
    <d v="2015-07-03T21:26:26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0"/>
    <d v="2015-02-18T03:26:3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0"/>
    <d v="2015-12-21T14:07:17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2"/>
    <d v="2016-12-07T01:09:0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0"/>
    <d v="2015-07-16T21:38:5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3"/>
    <d v="2014-07-10T19:40:11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3"/>
    <d v="2014-08-26T22:20:12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3"/>
    <d v="2014-08-01T02:50:38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3"/>
    <d v="2014-11-13T12:35:08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0"/>
    <d v="2016-01-06T22:50:13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0"/>
    <d v="2015-06-12T20:00:0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d v="2017-01-23T17:05:4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7"/>
    <d v="2010-07-02T23:00:00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3"/>
    <d v="2014-07-10T14:31:0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4"/>
    <d v="2013-10-16T03:59:00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3"/>
    <d v="2014-12-03T13:00:45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7"/>
    <d v="2010-08-24T04:00:00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6"/>
    <d v="2011-09-19T14:30:22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d v="2016-11-23T08:45:43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d v="2016-08-18T23:54:5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0"/>
    <d v="2016-01-11T23:00:0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0"/>
    <d v="2015-02-05T19:44:0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d v="2016-07-08T23:03:34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4"/>
    <d v="2013-03-25T04:08:59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6"/>
    <d v="2011-09-09T21:02:43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4"/>
    <d v="2013-03-09T21:08:1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5"/>
    <d v="2012-03-24T04:00:00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0"/>
    <d v="2015-08-13T08:46:49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d v="2016-09-22T17:00:2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3"/>
    <d v="2014-05-14T23:04:0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3"/>
    <d v="2014-09-24T01:41:37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d v="2016-06-11T13:39:3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0"/>
    <d v="2015-06-11T10:05:53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5"/>
    <d v="2012-08-13T03:00:00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0"/>
    <d v="2015-06-11T04:25:46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3"/>
    <d v="2014-04-21T03:59:00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0"/>
    <d v="2015-03-30T18:31:59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7"/>
    <d v="2010-03-15T21:55:00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3"/>
    <d v="2014-08-27T00:31:2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5"/>
    <d v="2012-11-29T23:54:56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3"/>
    <d v="2015-01-09T01:00:00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d v="2016-12-15T05:00:00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3"/>
    <d v="2014-04-26T01:58:38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0"/>
    <d v="2015-05-07T06:58:0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0"/>
    <d v="2015-12-19T01:00:0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3"/>
    <d v="2014-05-09T20:45:19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4"/>
    <d v="2013-12-30T06:02:33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4"/>
    <d v="2013-07-01T18:00:00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d v="2016-12-01T04:59:00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4"/>
    <d v="2013-11-15T23:15:03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d v="2016-11-10T13:37:07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0"/>
    <d v="2016-01-22T16:59:3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d v="2016-12-11T04:59:00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0"/>
    <d v="2015-06-13T16:25:14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5"/>
    <d v="2012-07-09T02:07:27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4"/>
    <d v="2013-05-23T04:07: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0"/>
    <d v="2015-04-17T00:00:0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4"/>
    <d v="2013-05-23T15:38:1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4"/>
    <d v="2013-12-02T22:59:00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0"/>
    <d v="2015-05-31T01:42:58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4"/>
    <d v="2013-12-26T00:32:17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d v="2016-02-20T02:00:53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0"/>
    <d v="2015-11-25T15:49:1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3"/>
    <d v="2014-05-02T12:30:10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3"/>
    <d v="2014-12-03T04:00:00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4"/>
    <d v="2013-04-17T18:15:4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d v="2016-02-26T11:52:1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0"/>
    <d v="2015-03-02T20:00:0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0"/>
    <d v="2016-01-31T21:59:0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3"/>
    <d v="2014-07-23T15:25:5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d v="2016-12-31T18:20:54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d v="2016-03-24T08:11:38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d v="2016-05-15T17:35:0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4"/>
    <d v="2013-05-31T12:00:00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4"/>
    <d v="2013-12-25T08:00:29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3"/>
    <d v="2014-08-23T18:31:2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0"/>
    <d v="2015-05-24T20:29:36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d v="2016-10-20T20:11:55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0"/>
    <d v="2016-01-02T23:19:5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d v="2016-06-28T15:45:23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d v="2016-10-02T06:41:24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d v="2016-05-07T13:57:1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0"/>
    <d v="2015-05-08T16:01:58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d v="2016-05-06T19:49:4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4"/>
    <d v="2013-07-25T16:21:28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3"/>
    <d v="2014-07-23T21:08:09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0"/>
    <d v="2015-06-05T21:00:0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d v="2016-12-18T18:30:57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0"/>
    <d v="2015-06-25T19:00:0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0"/>
    <d v="2015-11-11T23:58:2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5"/>
    <d v="2012-05-16T04:59:00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6"/>
    <d v="2011-11-24T03:53:1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5"/>
    <d v="2012-06-04T17:19:5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3"/>
    <d v="2014-05-04T06:59:00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5"/>
    <d v="2012-07-15T20:03:07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6"/>
    <d v="2011-12-14T04:59:00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6"/>
    <d v="2011-09-08T04:54:18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7"/>
    <d v="2010-09-11T03:59:00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d v="2013-08-02T01:49:5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d v="2013-02-24T09:09:15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6"/>
    <d v="2011-03-01T20:00:00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6"/>
    <d v="2011-10-07T16:58:52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5"/>
    <d v="2012-12-22T21:30:32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5"/>
    <d v="2012-03-05T03:00:00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6"/>
    <d v="2011-10-02T17:36:13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5"/>
    <d v="2012-10-26T03:59:00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6"/>
    <d v="2011-12-01T15:02:1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5"/>
    <d v="2012-03-08T02:43:55"/>
    <x v="4"/>
    <s v="indie rock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0"/>
    <d v="2015-07-02T03:40:0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5"/>
    <d v="2012-06-30T03:59:0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6"/>
    <d v="2012-02-13T03:35:14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6"/>
    <d v="2011-05-05T20:50:48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5"/>
    <d v="2012-11-09T19:07:07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d v="2013-05-31T00:00:00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3"/>
    <d v="2014-11-21T04:00:00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5"/>
    <d v="2013-01-26T05:09:34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3"/>
    <d v="2014-11-12T18:03:1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5"/>
    <d v="2012-09-10T03:55:00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0"/>
    <d v="2015-07-05T17:00:17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3"/>
    <d v="2014-05-28T04:59:0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6"/>
    <d v="2011-08-15T01:00:00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d v="2013-04-15T22:16:3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3"/>
    <d v="2014-09-23T20:46:16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7"/>
    <d v="2010-12-09T04:59:00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6"/>
    <d v="2011-02-20T01:56:4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5"/>
    <d v="2012-10-02T18:40:03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0"/>
    <d v="2015-10-27T04:59:0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6"/>
    <d v="2011-07-24T20:08:5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5"/>
    <d v="2012-08-16T03:07:2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d v="2014-01-01T23:08:56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2"/>
    <d v="2017-01-11T17:49:08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2"/>
    <d v="2017-01-07T07:12:49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7"/>
    <d v="2010-03-15T06:59:0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7"/>
    <d v="2010-11-30T05:00:0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0"/>
    <d v="2015-08-05T00:33:53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3"/>
    <d v="2014-12-08T23:21:27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0"/>
    <d v="2015-03-12T11:07:43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3"/>
    <d v="2014-09-21T18:32:49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2"/>
    <d v="2016-03-10T00:35:0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3"/>
    <d v="2014-08-16T02:04:2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0"/>
    <d v="2015-07-12T04:58:1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3"/>
    <d v="2014-02-03T11:41:32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d v="2011-04-24T06:59:0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4"/>
    <d v="2013-04-27T21:16:31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5"/>
    <d v="2012-10-04T23:07:1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4"/>
    <d v="2013-10-19T12:13:06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3"/>
    <d v="2014-12-05T18:30:29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4"/>
    <d v="2013-11-09T01:18:59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2"/>
    <d v="2016-11-03T18:00:08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5"/>
    <d v="2013-01-11T20:00:24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3"/>
    <d v="2014-11-14T06:39:19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0"/>
    <d v="2015-12-30T16:50:1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7"/>
    <d v="2010-07-21T19:00:0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4"/>
    <d v="2013-09-14T13:07:2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4"/>
    <d v="2013-11-27T06:41:5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2"/>
    <d v="2016-02-11T16:18:3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3"/>
    <d v="2014-11-16T08:05:4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0"/>
    <d v="2015-04-02T16:36:22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7"/>
    <d v="2010-07-31T00:00:00"/>
    <x v="6"/>
    <s v="video games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2"/>
    <d v="2016-07-13T06:49:59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2"/>
    <d v="2016-06-29T20:20:14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3"/>
    <d v="2014-03-15T18:58:29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3"/>
    <d v="2015-01-10T07:59:0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3"/>
    <d v="2014-01-28T15:10:27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2"/>
    <d v="2016-03-31T16:56:25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4"/>
    <d v="2013-09-16T20:30:06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2"/>
    <d v="2016-12-23T07:59:0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5"/>
    <d v="2013-02-04T20:29:34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d v="2011-07-16T17:32:54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5"/>
    <d v="2012-05-19T17:05:0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0"/>
    <d v="2015-09-23T20:27:39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3"/>
    <d v="2014-07-24T18:23:1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0"/>
    <d v="2015-06-08T03:50:0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2"/>
    <d v="2016-06-25T03:59:00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2"/>
    <d v="2016-04-08T15:00:3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3"/>
    <d v="2014-12-05T21:06:58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5"/>
    <d v="2012-09-15T01:35:37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1"/>
    <d v="2017-02-10T05:00:00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1"/>
    <d v="2017-03-02T16:49:1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0"/>
    <d v="2015-08-22T18:00:2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0"/>
    <d v="2015-06-22T05:00:0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0"/>
    <d v="2015-04-18T13:55:2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d v="2013-09-10T03:59:00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2"/>
    <d v="2016-05-05T13:01:47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2"/>
    <d v="2016-07-21T00:13:06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0"/>
    <d v="2015-05-02T15:11:49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2"/>
    <d v="2016-06-06T06:01:0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2"/>
    <d v="2017-01-18T15:16:3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0"/>
    <d v="2015-04-11T04:06:32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0"/>
    <d v="2015-11-13T17:04:2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1"/>
    <d v="2017-02-21T00:07:33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3"/>
    <d v="2014-10-02T21:37:05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1"/>
    <d v="2017-02-09T05:00:00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2"/>
    <d v="2016-01-25T16:00:00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4"/>
    <d v="2013-03-26T08:23:59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2"/>
    <d v="2016-09-07T02:00:00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0"/>
    <d v="2015-04-03T03:59:0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2"/>
    <d v="2016-10-25T17:00:00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2"/>
    <d v="2016-04-21T22:00:00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2"/>
    <d v="2016-03-23T06:59:0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1"/>
    <d v="2017-02-14T20:00:27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2"/>
    <d v="2016-12-15T23:00:00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2"/>
    <d v="2016-11-21T04:59:00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2"/>
    <d v="2016-03-26T17:11:30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0"/>
    <d v="2015-08-11T18:31:4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2"/>
    <d v="2016-12-02T07:00:00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0"/>
    <d v="2015-02-28T14:00:5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0"/>
    <d v="2015-11-14T13:20:0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0"/>
    <d v="2015-10-15T09:59:58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0"/>
    <d v="2015-07-06T03:00:0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d v="2013-01-16T20:19:25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5"/>
    <d v="2012-11-01T20:22:48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0"/>
    <d v="2015-09-24T20:38:0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d v="2013-03-09T07:28:39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5"/>
    <d v="2012-06-01T19:43:09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5"/>
    <d v="2012-04-16T06:10: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d v="2013-11-16T05:39:33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5"/>
    <d v="2012-04-07T04:00:00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3"/>
    <d v="2014-04-14T23:00:00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5"/>
    <d v="2012-04-14T17:36:0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3"/>
    <d v="2014-04-10T06:59:00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d v="2013-11-04T01:00:00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0"/>
    <d v="2015-05-15T19:49:39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3"/>
    <d v="2014-02-06T19:00:48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5"/>
    <d v="2012-03-13T06:59:00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0"/>
    <d v="2015-07-23T18:02:25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0"/>
    <d v="2015-11-02T08:00:0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5"/>
    <d v="2012-08-29T00:00:00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0"/>
    <d v="2015-08-19T17:15:1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d v="2013-07-27T01:27:16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2"/>
    <d v="2016-04-23T00:00:00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d v="2012-01-28T18:54:07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0"/>
    <d v="2015-06-27T15:22:48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2"/>
    <d v="2016-10-29T19:00:00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3"/>
    <d v="2014-09-21T19:00:1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2"/>
    <d v="2016-02-12T04:59:00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4"/>
    <d v="2013-11-13T20:22:35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0"/>
    <d v="2015-08-16T06:40:3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4"/>
    <d v="2013-09-03T04:00:00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3"/>
    <d v="2014-04-25T21:08:47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4"/>
    <d v="2013-06-25T05:00:00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3"/>
    <d v="2014-07-19T03:00:00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0"/>
    <d v="2015-12-14T00:00:0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2"/>
    <d v="2017-01-05T19:47:27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0"/>
    <d v="2015-03-28T23:31:5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2"/>
    <d v="2016-02-01T14:48:43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3"/>
    <d v="2014-11-12T07:59:00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1"/>
    <d v="2017-03-10T14:55:16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4"/>
    <d v="2013-12-01T04:02:00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2"/>
    <d v="2016-04-22T19:49:04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1"/>
    <d v="2017-03-02T19:51:40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4"/>
    <d v="2013-11-27T03:02:00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1"/>
    <d v="2017-03-13T03:00:00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2"/>
    <d v="2016-10-16T20:30:00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3"/>
    <d v="2014-02-21T18:00:00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0"/>
    <d v="2015-09-04T19:00:1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0"/>
    <d v="2015-07-29T15:59:2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2"/>
    <d v="2016-12-14T21:01:18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4"/>
    <d v="2013-04-02T15:52:45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2"/>
    <d v="2016-12-03T01:07:5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3"/>
    <d v="2014-08-16T08:17:57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2"/>
    <d v="2016-08-06T07:52:18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0"/>
    <d v="2015-11-18T16:09:0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1"/>
    <d v="2017-01-24T15:32:48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2"/>
    <d v="2016-05-07T22:50:5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2"/>
    <d v="2016-11-22T10:50:46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2"/>
    <d v="2016-06-19T23:00:00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0"/>
    <d v="2015-06-11T18:01:27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2"/>
    <d v="2016-12-08T19:18:56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3"/>
    <d v="2014-03-26T23:24:1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1"/>
    <d v="2017-02-14T17:23:40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3"/>
    <d v="2014-11-18T00:00:00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0"/>
    <d v="2015-01-31T19:58:3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2"/>
    <d v="2016-05-23T03:00:00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2"/>
    <d v="2016-11-22T20:28:27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2"/>
    <d v="2016-04-27T02:00:00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3"/>
    <d v="2014-12-21T01:00:00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1"/>
    <d v="2017-03-12T01:58:35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1"/>
    <d v="2017-03-07T05:00:00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2"/>
    <d v="2017-01-10T21:59:0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2"/>
    <d v="2016-12-10T00:00:04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0"/>
    <d v="2015-12-07T16:47:16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1"/>
    <d v="2017-03-12T12:10:42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3"/>
    <d v="2014-02-23T12:00:57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3"/>
    <d v="2014-12-22T14:47:59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4"/>
    <d v="2014-01-05T15:38:09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5"/>
    <d v="2012-02-27T16:17:0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0"/>
    <d v="2016-01-03T22:59:0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0"/>
    <d v="2015-02-04T04:00:0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0"/>
    <d v="2015-09-17T14:59:5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6"/>
    <d v="2011-07-25T06:50:00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0"/>
    <d v="2016-01-14T04:11:26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5"/>
    <d v="2012-05-09T02:00:04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6"/>
    <d v="2011-03-12T04:00:00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5"/>
    <d v="2012-06-29T04:27:23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d v="2013-09-06T03:59:00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3"/>
    <d v="2014-06-23T16:01:00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5"/>
    <d v="2012-06-26T18:00:0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d v="2013-12-06T23:22:00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8"/>
    <d v="2009-12-01T17:00:0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5"/>
    <d v="2012-04-23T04:00:00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5"/>
    <d v="2012-04-18T16:44:36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5"/>
    <d v="2012-09-25T03:59:00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5"/>
    <d v="2013-01-20T17:21:20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5"/>
    <d v="2013-01-26T22:54:16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5"/>
    <d v="2012-02-23T17:33:46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5"/>
    <d v="2012-03-14T03:59:00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3"/>
    <d v="2014-03-26T19:10:3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6"/>
    <d v="2011-02-06T00:46:49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5"/>
    <d v="2012-06-28T17:26:56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d v="2013-06-21T03:31:3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d v="2013-12-31T07:00:00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6"/>
    <d v="2011-12-13T03:39:5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7"/>
    <d v="2011-01-01T04:59:00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3"/>
    <d v="2014-08-08T18:00:00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5"/>
    <d v="2012-03-10T04:02:0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5"/>
    <d v="2012-05-05T19:15:28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3"/>
    <d v="2014-08-29T01:00:00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d v="2013-03-09T23:42:17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d v="2013-03-21T18:03:35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3"/>
    <d v="2014-05-07T00:06:29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3"/>
    <d v="2014-04-18T23:00:00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5"/>
    <d v="2012-05-03T23:00:2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5"/>
    <d v="2012-06-07T13:14:1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5"/>
    <d v="2012-05-05T17:25:43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8"/>
    <d v="2009-12-09T18:24:00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7"/>
    <d v="2010-02-15T05:00:00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8"/>
    <d v="2009-09-26T03:59:00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d v="2013-12-15T01:58:05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3"/>
    <d v="2014-04-02T18:36:40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1"/>
    <d v="2017-04-04T05:15:0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1"/>
    <d v="2017-04-09T20:29:29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1"/>
    <d v="2017-03-20T18:07:27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1"/>
    <d v="2017-03-26T20:14:45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1"/>
    <d v="2017-03-29T23:32:1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1"/>
    <d v="2017-04-30T17:00:0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3"/>
    <d v="2014-08-26T22:00:40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0"/>
    <d v="2015-06-14T18:45:37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3"/>
    <d v="2014-07-17T14:59:06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0"/>
    <d v="2015-12-25T00:00:0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3"/>
    <d v="2014-08-18T00:08:10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0"/>
    <d v="2015-02-06T15:04:3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3"/>
    <d v="2014-05-29T17:50:00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3"/>
    <d v="2014-11-05T17:34:00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3"/>
    <d v="2014-06-11T13:44:0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3"/>
    <d v="2014-03-08T22:11:35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3"/>
    <d v="2014-06-26T15:22:2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3"/>
    <d v="2014-06-29T21:31:24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2"/>
    <d v="2016-12-19T07:59:00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2"/>
    <d v="2016-10-30T15:25:38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0"/>
    <d v="2015-07-12T19:31:44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3"/>
    <d v="2014-10-06T05:00:0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0"/>
    <d v="2016-01-08T19:47: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d v="2016-06-24T17:27:49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0"/>
    <d v="2015-03-31T23:39:0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d v="2016-10-17T19:10:31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d v="2016-08-25T14:34:36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0"/>
    <d v="2016-02-20T22:22:18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0"/>
    <d v="2015-08-11T18:37:08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d v="2017-01-03T20:12:5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0"/>
    <d v="2015-04-30T02:25:3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0"/>
    <d v="2015-06-06T15:12:32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0"/>
    <d v="2015-04-21T16:13:42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3"/>
    <d v="2015-01-10T17:21:0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0"/>
    <d v="2015-05-02T22:02:16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0"/>
    <d v="2015-06-05T18:48:24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0"/>
    <d v="2015-10-17T14:52:58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3"/>
    <d v="2015-01-31T00:39:0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0"/>
    <d v="2015-08-03T15:35:24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d v="2016-02-07T16:58:0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d v="2016-04-30T22:00:0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3"/>
    <d v="2014-12-11T16:31:1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0"/>
    <d v="2015-12-29T00:16:4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0"/>
    <d v="2015-10-26T22:25:56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0"/>
    <d v="2016-01-17T23:00:0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0"/>
    <d v="2015-10-21T12:45:33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d v="2016-04-25T22:16:5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0"/>
    <d v="2015-04-14T16:19:25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d v="2016-02-10T19:30:1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3"/>
    <d v="2014-12-18T04:32:21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0"/>
    <d v="2015-06-25T18:39:56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0"/>
    <d v="2015-04-24T01:39:31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0"/>
    <d v="2015-08-29T15:53:44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0"/>
    <d v="2015-02-12T20:14:2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d v="2016-09-09T20:03:57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0"/>
    <d v="2015-12-10T22:12:4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d v="2016-11-25T21:53:03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0"/>
    <d v="2015-08-26T00:18:5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0"/>
    <d v="2015-10-05T00:23:36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0"/>
    <d v="2015-10-01T19:02:2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0"/>
    <d v="2015-04-10T22:27:28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0"/>
    <d v="2015-08-04T04:30:03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0"/>
    <d v="2015-02-22T01:21:47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3"/>
    <d v="2014-11-14T02:37:2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0"/>
    <d v="2015-08-05T16:50:32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3"/>
    <d v="2015-01-10T20:07:04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d v="2016-07-22T15:02:2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3"/>
    <d v="2015-01-15T19:29:0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0"/>
    <d v="2015-07-25T21:59:0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3"/>
    <d v="2015-01-04T06:17:44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0"/>
    <d v="2015-03-31T18:04:04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0"/>
    <d v="2015-10-29T02:53:43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0"/>
    <d v="2015-08-08T15:33:37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0"/>
    <d v="2015-02-26T08:41:33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d v="2017-01-10T08:57:0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0"/>
    <d v="2015-10-15T20:22:38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3"/>
    <d v="2015-01-02T21:14:16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0"/>
    <d v="2015-07-02T21:59:44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3"/>
    <d v="2014-12-18T20:28:26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d v="2016-04-14T06:26:04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2"/>
    <d v="2016-03-05T19:44:56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0"/>
    <d v="2015-05-13T16:18:51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2"/>
    <d v="2016-03-30T20:10:5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0"/>
    <d v="2016-01-03T00:56:47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2"/>
    <d v="2016-09-03T14:02:55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3"/>
    <d v="2015-01-19T02:39:5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0"/>
    <d v="2015-04-11T06:00:0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3"/>
    <d v="2014-11-06T04:22:37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0"/>
    <d v="2015-08-18T21:01:15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0"/>
    <d v="2015-09-07T09:47:55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0"/>
    <d v="2015-08-25T17:34:42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2"/>
    <d v="2016-11-26T18:41:13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3"/>
    <d v="2014-05-31T23:30:0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0"/>
    <d v="2015-08-22T03:59:0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2"/>
    <d v="2016-07-15T20:42:2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0"/>
    <d v="2015-03-14T15:00:0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3"/>
    <d v="2014-08-10T21:13:07"/>
    <x v="7"/>
    <s v="food trucks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0"/>
    <d v="2015-03-24T19:34:04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3"/>
    <d v="2015-02-18T17:43:09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3"/>
    <d v="2014-11-10T01:41:35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0"/>
    <d v="2015-02-21T16:29:56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0"/>
    <d v="2015-03-11T16:23:56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3"/>
    <d v="2014-12-31T16:54:5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3"/>
    <d v="2014-10-27T21:25:08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2"/>
    <d v="2016-05-27T22:04:0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0"/>
    <d v="2015-08-08T04:04:52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2"/>
    <d v="2016-03-23T06:38:53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0"/>
    <d v="2015-03-12T17:49:1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2"/>
    <d v="2017-02-05T16:44:0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2"/>
    <d v="2016-02-12T03:08:24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2"/>
    <d v="2016-06-28T02:23:33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0"/>
    <d v="2015-03-08T05:14:57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2"/>
    <d v="2016-02-27T21:35:43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0"/>
    <d v="2015-08-04T04:27:5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0"/>
    <d v="2015-10-05T06:39:4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0"/>
    <d v="2016-01-29T14:46:1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0"/>
    <d v="2015-03-17T18:00:0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0"/>
    <d v="2015-12-07T22:57:42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0"/>
    <d v="2015-10-18T19:38:49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2"/>
    <d v="2016-02-13T21:35:13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0"/>
    <d v="2015-07-23T04:59:0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0"/>
    <d v="2015-03-19T15:00:2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3"/>
    <d v="2014-08-15T15:00:22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2"/>
    <d v="2016-05-25T18:06:3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0"/>
    <d v="2015-09-26T04:33:4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2"/>
    <d v="2016-11-26T15:27:5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2"/>
    <d v="2016-11-12T04:00:00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2"/>
    <d v="2016-08-31T05:36:00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3"/>
    <d v="2014-11-30T04:25:15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3"/>
    <d v="2014-10-28T03:11:0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1"/>
    <d v="2017-03-05T21:48:10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0"/>
    <d v="2015-12-29T23:00:0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1"/>
    <d v="2017-02-02T16:36:49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1"/>
    <d v="2017-03-11T04:50:08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2"/>
    <d v="2016-04-20T18:45:50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1"/>
    <d v="2017-02-25T23:03:5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2"/>
    <d v="2016-03-24T13:27:3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2"/>
    <d v="2016-06-09T19:00:00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2"/>
    <d v="2016-03-23T14:18:0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2"/>
    <d v="2017-01-03T04:17:0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6"/>
    <d v="2011-10-01T03:00:0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5"/>
    <d v="2012-07-19T04:28:16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d v="2013-04-16T19:00:00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0"/>
    <d v="2015-09-30T19:29:0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5"/>
    <d v="2012-09-23T17:15:48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d v="2013-05-09T02:27:33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5"/>
    <d v="2012-05-10T17:00:00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5"/>
    <d v="2012-10-28T05:00:00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6"/>
    <d v="2011-02-08T10:18:49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5"/>
    <d v="2012-05-24T01:47:3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6"/>
    <d v="2012-01-25T23:49:52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7"/>
    <d v="2010-09-04T01:03:00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5"/>
    <d v="2012-11-10T18:57:49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7"/>
    <d v="2010-10-11T00:16:16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7"/>
    <d v="2010-07-10T22:00:00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3"/>
    <d v="2014-11-03T08:52:50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5"/>
    <d v="2012-08-12T16:35: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5"/>
    <d v="2013-01-13T22:48:33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5"/>
    <d v="2012-07-28T02:00:00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0"/>
    <d v="2015-10-10T22:28:04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5"/>
    <d v="2012-04-30T15:30:08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6"/>
    <d v="2011-08-01T18:46:23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5"/>
    <d v="2012-05-01T17:00:03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6"/>
    <d v="2011-09-15T22:00:03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6"/>
    <d v="2011-10-12T23:57:59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5"/>
    <d v="2012-04-22T16:59:3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5"/>
    <d v="2012-05-27T01:59:5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6"/>
    <d v="2011-11-16T16:11:48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d v="2013-05-09T16:33:59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5"/>
    <d v="2012-06-23T05:27:56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7"/>
    <d v="2011-01-16T01:51:00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5"/>
    <d v="2012-06-16T09:59:00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d v="2013-04-29T04:02:20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5"/>
    <d v="2012-05-23T15:29:0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5"/>
    <d v="2012-06-06T22:42: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d v="2013-03-29T22:54:52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6"/>
    <d v="2011-08-05T21:05:38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0"/>
    <d v="2015-01-27T23:13:07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5"/>
    <d v="2012-12-31T18:00:00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5"/>
    <d v="2012-06-23T18:32:5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0"/>
    <d v="2015-09-27T18:38:2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3"/>
    <d v="2014-09-21T19:48:38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2"/>
    <d v="2016-06-07T21:06:0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3"/>
    <d v="2014-11-15T01:22:14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0"/>
    <d v="2015-03-14T00:20:16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0"/>
    <d v="2015-10-03T21:00:0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0"/>
    <d v="2015-05-11T01:45:04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3"/>
    <d v="2014-08-14T22:50:34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0"/>
    <d v="2015-04-20T18:25:4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0"/>
    <d v="2015-05-14T23:56:12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2"/>
    <d v="2016-02-01T10:43:33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3"/>
    <d v="2014-12-13T21:02:41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2"/>
    <d v="2017-02-26T00:09:49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3"/>
    <d v="2014-08-20T09:21:17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0"/>
    <d v="2015-02-22T20:09:13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3"/>
    <d v="2014-11-29T16:40:52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0"/>
    <d v="2015-03-19T18:15:3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3"/>
    <d v="2014-11-13T17:20:28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3"/>
    <d v="2014-07-19T03:43:24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2"/>
    <d v="2016-10-15T19:21:0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0"/>
    <d v="2015-10-13T23:13:4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2"/>
    <d v="2016-04-22T14:52:00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3"/>
    <d v="2014-11-18T00:24:52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3"/>
    <d v="2014-12-21T04:30:00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5"/>
    <d v="2012-06-28T20:16:1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3"/>
    <d v="2014-12-08T04:59:00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d v="2013-10-18T03:59:00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0"/>
    <d v="2015-08-20T11:00:0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5"/>
    <d v="2012-03-25T00:56:1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0"/>
    <d v="2015-04-20T04:50:0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0"/>
    <d v="2015-08-15T03:59:0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5"/>
    <d v="2012-08-16T20:22:46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d v="2013-03-01T18:01:08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8"/>
    <d v="2010-01-01T06:00:0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3"/>
    <d v="2014-12-01T19:59:0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d v="2013-07-30T02:32:46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6"/>
    <d v="2011-08-01T15:34:15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d v="2013-02-24T04:59:00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3"/>
    <d v="2015-02-02T21:39:1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6"/>
    <d v="2011-10-29T16:12:0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d v="2013-09-26T10:46:58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d v="2013-10-01T03:59:00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7"/>
    <d v="2011-01-02T03:00:00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5"/>
    <d v="2012-07-08T12:29:29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0"/>
    <d v="2015-02-27T00:30:0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d v="2013-10-05T05:00:00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5"/>
    <d v="2012-04-04T17:33:23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2"/>
    <d v="2016-09-30T04:27:00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d v="2013-05-31T17:00:00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0"/>
    <d v="2015-10-08T03:59:0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5"/>
    <d v="2012-03-21T20:48:00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1"/>
    <d v="2017-03-05T19:26:2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5"/>
    <d v="2012-09-21T04:46:47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0"/>
    <d v="2015-06-01T03:59:0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5"/>
    <d v="2012-05-28T15:43:13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5"/>
    <d v="2012-12-24T23:47:37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3"/>
    <d v="2014-05-15T17:53:06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0"/>
    <d v="2015-05-01T13:59:0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6"/>
    <d v="2011-11-15T19:37:00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0"/>
    <d v="2015-03-06T22:49:34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0"/>
    <d v="2015-10-13T12:41:29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2"/>
    <d v="2016-10-11T12:35:39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0"/>
    <d v="2015-07-30T03:20:51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3"/>
    <d v="2014-08-01T00:58:19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2"/>
    <d v="2016-05-09T20:50: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3"/>
    <d v="2014-08-21T23:32:28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0"/>
    <d v="2015-04-23T21:05:38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2"/>
    <d v="2016-09-01T15:59:54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0"/>
    <d v="2015-09-17T02:31:52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1"/>
    <d v="2017-02-08T21:40:3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2"/>
    <d v="2016-05-19T08:12:01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0"/>
    <d v="2015-04-13T02:51:57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3"/>
    <d v="2014-08-23T14:12:29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2"/>
    <d v="2016-05-18T19:49:05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3"/>
    <d v="2015-01-12T02:36:34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0"/>
    <d v="2015-04-10T23:14:07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3"/>
    <d v="2014-08-04T19:41:37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0"/>
    <d v="2015-10-09T17:00:0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3"/>
    <d v="2014-09-15T19:55:0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0"/>
    <d v="2015-05-16T03:00:0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0"/>
    <d v="2015-11-16T16:04:5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2"/>
    <d v="2016-10-29T23:43:54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0"/>
    <d v="2015-03-16T17:28:0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0"/>
    <d v="2015-06-15T04:09:29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3"/>
    <d v="2014-07-05T23:07:12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0"/>
    <d v="2015-12-25T07:55:36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0"/>
    <d v="2015-12-30T16:12:3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0"/>
    <d v="2015-03-31T13:14:0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2"/>
    <d v="2016-03-23T11:52:07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2"/>
    <d v="2016-01-26T14:08:17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2"/>
    <d v="2016-03-13T20:45:24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3"/>
    <d v="2014-10-05T19:13:41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0"/>
    <d v="2015-04-25T20:17:06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3"/>
    <d v="2014-08-07T23:13:48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1"/>
    <d v="2017-02-24T05:51:4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3"/>
    <d v="2014-08-07T15:56:49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2"/>
    <d v="2016-06-19T08:11:57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0"/>
    <d v="2015-09-23T20:10:01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3"/>
    <d v="2014-08-03T18:05:47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2"/>
    <d v="2016-03-25T20:36:4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5"/>
    <d v="2012-09-13T03:59:00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3"/>
    <d v="2014-11-12T21:20:00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4"/>
    <d v="2013-12-23T21:54:1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5"/>
    <d v="2012-04-29T01:13:4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d v="2016-06-17T12:59:50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3"/>
    <d v="2014-04-29T17:06:22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0"/>
    <d v="2015-08-12T02:00:0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1"/>
    <d v="2017-03-15T00:00:00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5"/>
    <d v="2012-07-15T05:42:3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d v="2016-08-22T06:59:0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d v="2017-01-02T22:59:00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3"/>
    <d v="2015-01-09T03:26:10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5"/>
    <d v="2012-09-21T19:38:14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3"/>
    <d v="2014-04-30T05:00:00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d v="2016-04-30T12:00:00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0"/>
    <d v="2015-08-25T23:52:09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3"/>
    <d v="2014-10-20T20:59:1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0"/>
    <d v="2015-12-01T20:01:0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0"/>
    <d v="2015-10-23T11:00:0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0"/>
    <d v="2015-10-11T01:00:0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0"/>
    <d v="2015-05-21T17:56:28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d v="2016-12-30T17:50:16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d v="2016-12-02T06:09:2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5"/>
    <d v="2012-09-13T10:07:0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d v="2016-11-09T20:26:4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0"/>
    <d v="2015-06-03T15:04:29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0"/>
    <d v="2015-11-26T20:54:2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3"/>
    <d v="2014-11-30T23:11:07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0"/>
    <d v="2015-05-14T12:55:22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d v="2016-06-30T10:00:0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0"/>
    <d v="2015-08-30T04:03:47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d v="2016-05-29T01:28:5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3"/>
    <d v="2014-02-27T23:00:00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d v="2016-09-29T15:45:2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0"/>
    <d v="2015-03-09T21:49:2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d v="2016-10-16T01:00:00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d v="2016-10-12T13:11:15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3"/>
    <d v="2015-01-15T21:54:5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0"/>
    <d v="2015-02-19T20:45:48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0"/>
    <d v="2015-06-08T03:51:1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3"/>
    <d v="2014-09-15T20:09:0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d v="2016-07-15T06:57:0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d v="2016-12-21T07:59:0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1"/>
    <d v="2017-03-10T19:00:35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3"/>
    <d v="2014-11-08T21:13:2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0"/>
    <d v="2015-09-09T07:31:09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0"/>
    <d v="2015-08-14T06:16:59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d v="2016-03-09T17:09:2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0"/>
    <d v="2016-02-01T23:55:41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d v="2016-12-21T14:59:03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0"/>
    <d v="2015-12-17T19:20:09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3"/>
    <d v="2014-12-10T03:48: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3"/>
    <d v="2014-06-13T04:00:0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0"/>
    <d v="2015-04-21T13:25:26"/>
    <x v="2"/>
    <s v="space exploration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d v="2016-02-09T20:00:0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1"/>
    <d v="2017-03-12T19:00:0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d v="2016-08-03T01:30:0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d v="2016-07-30T21:13:14"/>
    <x v="2"/>
    <s v="space exploration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0"/>
    <d v="2015-04-18T01:40:1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0"/>
    <d v="2015-11-24T18:06:5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4"/>
    <d v="2013-10-25T23:00:10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0"/>
    <d v="2015-08-21T17:55:13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0"/>
    <d v="2015-09-04T15:00:0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0"/>
    <d v="2015-12-09T06:59:0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0"/>
    <d v="2015-05-04T21:29:34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0"/>
    <d v="2015-09-25T21:00:0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d v="2016-02-10T22:13:36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0"/>
    <d v="2015-11-09T14:32:0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0"/>
    <d v="2016-01-10T00:51:36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3"/>
    <d v="2014-07-29T00:29:4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3"/>
    <d v="2014-12-19T19:38:0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0"/>
    <d v="2015-12-28T06:00:0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3"/>
    <d v="2014-10-29T22:45:0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d v="2016-07-05T04:59:0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3"/>
    <d v="2014-11-10T21:34:49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d v="2016-05-22T14:59:34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3"/>
    <d v="2014-07-03T00:42:2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0"/>
    <d v="2015-09-24T19:09:25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0"/>
    <d v="2015-02-28T00:01:34"/>
    <x v="2"/>
    <s v="makerspaces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d v="2016-04-06T04:04:51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3"/>
    <d v="2014-07-10T21:29:1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3"/>
    <d v="2014-11-22T05:59:0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0"/>
    <d v="2015-03-01T18:07:2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3"/>
    <d v="2014-08-09T21:57:05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0"/>
    <d v="2015-04-27T15:42: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3"/>
    <d v="2014-09-30T23:23:4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0"/>
    <d v="2015-06-29T15:21:58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0"/>
    <d v="2015-02-24T03:00:0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2"/>
    <d v="2016-07-30T23:04:5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0"/>
    <d v="2015-06-03T02:31:16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0"/>
    <d v="2015-05-10T17:22:37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0"/>
    <d v="2015-03-25T07:01:0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3"/>
    <d v="2014-08-13T03:19:26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3"/>
    <d v="2014-09-26T03:22:19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0"/>
    <d v="2015-04-14T03:21:5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3"/>
    <d v="2014-12-25T20:16:0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0"/>
    <d v="2015-08-02T22:00:0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3"/>
    <d v="2014-06-27T21:33:28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3"/>
    <d v="2014-08-08T21:31:0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3"/>
    <d v="2014-09-18T20:59:32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d v="2017-04-07T17:35:34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d v="2017-04-05T18:14:37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d v="2017-03-22T15:33:5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d v="2017-04-05T19:41:54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d v="2017-03-24T20:59:1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3"/>
    <d v="2014-10-16T06:59:00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4"/>
    <d v="2013-05-27T06:59:00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2"/>
    <d v="2016-07-21T16:45:2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2"/>
    <d v="2016-10-04T03:59:00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3"/>
    <d v="2014-08-09T02:00:0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3"/>
    <d v="2014-06-20T22:01:00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4"/>
    <d v="2013-07-13T18:00:00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0"/>
    <d v="2015-12-24T15:41:24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2"/>
    <d v="2016-10-14T23:00:00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2"/>
    <d v="2016-02-21T09:33:48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0"/>
    <d v="2015-10-08T07:59:53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3"/>
    <d v="2014-12-06T22:57:2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2"/>
    <d v="2016-05-03T23:00:00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2"/>
    <d v="2016-04-17T23:44:54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2"/>
    <d v="2016-11-11T12:10:53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4"/>
    <d v="2013-09-06T19:00:00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d v="2017-01-29T20:34:13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3"/>
    <d v="2014-12-31T21:08:08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0"/>
    <d v="2015-08-15T07:50:5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1"/>
    <d v="2017-03-01T17:52: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d v="2016-04-22T13:55:1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0"/>
    <d v="2015-08-07T16:14:23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0"/>
    <d v="2015-12-30T14:23:54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0"/>
    <d v="2015-05-01T05:46: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4"/>
    <d v="2013-04-22T12:59:3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3"/>
    <d v="2014-10-18T04:00:00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4"/>
    <d v="2013-05-28T00:00:00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0"/>
    <d v="2015-04-10T05:32:5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d v="2016-10-13T21:59:00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4"/>
    <d v="2013-03-13T20:00:00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3"/>
    <d v="2014-04-23T15:59:3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4"/>
    <d v="2014-01-15T19:00:00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d v="2016-11-06T03:26:44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3"/>
    <d v="2014-05-05T21:18:37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0"/>
    <d v="2015-03-11T23:45:52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d v="2014-10-20T02:07:0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5"/>
    <d v="2012-05-15T17:16:27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2"/>
    <d v="2016-10-19T07:53:27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5"/>
    <d v="2012-02-29T01:29:58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5"/>
    <d v="2012-07-14T23:42:48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d v="2014-08-29T18:45:11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5"/>
    <d v="2012-06-16T03:10:0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2"/>
    <d v="2016-09-02T17:03:2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0"/>
    <d v="2015-04-04T18:10:37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5"/>
    <d v="2012-06-30T20:00:0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d v="2014-06-17T21:17:22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6"/>
    <d v="2011-12-18T18:21:44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5"/>
    <d v="2012-08-26T21:37:03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d v="2014-09-11T15:15:51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0"/>
    <d v="2015-04-08T18:58:47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4"/>
    <d v="2014-01-11T21:36:41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2"/>
    <d v="2016-08-06T15:45:3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2"/>
    <d v="2016-10-10T10:36:23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2"/>
    <d v="2016-07-16T08:47:46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4"/>
    <d v="2013-06-20T11:04:18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5"/>
    <d v="2013-01-03T01:31:33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5"/>
    <d v="2012-03-18T23:53:1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4"/>
    <d v="2013-05-24T13:54:4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5"/>
    <d v="2012-05-30T19:00:0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5"/>
    <d v="2012-10-28T13:53:48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6"/>
    <d v="2011-08-11T16:01:58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0"/>
    <d v="2015-08-16T23:00:5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5"/>
    <d v="2012-03-29T13:45:23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d v="2014-06-05T19:49:5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d v="2014-03-18T15:55:3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5"/>
    <d v="2013-02-01T17:00:0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4"/>
    <d v="2013-10-05T20:51:3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2"/>
    <d v="2016-04-24T20:45:2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4"/>
    <d v="2013-03-08T03:02:08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6"/>
    <d v="2011-12-16T00:19:14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0"/>
    <d v="2015-06-12T07:07:56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0"/>
    <d v="2015-07-17T16:03:24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d v="2014-08-25T23:28:26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0"/>
    <d v="2015-11-22T15:03:41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1"/>
    <d v="2017-03-10T10:44:48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0"/>
    <d v="2015-02-12T07:00:0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0"/>
    <d v="2015-02-17T04:59:0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0"/>
    <d v="2015-04-23T12:50:46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3"/>
    <d v="2014-10-29T18:54:0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2"/>
    <d v="2016-08-05T21:00:00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3"/>
    <d v="2014-07-09T13:39:40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3"/>
    <d v="2014-07-18T04:45:52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2"/>
    <d v="2016-07-29T16:50:43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0"/>
    <d v="2015-03-12T04:00:0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0"/>
    <d v="2015-02-11T22:31:43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2"/>
    <d v="2016-09-09T04:00:00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0"/>
    <d v="2015-08-12T05:32:39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0"/>
    <d v="2015-07-21T10:03:25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2"/>
    <d v="2016-03-03T19:00:00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3"/>
    <d v="2014-06-06T23:00:00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3"/>
    <d v="2014-07-05T12:40:28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3"/>
    <d v="2014-07-08T22:34:00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0"/>
    <d v="2015-07-31T16:00:0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2"/>
    <d v="2016-06-17T16:00:00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3"/>
    <d v="2015-01-04T13:16:0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3"/>
    <d v="2014-10-10T11:00:00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0"/>
    <d v="2015-08-06T15:31:47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0"/>
    <d v="2015-07-16T00:00:0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3"/>
    <d v="2014-09-29T10:53:1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0"/>
    <d v="2015-08-22T12:07:5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0"/>
    <d v="2015-08-05T11:00:0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0"/>
    <d v="2015-06-29T20:57:18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0"/>
    <d v="2015-08-22T20:18:55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2"/>
    <d v="2016-03-30T14:39:00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3"/>
    <d v="2014-06-01T03:59:00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0"/>
    <d v="2015-02-23T11:55:03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0"/>
    <d v="2015-04-06T04:00:0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2"/>
    <d v="2016-12-14T17:49: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0"/>
    <d v="2015-05-09T09:35:1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2"/>
    <d v="2016-08-07T18:38:29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0"/>
    <d v="2015-08-02T16:00:0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0"/>
    <d v="2015-02-28T15:14:22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0"/>
    <d v="2015-09-23T14:21:2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0"/>
    <d v="2015-06-14T12:36:49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2"/>
    <d v="2016-02-26T00:00:0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3"/>
    <d v="2014-09-23T22:08:55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0"/>
    <d v="2015-03-27T15:24:52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0"/>
    <d v="2015-03-31T22:59:0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0"/>
    <d v="2015-06-13T01:43:0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0"/>
    <d v="2015-12-04T19:01:26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0"/>
    <d v="2015-07-10T07:00:0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2"/>
    <d v="2016-06-03T16:30:00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0"/>
    <d v="2015-10-02T23:00:0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2"/>
    <d v="2016-06-02T10:25:18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3"/>
    <d v="2014-05-12T03:59:00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0"/>
    <d v="2015-07-16T19:47:5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3"/>
    <d v="2014-11-23T22:00:00"/>
    <x v="1"/>
    <s v="plays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0"/>
    <d v="2015-10-11T02:00:0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0"/>
    <d v="2015-01-30T23:02:1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0"/>
    <d v="2015-12-05T00:00:0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d v="2017-02-18T04:59:00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0"/>
    <d v="2015-12-09T22:48:0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3"/>
    <d v="2014-08-13T22:00:00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3"/>
    <d v="2014-08-25T04:59:00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0"/>
    <d v="2015-03-18T17:00:0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0"/>
    <d v="2015-12-13T18:44:57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3"/>
    <d v="2014-06-21T11:00:0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2"/>
    <d v="2016-06-13T04:00:0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2"/>
    <d v="2017-01-04T13:06:2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0"/>
    <d v="2015-06-08T00:23:53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0"/>
    <d v="2015-05-29T16:36:34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2"/>
    <d v="2016-05-23T19:21:05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0"/>
    <d v="2015-05-29T15:34:19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2"/>
    <d v="2016-04-23T10:16:4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3"/>
    <d v="2014-09-06T00:10:11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2"/>
    <d v="2016-01-29T23:17:0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3"/>
    <d v="2014-06-21T01:05:0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3"/>
    <d v="2014-09-14T04:34:57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0"/>
    <d v="2015-05-07T17:11:5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2"/>
    <d v="2016-01-29T23:34:0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0"/>
    <d v="2015-08-08T21:34:0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2"/>
    <d v="2017-02-20T18:00: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3"/>
    <d v="2014-12-05T11:28:0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0"/>
    <d v="2015-10-16T08:41:44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2"/>
    <d v="2016-06-19T19:12: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0"/>
    <d v="2015-09-24T14:10:4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3"/>
    <d v="2014-06-24T18:57:09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3"/>
    <d v="2014-09-09T16:12:0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0"/>
    <d v="2015-07-17T13:18:0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3"/>
    <d v="2015-01-06T02:44:19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2"/>
    <d v="2016-10-14T22:00:0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2"/>
    <d v="2016-07-04T04:00:0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2"/>
    <d v="2016-10-05T19:50:5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2"/>
    <d v="2016-07-19T14:14:41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3"/>
    <d v="2014-05-17T04:32:45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3"/>
    <d v="2014-12-21T17:43:3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0"/>
    <d v="2015-06-20T02:47:18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3"/>
    <d v="2015-01-28T19:37:11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2"/>
    <d v="2017-01-17T20:16:26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2"/>
    <d v="2016-05-05T03:04:5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0"/>
    <d v="2015-07-16T17:51:19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2"/>
    <d v="2016-11-30T17:00:0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0"/>
    <d v="2015-07-03T14:46:3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0"/>
    <d v="2016-01-20T17:24:21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0"/>
    <d v="2015-08-20T17:05:0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3"/>
    <d v="2014-12-03T15:20:36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2"/>
    <d v="2016-05-01T14:18:38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2"/>
    <d v="2016-02-06T04:59:0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3"/>
    <d v="2014-12-05T17:27:1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0"/>
    <d v="2015-03-14T00:50:01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0"/>
    <d v="2015-09-19T03:59:0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3"/>
    <d v="2015-01-11T10:15:24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3"/>
    <d v="2014-10-18T04:59:0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3"/>
    <d v="2014-08-29T20:43:05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3"/>
    <d v="2014-08-09T03:00:0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2"/>
    <d v="2016-04-15T20:12:08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3"/>
    <d v="2014-08-25T21:00:00"/>
    <x v="1"/>
    <s v="plays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3"/>
    <d v="2015-01-09T02:00:0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0"/>
    <d v="2015-04-03T22:40:15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3"/>
    <d v="2014-06-22T21:00:0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2"/>
    <d v="2016-12-12T06:00:0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0"/>
    <d v="2015-10-11T15:29:05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0"/>
    <d v="2015-10-31T15:57: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2"/>
    <d v="2016-07-24T01:52:38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3"/>
    <d v="2014-08-09T05:37:12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3"/>
    <d v="2015-02-07T21:42:19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0"/>
    <d v="2015-08-24T10:33:16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0"/>
    <d v="2015-09-09T04:00:18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3"/>
    <d v="2014-11-09T12:00:0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2"/>
    <d v="2016-09-07T01:21:5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0"/>
    <d v="2015-08-01T01:00:0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2"/>
    <d v="2016-05-14T21:03:5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2"/>
    <d v="2016-06-08T17:33:39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3"/>
    <d v="2014-11-25T19:46:0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0"/>
    <d v="2015-06-12T20:11:27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0"/>
    <d v="2015-06-27T18:27:06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0"/>
    <d v="2016-01-15T03:09:34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3"/>
    <d v="2014-09-06T22:08:59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0"/>
    <d v="2015-03-14T20:46:34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2"/>
    <d v="2016-03-16T08:33:1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3"/>
    <d v="2014-05-19T11:26:29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0"/>
    <d v="2015-09-16T05:37:2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0"/>
    <d v="2015-10-29T15:06:47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3"/>
    <d v="2014-08-05T14:52:09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0"/>
    <d v="2015-03-25T18:01:1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3"/>
    <d v="2014-09-25T21:16:44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0"/>
    <d v="2015-05-18T20:58:47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0"/>
    <d v="2015-01-24T03:00:0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0"/>
    <d v="2015-05-09T03:59:0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3"/>
    <d v="2014-09-11T14:01:08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0"/>
    <d v="2015-02-23T18:22:59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3"/>
    <d v="2014-07-15T05:00:00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2"/>
    <d v="2016-03-04T23:57:26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3"/>
    <d v="2014-05-25T13:32:38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0"/>
    <d v="2015-05-07T14:01:04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3"/>
    <d v="2014-09-15T06:08:00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0"/>
    <d v="2015-02-21T11:00:0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2"/>
    <d v="2016-06-04T22:57:33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3"/>
    <d v="2014-06-15T15:16:04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2"/>
    <d v="2016-08-29T17:00:00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3"/>
    <d v="2014-10-13T04:59:00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3"/>
    <d v="2014-07-13T10:58:3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3"/>
    <d v="2015-01-30T16:53:34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3"/>
    <d v="2014-08-28T01:00:00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3"/>
    <d v="2015-01-18T18:33:38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0"/>
    <d v="2015-03-01T23:02:35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0"/>
    <d v="2015-12-16T20:18:0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0"/>
    <d v="2015-04-13T03:06:2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0"/>
    <d v="2015-06-07T21:56:38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0"/>
    <d v="2015-05-24T03:21:0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2"/>
    <d v="2016-08-15T12:44:5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2"/>
    <d v="2016-11-24T17:11:0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0"/>
    <d v="2015-06-02T15:34:53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0"/>
    <d v="2015-11-19T20:45:17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0"/>
    <d v="2016-01-23T08:45:52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3"/>
    <d v="2014-10-05T19:16:1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2"/>
    <d v="2016-10-17T04:00:0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0"/>
    <d v="2015-10-08T19:00:21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d v="2017-03-16T13:00:03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0"/>
    <d v="2015-06-16T17:47:29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2"/>
    <d v="2016-05-04T23:00:5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0"/>
    <d v="2015-03-27T23:16:12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2"/>
    <d v="2016-05-08T17:41:57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2"/>
    <d v="2016-06-07T00:12:05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3"/>
    <d v="2014-09-11T18:10:2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0"/>
    <d v="2015-03-26T04:00:0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0"/>
    <d v="2015-03-01T06:59:0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0"/>
    <d v="2015-07-02T11:17:04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3"/>
    <d v="2014-08-06T21:32:00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0"/>
    <d v="2015-07-07T17:30:33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0"/>
    <d v="2015-09-16T17:43:32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0"/>
    <d v="2015-03-09T03:44:52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2"/>
    <d v="2016-08-17T03:59:00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0"/>
    <d v="2015-05-03T22:51:0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3"/>
    <d v="2014-07-18T16:04:1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3"/>
    <d v="2014-08-31T15:47:58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2"/>
    <d v="2016-12-05T01:00:00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0"/>
    <d v="2016-01-01T04:00:0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3"/>
    <d v="2014-09-26T01:35:00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3"/>
    <d v="2014-11-27T03:00:00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2"/>
    <d v="2016-03-13T12:00:00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0"/>
    <d v="2015-03-23T02:14:0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3"/>
    <d v="2014-10-20T05:59:00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3"/>
    <d v="2015-01-06T06:00:00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0"/>
    <d v="2015-08-24T02:00:0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0"/>
    <d v="2015-09-23T13:25:5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2"/>
    <d v="2016-02-11T16:29:03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3"/>
    <d v="2014-11-11T16:10:36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2"/>
    <d v="2016-08-24T06:41:2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2"/>
    <d v="2016-10-31T04:00:00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2"/>
    <d v="2016-05-01T11:00:06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2"/>
    <d v="2016-10-13T00:00:00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2"/>
    <d v="2016-06-20T08:41:21"/>
    <x v="1"/>
    <s v="spaces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0"/>
    <d v="2015-12-21T04:59:0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0"/>
    <d v="2016-01-07T13:47:0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d v="2017-01-27T20:05:30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2"/>
    <d v="2016-10-09T18:25:10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2"/>
    <d v="2016-02-20T20:07:47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3"/>
    <d v="2014-10-03T11:29:32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2"/>
    <d v="2017-01-19T15:57:5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0"/>
    <d v="2015-05-26T21:54:0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d v="2017-02-27T04:59:00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3"/>
    <d v="2014-06-16T04:25:00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d v="2017-03-01T02:00:00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d v="2017-01-31T18:00:0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2"/>
    <d v="2016-07-13T21:29:4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5"/>
    <d v="2012-12-26T20:04:12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2"/>
    <d v="2016-03-01T05:59:00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3"/>
    <d v="2014-11-15T22:08:44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3"/>
    <d v="2014-10-06T16:11:45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3"/>
    <d v="2014-12-14T18:09:51"/>
    <x v="1"/>
    <s v="spaces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0"/>
    <d v="2015-04-25T05:11:23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0"/>
    <d v="2016-01-21T05:05:19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3"/>
    <d v="2014-11-26T14:40:40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3"/>
    <d v="2015-02-21T19:58:39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0"/>
    <d v="2015-12-23T22:59:0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0"/>
    <d v="2015-02-10T16:52:1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0"/>
    <d v="2015-06-21T20:04:0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3"/>
    <d v="2014-11-05T05:00:00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3"/>
    <d v="2014-06-11T04:00:00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3"/>
    <d v="2014-07-18T13:09:12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3"/>
    <d v="2014-08-20T20:24:0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0"/>
    <d v="2015-07-20T22:00:0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3"/>
    <d v="2014-05-27T03:00:00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0"/>
    <d v="2015-08-14T20:18:53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2"/>
    <d v="2016-11-22T05:59:00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2"/>
    <d v="2016-08-27T22:53:29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0"/>
    <d v="2015-06-11T16:13:0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5"/>
    <d v="2012-10-06T23:51:1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3"/>
    <d v="2014-05-30T16:00:00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d v="2017-03-03T11:01:32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0"/>
    <d v="2015-03-20T15:54:1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2"/>
    <d v="2016-08-15T06:20:2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3"/>
    <d v="2014-11-18T04:35:00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0"/>
    <d v="2015-09-16T17:56:1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2"/>
    <d v="2016-10-14T21:10:47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0"/>
    <d v="2015-09-11T01:04:19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2"/>
    <d v="2016-08-18T02:38:45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2"/>
    <d v="2016-11-01T03:59:00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4"/>
    <d v="2013-05-04T13:26:4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4"/>
    <d v="2013-08-16T11:59:00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7"/>
    <d v="2010-10-02T04:59:00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2"/>
    <d v="2016-03-04T06:03:17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4"/>
    <d v="2013-12-29T07:59:00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0"/>
    <d v="2015-06-26T23:00:0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0"/>
    <d v="2016-01-20T20:50:48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0"/>
    <d v="2015-10-06T16:30:47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0"/>
    <d v="2015-04-16T02:50:0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2"/>
    <d v="2016-02-02T17:26:38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3"/>
    <d v="2014-08-22T03:44:1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3"/>
    <d v="2014-09-10T04:52:00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2"/>
    <d v="2016-04-27T13:16:00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3"/>
    <d v="2014-12-31T21:22:00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0"/>
    <d v="2015-06-14T00:20:55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2"/>
    <d v="2016-05-05T04:02:4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d v="2017-02-08T09:59:05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0"/>
    <d v="2015-05-28T15:59:0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3"/>
    <d v="2014-10-02T03:59:0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0"/>
    <d v="2015-03-02T01:04:0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3"/>
    <d v="2015-01-09T22:59:5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3"/>
    <d v="2014-09-29T15:16:24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2"/>
    <d v="2016-04-03T14:36:51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2"/>
    <d v="2016-05-20T08:59:0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3"/>
    <d v="2014-08-08T22:27:26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0"/>
    <d v="2015-09-28T06:35:34"/>
    <x v="1"/>
    <s v="spaces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3"/>
    <d v="2014-08-13T18:49:08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0"/>
    <d v="2015-09-30T18:00:0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2"/>
    <d v="2016-10-22T22:08:58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0"/>
    <d v="2015-11-22T06:59:0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3"/>
    <d v="2014-07-30T01:19:32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2"/>
    <d v="2016-07-10T05:28:5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0"/>
    <d v="2015-09-09T22:31:19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0"/>
    <d v="2015-10-16T16:35:52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3"/>
    <d v="2014-12-14T20:00:3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2"/>
    <d v="2016-12-07T17:36:09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0"/>
    <d v="2015-04-21T05:59:0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2"/>
    <d v="2016-10-30T01:46:0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0"/>
    <d v="2015-06-14T19:19:0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2"/>
    <d v="2016-03-10T13:42:39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2"/>
    <d v="2016-08-19T02:27:2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0"/>
    <d v="2015-10-09T15:38:43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d v="2017-03-02T22:57:58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0"/>
    <d v="2015-02-26T03:19:55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0"/>
    <d v="2015-03-22T16:07:15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3"/>
    <d v="2014-12-27T01:40:44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0"/>
    <d v="2015-09-20T04:21:3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0"/>
    <d v="2015-11-15T23:09:06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3"/>
    <d v="2014-09-01T05:00:0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0"/>
    <d v="2015-05-05T18:48:0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0"/>
    <d v="2015-09-29T21:12:39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0"/>
    <d v="2015-08-17T16:05:59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2"/>
    <d v="2016-12-21T04:36:3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3"/>
    <d v="2015-01-08T13:41:0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2"/>
    <d v="2016-07-09T01:59:0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0"/>
    <d v="2015-05-01T18:39:05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2"/>
    <d v="2016-08-14T22:45: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0"/>
    <d v="2015-10-15T22:00:0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3"/>
    <d v="2014-06-01T03:59:0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0"/>
    <d v="2015-09-20T19:05:56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2"/>
    <d v="2016-08-01T00:36:2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0"/>
    <d v="2015-05-20T19:48:46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2"/>
    <d v="2016-10-07T14:00:0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0"/>
    <d v="2016-02-08T00:17:0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2"/>
    <d v="2016-02-12T04:33:1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3"/>
    <d v="2014-10-20T14:56:1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0"/>
    <d v="2015-07-16T07:56:0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2"/>
    <d v="2016-08-23T08:10:18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0"/>
    <d v="2015-06-12T03:45:06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0"/>
    <d v="2015-02-03T02:00:0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3"/>
    <d v="2014-10-19T05:00:0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0"/>
    <d v="2015-09-16T22:00:0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0"/>
    <d v="2015-05-11T19:32:31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0"/>
    <d v="2015-04-28T15:19:54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3"/>
    <d v="2014-08-28T03:00:1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d v="2017-02-19T00:45:19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3"/>
    <d v="2014-10-04T14:17:0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2"/>
    <d v="2016-11-01T02:55:34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0"/>
    <d v="2015-04-17T17:33:02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3"/>
    <d v="2014-09-21T15:10:5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2"/>
    <d v="2016-06-05T10:43:47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0"/>
    <d v="2015-04-01T12:22:05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2"/>
    <d v="2016-05-27T13:12:0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2"/>
    <d v="2016-07-02T15:35:23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0"/>
    <d v="2015-03-27T00:05:32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2"/>
    <d v="2016-05-05T21:36:36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3"/>
    <d v="2014-09-26T16:18:55"/>
    <x v="1"/>
    <s v="spaces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2"/>
    <d v="2016-11-09T23:22:1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2"/>
    <d v="2016-07-09T23:49:5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3"/>
    <d v="2015-02-02T18:43:21"/>
    <x v="1"/>
    <s v="spaces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0"/>
    <d v="2016-01-07T04:57:52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2"/>
    <d v="2016-03-27T23:26:0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0"/>
    <d v="2015-03-01T20:33:49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d v="2017-03-16T18:49:0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d v="2017-04-18T19:13:39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d v="2017-04-14T04:59:0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d v="2017-04-08T12:54:0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d v="2017-04-21T07:24:2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d v="2017-03-24T12:33:54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d v="2017-03-27T16:16:59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d v="2017-04-04T03:38:4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d v="2017-03-31T22:59:0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d v="2017-05-03T19:12:0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d v="2017-04-03T15:30:07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d v="2017-03-25T04:33:0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d v="2017-04-07T16:15:03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d v="2017-04-16T20:00:0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d v="2017-03-19T11:18:59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d v="2017-04-09T08:35:56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d v="2017-03-19T06:00:0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d v="2017-03-27T23:58:54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d v="2017-04-16T15:22:46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3"/>
    <d v="2014-11-07T00:15:55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3"/>
    <d v="2014-10-01T04:00:00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5"/>
    <d v="2012-12-07T02:00:00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7"/>
    <d v="2011-01-25T04:00:0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3"/>
    <d v="2014-09-10T20:09:34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4"/>
    <d v="2013-11-02T20:49:27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6"/>
    <d v="2011-05-01T04:59:00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5"/>
    <d v="2012-04-01T20:00:58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5"/>
    <d v="2012-12-20T11:58:4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5"/>
    <d v="2012-06-01T22:52:24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3"/>
    <d v="2014-07-19T05:00:00"/>
    <x v="1"/>
    <s v="plays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4"/>
    <d v="2013-07-22T20:09:12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6"/>
    <d v="2012-01-18T23:00:00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3"/>
    <d v="2014-08-13T04:59:0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3"/>
    <d v="2014-10-15T12:52:02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3"/>
    <d v="2014-07-07T02:00:00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3"/>
    <d v="2014-06-15T18:05:25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3"/>
    <d v="2014-06-09T19:20:15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6"/>
    <d v="2011-05-03T03:59:00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3"/>
    <d v="2014-11-26T07:59:00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3"/>
    <d v="2014-08-02T04:13:0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3"/>
    <d v="2014-06-13T22:00:00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4"/>
    <d v="2013-12-13T04:59:00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3"/>
    <d v="2014-07-02T04:00:0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2"/>
    <d v="2016-05-06T14:35:58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5"/>
    <d v="2012-02-14T17:31:08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3"/>
    <d v="2014-09-26T21:04:52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3"/>
    <d v="2014-08-25T20:45:08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7"/>
    <d v="2011-02-17T21:17:0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4"/>
    <d v="2013-08-18T15:00:00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3"/>
    <d v="2014-06-21T16:00:09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3"/>
    <d v="2014-07-16T14:31:15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4"/>
    <d v="2013-05-06T16:51:1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3"/>
    <d v="2014-06-20T09:54:09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3"/>
    <d v="2014-06-15T16:00:00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6"/>
    <d v="2012-01-31T17:00:00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4"/>
    <d v="2013-08-23T19:04:29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3"/>
    <d v="2014-07-01T23:50:3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3"/>
    <d v="2014-07-16T23:27:2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3"/>
    <d v="2014-09-16T21:00:0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3"/>
    <d v="2014-08-04T15:59:3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0"/>
    <d v="2015-06-10T09:58:22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0"/>
    <d v="2015-05-24T08:18:5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2"/>
    <d v="2016-12-09T04:37:55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2"/>
    <d v="2016-08-16T18:07:49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0"/>
    <d v="2015-02-28T22:00:0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0"/>
    <d v="2015-02-20T23:14:1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0"/>
    <d v="2015-07-27T01:29:58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0"/>
    <d v="2015-02-12T14:15:42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0"/>
    <d v="2015-08-01T14:00: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0"/>
    <d v="2015-02-04T11:50:18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0"/>
    <d v="2015-02-16T10:11:1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3"/>
    <d v="2014-09-06T21:00:0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2"/>
    <d v="2016-04-30T05:34:0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3"/>
    <d v="2014-08-31T18:24:37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0"/>
    <d v="2015-12-14T05:59:0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0"/>
    <d v="2015-09-25T23:43:42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0"/>
    <d v="2015-07-17T16:14:0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0"/>
    <d v="2015-05-01T08:59:32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0"/>
    <d v="2015-09-19T06:37:31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0"/>
    <d v="2015-04-23T05:40:07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3"/>
    <d v="2014-07-28T14:31:17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3"/>
    <d v="2014-06-20T23:00:00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5"/>
    <d v="2012-06-01T03:59:0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3"/>
    <d v="2014-08-15T02:00:00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3"/>
    <d v="2014-08-08T19:05:5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0"/>
    <d v="2015-07-26T18:19:19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0"/>
    <d v="2016-01-05T23:55:0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0"/>
    <d v="2015-09-10T03:59:0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0"/>
    <d v="2015-07-11T14:30:0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2"/>
    <d v="2016-11-04T13:06:24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3"/>
    <d v="2014-12-31T00:00:00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0"/>
    <d v="2015-03-22T22:35:47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d v="2017-03-12T21:00:0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0"/>
    <d v="2015-07-05T16:43:23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0"/>
    <d v="2015-10-24T21:29:0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0"/>
    <d v="2015-08-20T20:02:56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2"/>
    <d v="2017-01-10T05:00:00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2"/>
    <d v="2016-06-03T21:00:00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0"/>
    <d v="2015-10-30T14:00:1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2"/>
    <d v="2017-01-17T21:10:36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0"/>
    <d v="2015-12-17T04:59:0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3"/>
    <d v="2014-11-20T07:59:5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3"/>
    <d v="2014-10-01T03:59:0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2"/>
    <d v="2016-04-16T22:39:07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2"/>
    <d v="2016-05-04T03:59:00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d v="2017-03-02T19:19:15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2"/>
    <d v="2017-02-01T23:31:00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2"/>
    <d v="2016-07-01T08:20:5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2"/>
    <d v="2016-12-28T22:00:33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0"/>
    <d v="2015-09-29T03:59:0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0"/>
    <d v="2015-07-01T12:14:5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0"/>
    <d v="2015-10-25T23:59:0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d v="2017-02-16T23:00:0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3"/>
    <d v="2014-10-14T06:59:00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3"/>
    <d v="2014-09-19T18:08:12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0"/>
    <d v="2015-10-09T00:00:0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2"/>
    <d v="2016-12-01T17:39:4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0"/>
    <d v="2015-06-12T02:00:0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0"/>
    <d v="2015-09-12T03:59:0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0"/>
    <d v="2015-07-12T10:25:12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0"/>
    <d v="2015-04-04T20:19:17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0"/>
    <d v="2015-06-20T17:55:14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3"/>
    <d v="2014-11-05T18:48:44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0"/>
    <d v="2015-06-21T17:32:46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2"/>
    <d v="2016-09-07T11:20:40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2"/>
    <d v="2016-09-08T03:45:0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0"/>
    <d v="2015-03-26T01:03:29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3"/>
    <d v="2014-10-07T18:26:1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0"/>
    <d v="2015-06-11T03:59:0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d v="2017-02-22T13:25:52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3"/>
    <d v="2015-01-08T21:17:4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2"/>
    <d v="2016-10-01T03:59:00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0"/>
    <d v="2015-11-30T17:08:38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0"/>
    <d v="2015-07-16T17:24:36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3"/>
    <d v="2014-12-22T04:00:00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0"/>
    <d v="2015-10-30T21:00:0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0"/>
    <d v="2015-01-28T22:00:0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0"/>
    <d v="2015-12-03T17:00:0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0"/>
    <d v="2015-06-12T21:00:0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0"/>
    <d v="2015-07-17T18:11:0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2"/>
    <d v="2016-08-24T21:42:08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0"/>
    <d v="2015-06-16T11:00:0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0"/>
    <d v="2015-07-12T12:47:45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3"/>
    <d v="2014-11-02T11:29:35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0"/>
    <d v="2015-11-06T13:00:09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2"/>
    <d v="2016-09-14T19:00:00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2"/>
    <d v="2016-03-15T21:00:00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0"/>
    <d v="2015-02-09T04:30:0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2"/>
    <d v="2016-04-01T03:59:00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3"/>
    <d v="2014-11-18T17:23:26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0"/>
    <d v="2015-05-30T20:21:4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2"/>
    <d v="2016-04-01T01:27:3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0"/>
    <d v="2015-06-01T05:00:0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0"/>
    <d v="2015-09-02T00:28:25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2"/>
    <d v="2016-04-29T04:39:48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2"/>
    <d v="2016-02-10T21:00:00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2"/>
    <d v="2016-01-29T05:59:00"/>
    <x v="1"/>
    <s v="plays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d v="2017-02-28T05:00:00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2"/>
    <d v="2016-08-15T20:09:4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0"/>
    <d v="2015-11-28T18:00:28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2"/>
    <d v="2016-06-20T23:00:00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d v="2017-02-20T08:50:02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d v="2017-03-11T12:21:3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0"/>
    <d v="2015-09-17T03:59:0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0"/>
    <d v="2015-12-04T19:29:08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d v="2017-03-04T10:12:3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0"/>
    <d v="2015-06-16T12:59:14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2"/>
    <d v="2016-09-26T10:37:09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0"/>
    <d v="2015-11-22T22:00:0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0"/>
    <d v="2015-07-27T22:59:0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0"/>
    <d v="2015-09-13T00:00:0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0"/>
    <d v="2015-10-14T22:01:0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0"/>
    <d v="2015-04-29T17:51:0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2"/>
    <d v="2016-08-01T06:59:00"/>
    <x v="1"/>
    <s v="plays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2"/>
    <d v="2016-12-07T08:26:16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0"/>
    <d v="2015-03-28T14:38:04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2"/>
    <d v="2016-12-22T14:59:1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0"/>
    <d v="2015-07-31T20:32:28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2"/>
    <d v="2016-06-10T03:00:00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2"/>
    <d v="2016-05-15T01:22:19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2"/>
    <d v="2016-04-13T21:02:45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2"/>
    <d v="2016-10-16T15:36: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0"/>
    <d v="2015-10-06T22:17:05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0"/>
    <d v="2015-10-17T07:00:1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2"/>
    <d v="2016-11-11T22:00:00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2"/>
    <d v="2016-01-27T01:00:00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0"/>
    <d v="2015-05-08T20:05:0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2"/>
    <d v="2016-05-06T07:17:2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3"/>
    <d v="2014-08-08T13:54:00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2"/>
    <d v="2016-06-08T00:57:04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2"/>
    <d v="2016-04-11T02:30:00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3"/>
    <d v="2015-01-31T14:03:06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2"/>
    <d v="2016-06-22T01:05:57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3"/>
    <d v="2014-10-16T03:59:00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2"/>
    <d v="2016-06-22T03:55:00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2"/>
    <d v="2016-09-25T08:46:48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2"/>
    <d v="2016-06-05T13:59:50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0"/>
    <d v="2015-04-05T17:51:17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0"/>
    <d v="2015-03-08T16:08:25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2"/>
    <d v="2016-05-08T08:59:2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3"/>
    <d v="2014-07-05T01:00:00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3"/>
    <d v="2014-07-27T23:00:00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0"/>
    <d v="2015-04-01T20:17:48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0"/>
    <d v="2015-10-06T16:44:4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3"/>
    <d v="2014-07-19T20:38:50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0"/>
    <d v="2015-06-15T16:14:4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0"/>
    <d v="2015-07-30T12:30:22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3"/>
    <d v="2014-08-03T23:00:00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2"/>
    <d v="2016-04-05T08:34:06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3"/>
    <d v="2014-10-10T21:00:00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d v="2017-02-24T13:48:00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2"/>
    <d v="2016-07-28T15:58:38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2"/>
    <d v="2016-12-06T23:22:34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2"/>
    <d v="2016-06-12T17:00:00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0"/>
    <d v="2015-04-01T04:59:0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2"/>
    <d v="2016-04-13T13:18:00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3"/>
    <d v="2014-08-30T04:48: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0"/>
    <d v="2015-04-18T00:37:0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0"/>
    <d v="2015-02-26T00:35:1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2"/>
    <d v="2016-05-08T21:00:00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2"/>
    <d v="2016-04-30T03:59:00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2"/>
    <d v="2016-06-13T17:00:00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0"/>
    <d v="2015-11-29T23:00:0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3"/>
    <d v="2014-07-23T11:00:00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2"/>
    <d v="2016-07-01T23:00:00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2"/>
    <d v="2016-05-02T23:00:00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0"/>
    <d v="2015-10-29T04:01:0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2"/>
    <d v="2016-05-10T11:17:00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2"/>
    <d v="2016-07-15T19:34:3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3"/>
    <d v="2014-08-01T10:01:50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3"/>
    <d v="2014-11-19T08:27:59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d v="2017-02-25T01:22:14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2"/>
    <d v="2016-12-14T15:59:0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3"/>
    <d v="2014-09-01T15:59:00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0"/>
    <d v="2015-03-07T04:55:0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3"/>
    <d v="2014-08-19T16:00:00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2"/>
    <d v="2016-03-15T21:00:00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0"/>
    <d v="2015-12-13T02:26:32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0"/>
    <d v="2015-05-13T01:37:17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0"/>
    <d v="2015-08-01T22:24:54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3"/>
    <d v="2015-01-01T05:00:00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2"/>
    <d v="2017-01-15T00:59:40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2"/>
    <d v="2016-12-17T08:00:00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0"/>
    <d v="2015-12-02T20:59:25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3"/>
    <d v="2014-08-25T04:59:00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0"/>
    <d v="2015-07-18T16:00:0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0"/>
    <d v="2015-10-28T17:33:3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3"/>
    <d v="2014-05-18T14:39:3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0"/>
    <d v="2015-04-25T15:49:5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0"/>
    <d v="2015-03-20T16:56:0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3"/>
    <d v="2014-08-31T13:08:00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0"/>
    <d v="2015-08-26T23:00:0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3"/>
    <d v="2014-11-29T23:52:58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0"/>
    <d v="2015-03-11T03:26:23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2"/>
    <d v="2016-08-01T22:59:00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2"/>
    <d v="2016-06-23T18:47:0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0"/>
    <d v="2015-11-21T03:00:0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3"/>
    <d v="2014-12-10T20:49:12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3"/>
    <d v="2014-12-03T15:28:26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3"/>
    <d v="2014-12-14T18:18:0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0"/>
    <d v="2015-06-18T11:04:0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2"/>
    <d v="2016-06-03T13:31:2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3"/>
    <d v="2014-07-10T18:35:45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3"/>
    <d v="2014-08-08T22:28:00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2"/>
    <d v="2016-05-06T20:17:35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3"/>
    <d v="2014-11-06T00:46:00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3"/>
    <d v="2014-07-27T14:17:25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0"/>
    <d v="2015-05-30T18:10:0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3"/>
    <d v="2014-06-01T03:59:00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2"/>
    <d v="2016-02-18T22:00:00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3"/>
    <d v="2014-11-21T17:00:00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0"/>
    <d v="2015-02-21T22:05:25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3"/>
    <d v="2014-08-28T22:53:34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0"/>
    <d v="2015-08-07T17:22:2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0"/>
    <d v="2015-11-12T02:31:0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0"/>
    <d v="2015-06-25T11:05:24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0"/>
    <d v="2015-06-17T12:05:02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2"/>
    <d v="2016-03-01T23:59:00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3"/>
    <d v="2014-07-16T11:49:36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3"/>
    <d v="2014-07-06T10:08:09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3"/>
    <d v="2014-07-18T23:48:2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2"/>
    <d v="2016-07-31T20:58:00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2"/>
    <d v="2016-06-06T07:00:0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0"/>
    <d v="2015-10-08T00:32:52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3"/>
    <d v="2014-09-27T23:01:02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0"/>
    <d v="2015-02-28T04:59:0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2"/>
    <d v="2016-12-01T07:59:00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2"/>
    <d v="2016-04-17T23:30:00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0"/>
    <d v="2015-04-23T18:30:0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3"/>
    <d v="2014-10-26T00:43:00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3"/>
    <d v="2014-05-23T20:01:47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2"/>
    <d v="2016-04-06T21:30:00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2"/>
    <d v="2016-02-14T00:00:0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0"/>
    <d v="2015-03-04T18:59:23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0"/>
    <d v="2015-12-14T00:00:0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0"/>
    <d v="2015-04-24T21:52:2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0"/>
    <d v="2015-02-05T06:59:0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3"/>
    <d v="2014-10-04T14:48:5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3"/>
    <d v="2014-09-21T02:00:00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3"/>
    <d v="2014-07-02T15:29:1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0"/>
    <d v="2015-02-28T17:00:0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2"/>
    <d v="2016-11-02T00:31:0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3"/>
    <d v="2014-07-30T22:41:4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3"/>
    <d v="2014-08-18T17:32:3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2"/>
    <d v="2016-02-05T22:00:00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3"/>
    <d v="2014-06-17T03:00:00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3"/>
    <d v="2014-07-10T09:07: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2"/>
    <d v="2016-08-07T03:00:00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3"/>
    <d v="2014-08-21T16:28:00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0"/>
    <d v="2015-08-19T17:03:4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0"/>
    <d v="2015-05-02T21:00:0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2"/>
    <d v="2016-01-19T04:59:00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3"/>
    <d v="2014-07-11T16:15:0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0"/>
    <d v="2015-11-13T20:17:0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0"/>
    <d v="2015-05-30T20:11:12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3"/>
    <d v="2014-09-09T12:35:46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2"/>
    <d v="2016-06-08T13:59:00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0"/>
    <d v="2015-10-23T12:43:56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0"/>
    <d v="2015-02-05T12:20:0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2"/>
    <d v="2016-03-18T20:20:1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3"/>
    <d v="2014-12-17T02:51:29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2"/>
    <d v="2016-07-09T04:00:0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0"/>
    <d v="2015-04-02T15:54:3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0"/>
    <d v="2015-04-21T17:22:0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3"/>
    <d v="2014-07-23T03:59:00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2"/>
    <d v="2016-08-13T23:29:16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3"/>
    <d v="2014-07-31T16:45:5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2"/>
    <d v="2016-10-13T18:00:2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3"/>
    <d v="2014-08-01T06:59:00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0"/>
    <d v="2015-02-12T05:59:0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0"/>
    <d v="2015-02-03T04:27:0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2"/>
    <d v="2016-05-20T11:31:00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3"/>
    <d v="2014-08-15T12:39:12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2"/>
    <d v="2016-10-29T03:00:00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0"/>
    <d v="2015-07-10T18:00:0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2"/>
    <d v="2016-10-11T03:59:00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2"/>
    <d v="2016-08-23T03:07:17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0"/>
    <d v="2015-08-09T16:00:0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2"/>
    <d v="2016-04-19T23:27:30"/>
    <x v="1"/>
    <s v="plays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0"/>
    <d v="2015-03-20T15:07:1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2"/>
    <d v="2016-09-21T03:00:00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2"/>
    <d v="2016-04-28T15:24:05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2"/>
    <d v="2016-07-15T21:38:0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3"/>
    <d v="2014-08-31T20:00:00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3"/>
    <d v="2014-11-06T05:59:00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0"/>
    <d v="2015-03-20T20:27:0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2"/>
    <d v="2016-07-20T12:02:1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3"/>
    <d v="2014-11-03T00:00:0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3"/>
    <d v="2014-10-27T03:00:00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0"/>
    <d v="2015-05-17T03:00:0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0"/>
    <d v="2015-03-16T21:00:0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3"/>
    <d v="2014-06-21T20:31:20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0"/>
    <d v="2015-07-10T21:00:0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3"/>
    <d v="2015-01-02T05:56:28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3"/>
    <d v="2014-07-06T18:31:06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3"/>
    <d v="2014-07-03T16:03:0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2"/>
    <d v="2016-06-15T18:14:59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2"/>
    <d v="2016-02-02T16:38:00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0"/>
    <d v="2015-06-03T06:59:0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0"/>
    <d v="2015-06-24T22:34:12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0"/>
    <d v="2015-04-17T16:00:0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3"/>
    <d v="2014-05-24T21:00:00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2"/>
    <d v="2016-04-13T19:15:24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0"/>
    <d v="2015-05-18T05:59:4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0"/>
    <d v="2015-10-26T00:13:17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3"/>
    <d v="2014-08-17T05:11:00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2"/>
    <d v="2016-11-26T06:00:00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3"/>
    <d v="2014-11-01T17:18:00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2"/>
    <d v="2016-09-11T20:19:26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2"/>
    <d v="2016-06-02T22:00:00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2"/>
    <d v="2016-05-28T21:44:00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0"/>
    <d v="2015-07-01T06:59:0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2"/>
    <d v="2016-03-07T04:59:0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0"/>
    <d v="2015-09-11T18:19:55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2"/>
    <d v="2016-03-16T03:59:00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2"/>
    <d v="2016-07-24T11:28:48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0"/>
    <d v="2015-11-19T18:58:1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3"/>
    <d v="2014-05-13T04:00:00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3"/>
    <d v="2014-08-23T17:37:20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2"/>
    <d v="2016-05-31T22:08:57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2"/>
    <d v="2016-05-10T21:00:00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3"/>
    <d v="2014-11-21T04:55:00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3"/>
    <d v="2014-07-02T14:54:0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3"/>
    <d v="2014-11-07T18:30:00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0"/>
    <d v="2015-04-23T11:53:1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3"/>
    <d v="2014-06-04T04:59:00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0"/>
    <d v="2015-02-02T04:59:0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0"/>
    <d v="2015-05-31T18:32:5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3"/>
    <d v="2014-09-08T03:00:00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3"/>
    <d v="2014-07-04T11:00:00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3"/>
    <d v="2014-10-02T14:21:00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0"/>
    <d v="2015-03-04T14:22:3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0"/>
    <d v="2015-09-06T13:47:0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3"/>
    <d v="2014-09-29T08:40:20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0"/>
    <d v="2015-09-15T10:06:0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2"/>
    <d v="2016-09-25T23:00:00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3"/>
    <d v="2014-09-13T04:00:00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0"/>
    <d v="2015-08-09T16:00:0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2"/>
    <d v="2016-04-28T05:59:00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0"/>
    <d v="2015-07-11T03:59:0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2"/>
    <d v="2017-01-18T12:01:58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0"/>
    <d v="2015-07-13T01:00:0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2"/>
    <d v="2016-04-10T20:00:00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2"/>
    <d v="2016-06-30T15:42:1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3"/>
    <d v="2014-09-18T03:59:00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0"/>
    <d v="2015-11-11T19:16:07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0"/>
    <d v="2015-10-01T15:00:2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0"/>
    <d v="2015-10-02T18:00:0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0"/>
    <d v="2015-12-20T11:59:0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3"/>
    <d v="2014-11-17T07:59:00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2"/>
    <d v="2016-08-17T10:05:40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2"/>
    <d v="2016-09-08T18:08:4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2"/>
    <d v="2016-06-26T00:04:5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0"/>
    <d v="2015-08-31T17:31:1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3"/>
    <d v="2014-09-07T14:23:42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0"/>
    <d v="2015-06-25T18:07:39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0"/>
    <d v="2015-03-07T19:57:3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0"/>
    <d v="2015-04-11T19:22:39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0"/>
    <d v="2015-04-01T03:59:0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2"/>
    <d v="2016-05-14T03:59:00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2"/>
    <d v="2016-03-05T01:00:00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0"/>
    <d v="2015-09-04T09:27:53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2"/>
    <d v="2016-05-02T21:26:38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3"/>
    <d v="2014-05-22T22:07:00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3"/>
    <d v="2014-06-28T14:05:24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0"/>
    <d v="2015-08-12T00:00:0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0"/>
    <d v="2015-02-11T17:00:0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2"/>
    <d v="2016-11-17T11:36:34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3"/>
    <d v="2014-08-17T15:35:24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3"/>
    <d v="2014-05-05T06:38:3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0"/>
    <d v="2015-06-26T21:00:0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0"/>
    <d v="2015-07-31T08:58:0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0"/>
    <d v="2015-05-27T02:45:0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0"/>
    <d v="2015-08-05T18:36:0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2"/>
    <d v="2016-03-13T22:00:00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2"/>
    <d v="2016-08-01T19:00:00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0"/>
    <d v="2015-10-05T16:00:0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3"/>
    <d v="2014-12-31T17:50:08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3"/>
    <d v="2015-01-23T12:11:2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0"/>
    <d v="2015-06-10T19:27:2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3"/>
    <d v="2014-09-17T17:46:34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3"/>
    <d v="2015-01-08T16:31:36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3"/>
    <d v="2014-12-31T07:00:0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3"/>
    <d v="2014-10-30T20:36:5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0"/>
    <d v="2015-06-21T13:41:22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3"/>
    <d v="2014-11-08T10:00:46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3"/>
    <d v="2014-11-13T23:37:2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2"/>
    <d v="2016-08-11T03:59:00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2"/>
    <d v="2016-12-05T14:10:54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0"/>
    <d v="2015-04-26T06:28:0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2"/>
    <d v="2016-04-30T17:36:1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2"/>
    <d v="2016-03-31T17:17:36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0"/>
    <d v="2015-03-01T04:59:0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3"/>
    <d v="2014-07-30T11:18:30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2"/>
    <d v="2016-04-05T02:18:0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2"/>
    <d v="2016-04-18T09:13: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0"/>
    <d v="2015-07-13T07:35:4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3"/>
    <d v="2014-12-21T17:11:30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2"/>
    <d v="2016-09-23T16:44:30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2"/>
    <d v="2016-06-27T19:00:00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0"/>
    <d v="2015-04-29T23:00:0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0"/>
    <d v="2015-05-26T15:32:27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3"/>
    <d v="2014-10-20T08:00:34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3"/>
    <d v="2015-01-24T04:59:00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3"/>
    <d v="2015-02-11T04:59:00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3"/>
    <d v="2015-01-05T20:26:00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2"/>
    <d v="2016-09-04T01:36:2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0"/>
    <d v="2015-03-13T06:59:0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3"/>
    <d v="2014-08-26T17:09:42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2"/>
    <d v="2016-03-03T05:59:00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3"/>
    <d v="2014-09-03T04:59:00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0"/>
    <d v="2015-08-30T00:00:00"/>
    <x v="1"/>
    <s v="plays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2"/>
    <d v="2016-10-13T20:22:44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3"/>
    <d v="2015-01-16T23:58:02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2"/>
    <d v="2016-05-17T21:27:59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0"/>
    <d v="2015-11-05T21:44:4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2"/>
    <d v="2016-04-29T06:59:00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2"/>
    <d v="2016-02-13T19:02:06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2"/>
    <d v="2016-08-14T14:30:57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0"/>
    <d v="2015-12-15T00:00:0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2"/>
    <d v="2016-06-17T14:00:00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2"/>
    <d v="2016-03-30T22:48:05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0"/>
    <d v="2015-08-17T10:22: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0"/>
    <d v="2015-04-08T08:53:2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3"/>
    <d v="2014-06-09T17:26:5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3"/>
    <d v="2014-06-28T14:09:34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0"/>
    <d v="2015-06-19T01:00:16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0"/>
    <d v="2015-12-10T14:14:5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0"/>
    <d v="2015-03-19T21:47:44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d v="2017-02-28T00:00:00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0"/>
    <d v="2015-06-03T15:04:1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2"/>
    <d v="2016-11-19T22:00:00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0"/>
    <d v="2015-03-05T04:00:0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2"/>
    <d v="2016-09-30T21:00:00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3"/>
    <d v="2014-09-28T03:23:00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3"/>
    <d v="2014-07-26T07:00:00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2"/>
    <d v="2016-08-23T18:34:50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0"/>
    <d v="2015-07-02T15:39:37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3"/>
    <d v="2014-08-16T16:00:57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2"/>
    <d v="2016-05-21T03:59:00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0"/>
    <d v="2015-12-13T20:59:56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2"/>
    <d v="2016-05-05T17:00:0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3"/>
    <d v="2014-11-29T21:19:5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3"/>
    <d v="2014-09-23T03:59:0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3"/>
    <d v="2014-11-23T22:29:09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2"/>
    <d v="2016-11-19T01:00:0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2"/>
    <d v="2017-01-14T03:59:0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2"/>
    <d v="2016-04-20T21:11:1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0"/>
    <d v="2015-09-14T16:40:29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3"/>
    <d v="2015-01-01T16:48:55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0"/>
    <d v="2015-04-19T15:08:52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2"/>
    <d v="2016-10-07T15:11:0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0"/>
    <d v="2015-05-10T18:45:3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3"/>
    <d v="2014-10-05T05:00:0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0"/>
    <d v="2015-11-30T17:00:0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0"/>
    <d v="2015-11-17T04:27:19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2"/>
    <d v="2016-03-08T04:59:0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2"/>
    <d v="2016-11-22T00:17:18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0"/>
    <d v="2015-06-16T23:30:0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2"/>
    <d v="2016-09-30T17:58:47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3"/>
    <d v="2014-10-05T07:00:45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3"/>
    <d v="2014-06-16T17:06:34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2"/>
    <d v="2016-02-02T11:29:44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3"/>
    <d v="2014-08-10T15:59:00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2"/>
    <d v="2016-08-25T03:59:00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0"/>
    <d v="2015-08-05T08:43:2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2"/>
    <d v="2016-04-03T17:00:00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0"/>
    <d v="2015-07-18T06:59:0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d v="2017-02-01T22:59:00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2"/>
    <d v="2016-06-01T21:42:00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3"/>
    <d v="2014-07-02T03:59:00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0"/>
    <d v="2015-03-19T14:39:0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3"/>
    <d v="2014-12-23T21:08:45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2"/>
    <d v="2016-04-10T04:00:00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0"/>
    <d v="2015-03-31T04:16:54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2"/>
    <d v="2016-12-21T11:50:30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2"/>
    <d v="2016-06-16T05:58:09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0"/>
    <d v="2015-10-28T19:54:0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3"/>
    <d v="2014-07-24T07:00:00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0"/>
    <d v="2015-07-18T23:16:59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0"/>
    <d v="2015-07-23T18:33:0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0"/>
    <d v="2015-06-11T16:12:17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0"/>
    <d v="2015-05-31T23:00:0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3"/>
    <d v="2014-07-21T03:59:0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3"/>
    <d v="2014-09-26T22:43:0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3"/>
    <d v="2014-11-05T12:52:00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2"/>
    <d v="2016-09-03T20:57:09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2"/>
    <d v="2016-05-15T23:00:00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3"/>
    <d v="2014-09-12T19:34:44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3"/>
    <d v="2014-07-03T03:59:00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0"/>
    <d v="2015-05-31T12:44:58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3"/>
    <d v="2014-07-01T04:59:00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2"/>
    <d v="2016-10-05T10:53:54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2"/>
    <d v="2016-01-15T15:38:10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3"/>
    <d v="2014-06-16T06:59:00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2"/>
    <d v="2016-10-20T02:48:16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0"/>
    <d v="2015-09-02T04:19:46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3"/>
    <d v="2014-05-19T21:00:00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0"/>
    <d v="2015-08-29T03:59:0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3"/>
    <d v="2014-06-27T05:14:15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3"/>
    <d v="2014-08-08T18:53:24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0"/>
    <d v="2015-06-21T22:25:0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3"/>
    <d v="2014-11-27T15:21:2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0"/>
    <d v="2015-03-02T04:59:0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3"/>
    <d v="2014-09-19T00:00:00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0"/>
    <d v="2015-11-30T22:30:0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2"/>
    <d v="2016-06-06T02:00:00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3"/>
    <d v="2015-01-11T20:53:30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3"/>
    <d v="2015-02-13T14:48:36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2"/>
    <d v="2016-05-10T11:10:48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2"/>
    <d v="2016-03-02T19:21:27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3"/>
    <d v="2014-10-15T14:26:56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3"/>
    <d v="2014-09-30T16:00: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0"/>
    <d v="2015-06-04T12:59:5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2"/>
    <d v="2016-07-10T22:59:00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2"/>
    <d v="2016-08-13T06:59:00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2"/>
    <d v="2016-05-31T16:33:14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3"/>
    <d v="2014-06-23T18:00:00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3"/>
    <d v="2014-09-12T21:55:49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2"/>
    <d v="2016-07-22T05:26:00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3"/>
    <d v="2014-07-04T03:24:46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3"/>
    <d v="2014-06-25T16:59:06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0"/>
    <d v="2015-04-03T13:49:48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3"/>
    <d v="2014-06-15T16:00:00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0"/>
    <d v="2015-05-31T06:59:0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2"/>
    <d v="2016-06-04T17:42:46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0"/>
    <d v="2015-05-26T03:59:0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0"/>
    <d v="2015-03-31T12:52:0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0"/>
    <d v="2016-01-21T21:18:29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0"/>
    <d v="2015-05-09T20:47:29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0"/>
    <d v="2015-02-27T17:11:15"/>
    <x v="1"/>
    <s v="plays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0"/>
    <d v="2015-06-22T17:31:06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0"/>
    <d v="2015-07-02T23:50:06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3"/>
    <d v="2014-11-05T23:28:04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2"/>
    <d v="2016-02-11T22:59:00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3"/>
    <d v="2014-11-30T19:04:22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2"/>
    <d v="2016-05-04T23:00:00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2"/>
    <d v="2016-02-18T21:30:00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2"/>
    <d v="2016-04-29T21:00:00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2"/>
    <d v="2016-10-20T04:55:00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0"/>
    <d v="2015-08-19T04:06:1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0"/>
    <d v="2015-03-23T03:55:12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0"/>
    <d v="2015-08-17T16:15:59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3"/>
    <d v="2015-01-10T03:23:0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3"/>
    <d v="2015-01-24T12:00:0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0"/>
    <d v="2015-04-18T22:30:0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0"/>
    <d v="2015-05-25T21:38:16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0"/>
    <d v="2015-05-28T16:38:09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0"/>
    <d v="2015-03-23T18:00:0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0"/>
    <d v="2015-11-12T06:59:0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3"/>
    <d v="2014-07-15T22:00:0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2"/>
    <d v="2016-07-17T10:47:48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3"/>
    <d v="2014-08-12T01:53:58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0"/>
    <d v="2015-12-17T22:05:5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3"/>
    <d v="2014-09-06T05:09:04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3"/>
    <d v="2014-07-03T17:02:44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3"/>
    <d v="2014-07-05T03:59:0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3"/>
    <d v="2014-08-10T16:45:02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2"/>
    <d v="2016-10-08T09:20:39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0"/>
    <d v="2015-07-05T22:59:0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2"/>
    <d v="2016-02-16T05:59:00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2"/>
    <d v="2016-04-29T03:59:00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0"/>
    <d v="2015-02-10T07:59:0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2"/>
    <d v="2016-04-02T23:51:13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2"/>
    <d v="2016-10-16T21:00:00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0"/>
    <d v="2015-06-03T00:00:0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3"/>
    <d v="2014-07-26T04:59:00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2"/>
    <d v="2016-04-15T20:48:27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3"/>
    <d v="2014-06-11T19:33:1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3"/>
    <d v="2014-12-01T20:25:15"/>
    <x v="1"/>
    <s v="musical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3"/>
    <d v="2014-05-19T05:00:00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0"/>
    <d v="2015-08-26T02:35:5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3"/>
    <d v="2014-05-05T12:36:26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0"/>
    <d v="2015-08-10T23:00:0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0"/>
    <d v="2015-08-02T19:31:29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0"/>
    <d v="2015-04-01T17:00:26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2"/>
    <d v="2016-05-29T00:36:00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3"/>
    <d v="2014-07-30T18:38:0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3"/>
    <d v="2014-07-03T04:00:4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0"/>
    <d v="2015-03-01T04:59:0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3"/>
    <d v="2014-06-12T17:28:10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2"/>
    <d v="2016-04-15T14:21:1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0"/>
    <d v="2015-06-13T22:20:1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2"/>
    <d v="2016-05-18T00:00:00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2"/>
    <d v="2016-11-29T06:00:00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2"/>
    <d v="2016-11-15T02:08:00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0"/>
    <d v="2015-04-09T19:00:55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0"/>
    <d v="2015-04-09T04:00:0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3"/>
    <d v="2014-08-01T01:00:0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3"/>
    <d v="2014-09-27T04:00:00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3"/>
    <d v="2015-02-14T19:39:40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2"/>
    <d v="2016-03-26T16:39:00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0"/>
    <d v="2015-07-13T20:06: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3"/>
    <d v="2014-09-08T21:11:25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2"/>
    <d v="2016-07-24T23:00:00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2"/>
    <d v="2016-03-15T16:00:00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2"/>
    <d v="2016-07-10T23:32:1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2"/>
    <d v="2016-08-02T10:03:0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2"/>
    <d v="2016-05-27T00:54:35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0"/>
    <d v="2015-07-11T03:59:0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0"/>
    <d v="2015-12-23T16:18: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0"/>
    <d v="2015-06-15T19:10:18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2"/>
    <d v="2016-11-22T17:00:23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3"/>
    <d v="2014-07-06T16:36:32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0"/>
    <d v="2015-07-15T10:43:4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3"/>
    <d v="2014-12-16T22:32:09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0"/>
    <d v="2015-06-07T13:55:54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0"/>
    <d v="2015-08-28T22:30:0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2"/>
    <d v="2017-01-14T00:42:36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0"/>
    <d v="2015-04-20T21:09:25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3"/>
    <d v="2014-08-10T17:20:48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2"/>
    <d v="2016-03-11T22:20:43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3"/>
    <d v="2015-01-11T04:59:0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3"/>
    <d v="2015-01-02T16:13: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0"/>
    <d v="2015-10-22T03:01:46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2"/>
    <d v="2016-03-04T23:19:28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2"/>
    <d v="2016-07-31T07:00:0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3"/>
    <d v="2014-09-27T21:17:2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3"/>
    <d v="2014-06-29T06:13:01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0"/>
    <d v="2015-04-03T21:48:59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0"/>
    <d v="2015-04-25T09:53:39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3"/>
    <d v="2014-07-30T23:00:00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0"/>
    <d v="2015-03-21T19:22:38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2"/>
    <d v="2016-05-31T11:00:00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0"/>
    <d v="2015-06-01T03:59:0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2"/>
    <d v="2016-06-14T21:43:00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0"/>
    <d v="2015-04-01T03:59:0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0"/>
    <d v="2015-08-20T23:00:0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3"/>
    <d v="2014-07-17T16:33:4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0"/>
    <d v="2015-10-24T03:59:0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0"/>
    <d v="2015-03-12T19:13:02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0"/>
    <d v="2015-07-17T21:02:0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0"/>
    <d v="2015-07-05T15:38:37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0"/>
    <d v="2016-01-04T04:20:07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0"/>
    <d v="2016-01-19T22:59:0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0"/>
    <d v="2015-07-20T03:59:0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2"/>
    <d v="2016-08-01T13:41:00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0"/>
    <d v="2015-06-17T01:40:14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0"/>
    <d v="2015-05-07T10:09:54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0"/>
    <d v="2015-03-27T00:00:0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3"/>
    <d v="2014-12-31T13:39:4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2"/>
    <d v="2016-08-31T20:46:1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2"/>
    <d v="2016-05-27T17:46:5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3"/>
    <d v="2014-11-05T21:22:25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2"/>
    <d v="2016-02-20T02:45:35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3"/>
    <d v="2014-12-01T19:09:0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0"/>
    <d v="2015-06-18T10:41:07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2"/>
    <d v="2016-04-21T22:36:48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2"/>
    <d v="2016-08-03T04:09:00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0"/>
    <d v="2015-07-03T18:22:38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0"/>
    <d v="2015-05-22T17:03:29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0"/>
    <d v="2015-07-30T03:25:24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2"/>
    <d v="2016-03-28T15:50:29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3"/>
    <d v="2014-07-20T18:51:27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3"/>
    <d v="2014-05-11T11:50:52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3"/>
    <d v="2014-06-01T01:44:24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3"/>
    <d v="2014-06-03T06:59:0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0"/>
    <d v="2015-10-01T15:02:54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3"/>
    <d v="2014-10-04T06:59:0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0"/>
    <d v="2015-07-19T05:23:11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0"/>
    <d v="2015-10-18T19:36:29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0"/>
    <d v="2015-06-11T18:24:44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3"/>
    <d v="2015-01-01T02:59:0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0"/>
    <d v="2015-07-17T10:32:59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0"/>
    <d v="2015-03-27T03:34:36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3"/>
    <d v="2014-09-01T20:09:38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0"/>
    <d v="2015-05-09T21:14:18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0"/>
    <d v="2015-03-26T22:17:51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0"/>
    <d v="2015-03-08T16:50:03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3"/>
    <d v="2014-08-01T17:12:0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0"/>
    <d v="2015-05-22T21:00:0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3"/>
    <d v="2014-06-25T21:00:0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3"/>
    <d v="2014-08-12T15:51:50"/>
    <x v="1"/>
    <s v="plays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3"/>
    <d v="2014-11-12T21:47: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2"/>
    <d v="2016-09-12T16:59:0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0"/>
    <d v="2015-11-05T16:11:45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0"/>
    <d v="2015-11-17T22:24:14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3"/>
    <d v="2014-08-30T05:30:0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2"/>
    <d v="2016-03-23T03:29:0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2"/>
    <d v="2016-06-18T19:32:19"/>
    <x v="1"/>
    <s v="plays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3"/>
    <d v="2014-09-08T15:50:05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0"/>
    <d v="2015-03-14T03:11:0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3"/>
    <d v="2014-07-03T04:07:58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d v="2017-03-29T17:44:1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0"/>
    <d v="2015-08-14T03:29:56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0"/>
    <d v="2015-10-08T16:42:15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0"/>
    <d v="2015-01-24T01:00:0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2"/>
    <d v="2016-09-03T10:00:0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2"/>
    <d v="2016-02-02T14:58:48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2"/>
    <d v="2016-12-08T16:15:5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0"/>
    <d v="2015-06-30T03:59:0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3"/>
    <d v="2015-01-25T20:39:56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3"/>
    <d v="2014-07-30T23:00:0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d v="2017-02-20T00:26:39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2"/>
    <d v="2016-01-31T23:03:0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3"/>
    <d v="2014-09-02T14:27:49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0"/>
    <d v="2015-03-27T17:59:52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2"/>
    <d v="2016-05-09T22:49:51"/>
    <x v="1"/>
    <s v="musical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3"/>
    <d v="2014-12-11T05:28:22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0"/>
    <d v="2015-05-01T22:00:0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d v="2017-02-26T13:05:5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3"/>
    <d v="2015-01-04T23:26:0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0"/>
    <d v="2015-08-15T18:12:24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0"/>
    <d v="2015-03-23T04:59:0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3"/>
    <d v="2014-08-24T07:00:0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3"/>
    <d v="2014-07-01T06:00:0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2"/>
    <d v="2016-12-06T04:59:0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0"/>
    <d v="2015-02-28T06:00:18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3"/>
    <d v="2014-06-17T04:36:18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3"/>
    <d v="2015-01-08T20:58:0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0"/>
    <d v="2015-08-17T16:00:0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3"/>
    <d v="2014-08-12T18:36:01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0"/>
    <d v="2015-06-11T02:13:11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0"/>
    <d v="2015-12-19T19:49:59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2"/>
    <d v="2016-11-14T12:14:0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0"/>
    <d v="2015-08-14T19:38:0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0"/>
    <d v="2015-04-15T05:04:0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0"/>
    <d v="2015-06-11T23:00:0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0"/>
    <d v="2015-06-26T13:25:0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3"/>
    <d v="2014-10-26T20:08:0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3"/>
    <d v="2014-07-29T03:14:56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3"/>
    <d v="2014-09-11T08:37:22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0"/>
    <d v="2015-09-07T18:09:5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3"/>
    <d v="2014-11-26T20:29:37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0"/>
    <d v="2015-04-25T04:35:0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0"/>
    <d v="2015-11-30T06:04:09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0"/>
    <d v="2015-05-10T22:59:0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2"/>
    <d v="2016-06-01T23:38:29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2"/>
    <d v="2016-06-03T11:19:1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3"/>
    <d v="2014-09-11T12:39:21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3"/>
    <d v="2014-08-04T16:00:0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0"/>
    <d v="2016-01-18T00:00:0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2"/>
    <d v="2016-11-13T10:17:4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3"/>
    <d v="2014-10-26T18:00:0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0"/>
    <d v="2015-03-02T23:00:0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0"/>
    <d v="2015-04-09T23:31:1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3"/>
    <d v="2014-06-26T23:02:02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3"/>
    <d v="2014-07-30T20:53:59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3"/>
    <d v="2014-12-27T02:02:28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3"/>
    <d v="2014-08-09T06:25:04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0"/>
    <d v="2015-10-16T04:59:0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2"/>
    <d v="2016-09-18T19:51:05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2"/>
    <d v="2016-04-01T06:00:0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0"/>
    <d v="2015-09-06T03:38:27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2"/>
    <d v="2016-03-16T03:02:44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2"/>
    <d v="2016-07-17T00:43:0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0"/>
    <d v="2015-10-01T13:00:0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0"/>
    <d v="2015-10-04T15:45:46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2"/>
    <d v="2016-12-01T07:18:4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2"/>
    <d v="2016-07-11T15:09:2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0"/>
    <d v="2015-06-27T21:44:14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3"/>
    <d v="2014-10-07T04:30:0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3"/>
    <d v="2015-01-02T11:49:11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3"/>
    <d v="2014-11-25T01:00:0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0"/>
    <d v="2015-06-16T21:41:54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0"/>
    <d v="2015-11-02T16:50:0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0"/>
    <d v="2015-08-27T15:54:35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0"/>
    <d v="2015-05-15T19:14:28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0"/>
    <d v="2015-02-28T08:00:0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2"/>
    <d v="2016-10-02T03:25:44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3"/>
    <d v="2014-09-07T07:48:4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0"/>
    <d v="2015-02-11T02:53:41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2"/>
    <d v="2016-04-08T18:35:0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2"/>
    <d v="2016-05-03T18:49:0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0"/>
    <d v="2015-10-26T18:58:1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2"/>
    <d v="2016-07-29T23:29:0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3"/>
    <d v="2014-07-14T15:37:44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0"/>
    <d v="2015-11-28T21:22:21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2"/>
    <d v="2016-04-25T00:20:0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2"/>
    <d v="2016-07-08T23:25:54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3"/>
    <d v="2014-08-02T14:00:0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3"/>
    <d v="2014-09-28T18:55:56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0"/>
    <d v="2016-01-03T20:17:36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3"/>
    <d v="2014-05-08T21:23:3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0"/>
    <d v="2015-11-28T14:54:54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0"/>
    <d v="2015-11-18T04:41:57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0"/>
    <d v="2015-04-19T16:19:46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2"/>
    <d v="2016-04-14T04:39:4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3"/>
    <d v="2014-07-24T02:59:0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d v="2017-03-06T06:58:27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2"/>
    <d v="2016-05-22T19:34:33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2"/>
    <d v="2016-08-29T03:55:0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2"/>
    <d v="2016-04-17T20:43:31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3"/>
    <d v="2014-07-21T12:52:06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3"/>
    <d v="2015-02-06T01:37:14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2"/>
    <d v="2016-05-09T04:00:0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2"/>
    <d v="2016-06-02T13:07:28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2"/>
    <d v="2016-07-13T20:48:18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3"/>
    <d v="2014-08-01T07:00:0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2"/>
    <d v="2016-07-22T18:55:3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3"/>
    <d v="2015-01-31T15:25:5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0"/>
    <d v="2015-03-29T20:00:0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3"/>
    <d v="2014-07-05T14:22:27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2"/>
    <d v="2016-07-17T04:19:09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0"/>
    <d v="2015-07-07T19:26:2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3"/>
    <d v="2014-05-20T06:59:0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3"/>
    <d v="2014-11-08T00:00:0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2"/>
    <d v="2016-02-20T21:05:0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2"/>
    <d v="2016-05-06T13:04:0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3"/>
    <d v="2014-05-16T22:11:3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0"/>
    <d v="2015-08-29T01:56:53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0"/>
    <d v="2015-11-08T18:59:4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2"/>
    <d v="2016-03-02T16:08:1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0"/>
    <d v="2015-05-31T15:28:02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0"/>
    <d v="2015-12-11T23:34:19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0"/>
    <d v="2015-05-13T20:45:12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3"/>
    <d v="2014-07-19T09:21:3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0"/>
    <d v="2015-02-14T11:27:0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3"/>
    <d v="2014-11-20T16:04:0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0"/>
    <d v="2015-04-05T08:23:41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0"/>
    <d v="2015-03-28T22:07:0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3"/>
    <d v="2014-08-31T19:51:49"/>
    <x v="1"/>
    <s v="plays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2"/>
    <d v="2016-05-07T14:29:18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d v="2017-03-01T19:00:0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3"/>
    <d v="2014-09-27T01:02:41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0"/>
    <d v="2015-02-15T14:05:47"/>
    <x v="1"/>
    <s v="plays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3"/>
    <d v="2014-10-08T03:54:17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3"/>
    <d v="2014-10-20T19:23:05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2"/>
    <d v="2016-02-16T18:33:07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3"/>
    <d v="2014-08-26T16:28:0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0"/>
    <d v="2015-07-22T23:08:27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3"/>
    <d v="2014-09-09T16:49:2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3"/>
    <d v="2014-10-26T18:29:26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3"/>
    <d v="2015-01-28T13:04:38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0"/>
    <d v="2015-05-02T13:04:09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0"/>
    <d v="2015-02-16T07:13:4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2"/>
    <d v="2016-03-05T05:54:29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0"/>
    <d v="2015-07-19T18:44:23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3"/>
    <d v="2014-09-17T20:56:4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3"/>
    <d v="2014-09-04T16:07:54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2"/>
    <d v="2016-10-07T21:51:48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2"/>
    <d v="2016-04-15T16:28:0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0"/>
    <d v="2015-03-24T03:34:59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3"/>
    <d v="2014-10-26T21:52:38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3"/>
    <d v="2015-02-01T02:54:0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2"/>
    <d v="2016-03-24T22:59:23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0"/>
    <d v="2015-08-31T16:04:57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0"/>
    <d v="2015-07-26T05:42:16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0"/>
    <d v="2015-12-04T16:43:59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d v="2017-02-23T01:00:0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3"/>
    <d v="2014-06-05T22:31:4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0"/>
    <d v="2015-12-14T00:36:1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2"/>
    <d v="2016-02-03T18:49:0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3"/>
    <d v="2014-12-18T15:02:44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0"/>
    <d v="2015-12-15T20:25:16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2"/>
    <d v="2016-10-02T09:00:0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0"/>
    <d v="2015-04-03T21:44:1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3"/>
    <d v="2014-10-21T21:11:27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3"/>
    <d v="2014-07-01T22:30:0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2"/>
    <d v="2016-05-24T14:25:0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3"/>
    <d v="2014-10-17T19:10:1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0"/>
    <d v="2015-12-01T05:59:0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0"/>
    <d v="2015-07-18T03:00:0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2"/>
    <d v="2016-09-06T11:22:34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3"/>
    <d v="2015-01-20T19:16:0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3"/>
    <d v="2014-11-20T22:58:45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0"/>
    <d v="2015-04-10T05:00:0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3"/>
    <d v="2014-08-21T04:49:49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3"/>
    <d v="2014-10-22T15:36:5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3"/>
    <d v="2015-01-11T01:00:0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2"/>
    <d v="2016-04-11T11:13:0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0"/>
    <d v="2015-07-14T23:00:15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3"/>
    <d v="2014-10-23T15:16:3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3"/>
    <d v="2014-05-09T06:53:0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3"/>
    <d v="2014-10-13T21:05:16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3"/>
    <d v="2014-11-15T20:00:0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2"/>
    <d v="2016-10-01T04:00:0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3"/>
    <d v="2014-06-19T15:33:5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2"/>
    <d v="2016-07-03T19:59:0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0"/>
    <d v="2015-11-25T23:00:0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2"/>
    <d v="2016-04-01T03:59:0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3"/>
    <d v="2014-09-16T03:00:0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3"/>
    <d v="2014-06-23T16:00:0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2"/>
    <d v="2016-04-21T02:23:43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2"/>
    <d v="2016-07-02T17:44:28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3"/>
    <d v="2014-06-27T16:21:24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0"/>
    <d v="2015-04-29T14:07:06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3"/>
    <d v="2014-08-12T22:50:11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2"/>
    <d v="2016-05-19T00:56:28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0"/>
    <d v="2015-09-28T02:49:1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2"/>
    <d v="2017-01-13T23:05:0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0"/>
    <d v="2015-02-28T12:00:0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0"/>
    <d v="2015-03-01T03:00:0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2"/>
    <d v="2016-12-26T19:18:5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3"/>
    <d v="2014-08-21T18:35:11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0"/>
    <d v="2015-05-09T04:00:0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0"/>
    <d v="2015-11-05T14:16:1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3"/>
    <d v="2014-06-30T17:28:0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3"/>
    <d v="2014-10-21T19:51:0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2"/>
    <d v="2016-12-21T17:03:14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2"/>
    <d v="2017-01-27T18:54:0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2"/>
    <d v="2016-06-19T22:32:01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2"/>
    <d v="2016-06-14T18:54:0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0"/>
    <d v="2015-03-08T12:57:05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0"/>
    <d v="2015-11-14T23:00:0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0"/>
    <d v="2016-01-14T18:16:56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2"/>
    <d v="2016-10-09T10:28:26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0"/>
    <d v="2015-03-24T03:59:0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0"/>
    <d v="2015-11-21T04:00:00"/>
    <x v="1"/>
    <s v="plays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2"/>
    <d v="2016-07-17T17:49:46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3"/>
    <d v="2015-01-16T10:26:0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0"/>
    <d v="2015-05-31T17:35:0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0"/>
    <d v="2015-08-07T15:00:0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3"/>
    <d v="2015-01-16T12:09:1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0"/>
    <d v="2015-04-05T03:40:47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0"/>
    <d v="2015-08-22T19:34:53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3"/>
    <d v="2014-10-22T04:59:0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2"/>
    <d v="2016-12-19T00:45:5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d v="2017-02-28T08:51:0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0"/>
    <d v="2016-01-31T23:55:0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2"/>
    <d v="2016-06-04T17:19:57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2"/>
    <d v="2016-09-02T20:24:33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3"/>
    <d v="2014-10-25T02:59:5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2"/>
    <d v="2017-01-25T21:41:2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2"/>
    <d v="2016-05-15T20:21:1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0"/>
    <d v="2015-08-26T18:32:0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2"/>
    <d v="2016-10-27T06:40:34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2"/>
    <d v="2016-12-26T00:15:09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0"/>
    <d v="2015-04-02T01:00:0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3"/>
    <d v="2014-09-24T22:00:01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d v="2017-03-03T05:00:0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0"/>
    <d v="2015-11-29T13:56:44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2"/>
    <d v="2016-07-21T15:02:31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0"/>
    <d v="2015-02-24T03:15:4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2"/>
    <d v="2016-02-28T00:00:0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0"/>
    <d v="2016-01-08T06:34:00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n v="796"/>
    <x v="0"/>
    <x v="0"/>
    <x v="0"/>
  </r>
  <r>
    <x v="1"/>
    <x v="1"/>
    <x v="1"/>
    <x v="0"/>
    <n v="534"/>
    <x v="1"/>
    <x v="1"/>
    <x v="0"/>
  </r>
  <r>
    <x v="2"/>
    <x v="2"/>
    <x v="2"/>
    <x v="0"/>
    <n v="169"/>
    <x v="2"/>
    <x v="2"/>
    <x v="0"/>
  </r>
  <r>
    <x v="3"/>
    <x v="3"/>
    <x v="3"/>
    <x v="0"/>
    <n v="72"/>
    <x v="3"/>
    <x v="3"/>
    <x v="0"/>
  </r>
  <r>
    <x v="4"/>
    <x v="4"/>
    <x v="4"/>
    <x v="0"/>
    <n v="24"/>
    <x v="4"/>
    <x v="4"/>
    <x v="0"/>
  </r>
  <r>
    <x v="5"/>
    <x v="5"/>
    <x v="5"/>
    <x v="0"/>
    <n v="20"/>
    <x v="5"/>
    <x v="5"/>
    <x v="0"/>
  </r>
  <r>
    <x v="6"/>
    <x v="6"/>
    <x v="6"/>
    <x v="0"/>
    <n v="5"/>
    <x v="6"/>
    <x v="6"/>
    <x v="0"/>
  </r>
  <r>
    <x v="7"/>
    <x v="7"/>
    <x v="7"/>
    <x v="0"/>
    <n v="11"/>
    <x v="7"/>
    <x v="7"/>
    <x v="0"/>
  </r>
  <r>
    <x v="8"/>
    <x v="8"/>
    <x v="8"/>
    <x v="0"/>
    <n v="6"/>
    <x v="8"/>
    <x v="8"/>
    <x v="0"/>
  </r>
  <r>
    <x v="9"/>
    <x v="9"/>
    <x v="9"/>
    <x v="0"/>
    <n v="3"/>
    <x v="8"/>
    <x v="8"/>
    <x v="0"/>
  </r>
  <r>
    <x v="10"/>
    <x v="10"/>
    <x v="9"/>
    <x v="0"/>
    <n v="1"/>
    <x v="9"/>
    <x v="9"/>
    <x v="0"/>
  </r>
  <r>
    <x v="11"/>
    <x v="9"/>
    <x v="10"/>
    <x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E9E40-AC38-4CEF-BC71-1D8FDF40C45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numFmtId="1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FDDD6-C9F9-4E65-B87D-58C3D037124F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D18" firstHeaderRow="0" firstDataRow="1" firstDataCol="1" rowPageCount="3" colPageCount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2">
        <item x="10"/>
        <item x="6"/>
        <item x="9"/>
        <item x="7"/>
        <item x="8"/>
        <item x="5"/>
        <item x="4"/>
        <item x="3"/>
        <item x="2"/>
        <item x="1"/>
        <item x="0"/>
        <item t="default"/>
      </items>
    </pivotField>
    <pivotField axis="axisPage" showAll="0">
      <items count="12">
        <item x="9"/>
        <item x="8"/>
        <item x="6"/>
        <item x="7"/>
        <item x="5"/>
        <item x="4"/>
        <item x="10"/>
        <item x="3"/>
        <item x="2"/>
        <item x="1"/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dataField="1" numFmtId="9" showAll="0">
      <items count="12">
        <item x="9"/>
        <item x="10"/>
        <item x="6"/>
        <item x="7"/>
        <item x="5"/>
        <item x="4"/>
        <item x="3"/>
        <item x="2"/>
        <item x="0"/>
        <item x="8"/>
        <item x="1"/>
        <item t="default"/>
      </items>
    </pivotField>
    <pivotField dataField="1" numFmtId="9" showAll="0">
      <items count="12">
        <item x="1"/>
        <item x="8"/>
        <item x="0"/>
        <item x="2"/>
        <item x="3"/>
        <item x="4"/>
        <item x="5"/>
        <item x="7"/>
        <item x="6"/>
        <item x="10"/>
        <item x="9"/>
        <item t="default"/>
      </items>
    </pivotField>
    <pivotField dataField="1" numFmtId="9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2" hier="-1"/>
    <pageField fld="1" hier="-1"/>
  </pageFields>
  <dataFields count="3">
    <dataField name="Sum of Percentage Successful" fld="5" baseField="0" baseItem="0"/>
    <dataField name="Sum of Percantage Failed" fld="6" baseField="0" baseItem="0"/>
    <dataField name="Sum of Percentage Canceled" fld="7" baseField="0" baseItem="0"/>
  </dataFields>
  <chartFormats count="9">
    <chartFormat chart="0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733F-9802-4673-90C9-492D8A4BBE81}">
  <dimension ref="A1:E18"/>
  <sheetViews>
    <sheetView workbookViewId="0">
      <selection activeCell="A10" sqref="A1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5" t="s">
        <v>8359</v>
      </c>
      <c r="B1" t="s">
        <v>8316</v>
      </c>
    </row>
    <row r="2" spans="1:5" x14ac:dyDescent="0.25">
      <c r="A2" s="15" t="s">
        <v>8307</v>
      </c>
      <c r="B2" t="s">
        <v>8361</v>
      </c>
    </row>
    <row r="4" spans="1:5" x14ac:dyDescent="0.25">
      <c r="A4" s="15" t="s">
        <v>8376</v>
      </c>
      <c r="B4" s="15" t="s">
        <v>8377</v>
      </c>
    </row>
    <row r="5" spans="1:5" x14ac:dyDescent="0.25">
      <c r="A5" s="15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6" t="s">
        <v>8370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6" t="s">
        <v>8371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6" t="s">
        <v>8372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6" t="s">
        <v>8373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6" t="s">
        <v>8364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6" t="s">
        <v>8374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6" t="s">
        <v>8365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6" t="s">
        <v>8366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6" t="s">
        <v>8367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6" t="s">
        <v>8368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6" t="s">
        <v>8369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6" t="s">
        <v>8375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6" t="s">
        <v>8363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D4BA-103D-47C9-BC7A-CB31916028D5}">
  <dimension ref="A1:D18"/>
  <sheetViews>
    <sheetView topLeftCell="M1" workbookViewId="0">
      <selection activeCell="M11" sqref="M11"/>
    </sheetView>
  </sheetViews>
  <sheetFormatPr defaultRowHeight="15" x14ac:dyDescent="0.25"/>
  <cols>
    <col min="1" max="1" width="18.140625" bestFit="1" customWidth="1"/>
    <col min="2" max="2" width="27.7109375" bestFit="1" customWidth="1"/>
    <col min="3" max="3" width="23.7109375" bestFit="1" customWidth="1"/>
    <col min="4" max="7" width="26.7109375" bestFit="1" customWidth="1"/>
    <col min="8" max="8" width="23.85546875" bestFit="1" customWidth="1"/>
    <col min="9" max="9" width="21" bestFit="1" customWidth="1"/>
    <col min="10" max="10" width="23.85546875" bestFit="1" customWidth="1"/>
    <col min="11" max="11" width="21" bestFit="1" customWidth="1"/>
    <col min="12" max="12" width="23.85546875" bestFit="1" customWidth="1"/>
    <col min="13" max="13" width="21" bestFit="1" customWidth="1"/>
    <col min="14" max="14" width="23.85546875" bestFit="1" customWidth="1"/>
    <col min="15" max="15" width="21" bestFit="1" customWidth="1"/>
    <col min="16" max="16" width="23.85546875" bestFit="1" customWidth="1"/>
    <col min="17" max="17" width="21" bestFit="1" customWidth="1"/>
    <col min="18" max="18" width="23.85546875" bestFit="1" customWidth="1"/>
    <col min="19" max="19" width="21" bestFit="1" customWidth="1"/>
    <col min="20" max="20" width="23.85546875" bestFit="1" customWidth="1"/>
    <col min="21" max="21" width="21" bestFit="1" customWidth="1"/>
    <col min="22" max="22" width="23.85546875" bestFit="1" customWidth="1"/>
    <col min="23" max="23" width="21" bestFit="1" customWidth="1"/>
    <col min="24" max="24" width="28.85546875" bestFit="1" customWidth="1"/>
    <col min="25" max="25" width="26.140625" bestFit="1" customWidth="1"/>
    <col min="26" max="26" width="11.28515625" bestFit="1" customWidth="1"/>
  </cols>
  <sheetData>
    <row r="1" spans="1:4" x14ac:dyDescent="0.25">
      <c r="A1" s="15" t="s">
        <v>8397</v>
      </c>
      <c r="B1" t="s">
        <v>8361</v>
      </c>
    </row>
    <row r="2" spans="1:4" x14ac:dyDescent="0.25">
      <c r="A2" s="15" t="s">
        <v>8380</v>
      </c>
      <c r="B2" t="s">
        <v>8361</v>
      </c>
    </row>
    <row r="3" spans="1:4" x14ac:dyDescent="0.25">
      <c r="A3" s="15" t="s">
        <v>8379</v>
      </c>
      <c r="B3" t="s">
        <v>8361</v>
      </c>
    </row>
    <row r="5" spans="1:4" x14ac:dyDescent="0.25">
      <c r="A5" s="15" t="s">
        <v>8362</v>
      </c>
      <c r="B5" t="s">
        <v>8398</v>
      </c>
      <c r="C5" t="s">
        <v>8400</v>
      </c>
      <c r="D5" t="s">
        <v>8399</v>
      </c>
    </row>
    <row r="6" spans="1:4" x14ac:dyDescent="0.25">
      <c r="A6" s="17" t="s">
        <v>8385</v>
      </c>
      <c r="B6" s="12">
        <v>0.63567839195979903</v>
      </c>
      <c r="C6" s="12">
        <v>0.36432160804020103</v>
      </c>
      <c r="D6" s="12">
        <v>0</v>
      </c>
    </row>
    <row r="7" spans="1:4" x14ac:dyDescent="0.25">
      <c r="A7" s="17" t="s">
        <v>8386</v>
      </c>
      <c r="B7" s="12">
        <v>0.72659176029962547</v>
      </c>
      <c r="C7" s="12">
        <v>0.27340823970037453</v>
      </c>
      <c r="D7" s="12">
        <v>0</v>
      </c>
    </row>
    <row r="8" spans="1:4" x14ac:dyDescent="0.25">
      <c r="A8" s="17" t="s">
        <v>8387</v>
      </c>
      <c r="B8" s="12">
        <v>0.55029585798816572</v>
      </c>
      <c r="C8" s="12">
        <v>0.44970414201183434</v>
      </c>
      <c r="D8" s="12">
        <v>0</v>
      </c>
    </row>
    <row r="9" spans="1:4" x14ac:dyDescent="0.25">
      <c r="A9" s="17" t="s">
        <v>8388</v>
      </c>
      <c r="B9" s="12">
        <v>0.54166666666666663</v>
      </c>
      <c r="C9" s="12">
        <v>0.45833333333333331</v>
      </c>
      <c r="D9" s="12">
        <v>0</v>
      </c>
    </row>
    <row r="10" spans="1:4" x14ac:dyDescent="0.25">
      <c r="A10" s="17" t="s">
        <v>8389</v>
      </c>
      <c r="B10" s="12">
        <v>0.5</v>
      </c>
      <c r="C10" s="12">
        <v>0.5</v>
      </c>
      <c r="D10" s="12">
        <v>0</v>
      </c>
    </row>
    <row r="11" spans="1:4" x14ac:dyDescent="0.25">
      <c r="A11" s="17" t="s">
        <v>8390</v>
      </c>
      <c r="B11" s="12">
        <v>0.45</v>
      </c>
      <c r="C11" s="12">
        <v>0.55000000000000004</v>
      </c>
      <c r="D11" s="12">
        <v>0</v>
      </c>
    </row>
    <row r="12" spans="1:4" x14ac:dyDescent="0.25">
      <c r="A12" s="17" t="s">
        <v>8391</v>
      </c>
      <c r="B12" s="12">
        <v>0.2</v>
      </c>
      <c r="C12" s="12">
        <v>0.8</v>
      </c>
      <c r="D12" s="12">
        <v>0</v>
      </c>
    </row>
    <row r="13" spans="1:4" x14ac:dyDescent="0.25">
      <c r="A13" s="17" t="s">
        <v>8392</v>
      </c>
      <c r="B13" s="12">
        <v>0.27272727272727271</v>
      </c>
      <c r="C13" s="12">
        <v>0.72727272727272729</v>
      </c>
      <c r="D13" s="12">
        <v>0</v>
      </c>
    </row>
    <row r="14" spans="1:4" x14ac:dyDescent="0.25">
      <c r="A14" s="17" t="s">
        <v>8393</v>
      </c>
      <c r="B14" s="12">
        <v>0.66666666666666663</v>
      </c>
      <c r="C14" s="12">
        <v>0.33333333333333331</v>
      </c>
      <c r="D14" s="12">
        <v>0</v>
      </c>
    </row>
    <row r="15" spans="1:4" x14ac:dyDescent="0.25">
      <c r="A15" s="17" t="s">
        <v>8394</v>
      </c>
      <c r="B15" s="12">
        <v>0.66666666666666663</v>
      </c>
      <c r="C15" s="12">
        <v>0.33333333333333331</v>
      </c>
      <c r="D15" s="12">
        <v>0</v>
      </c>
    </row>
    <row r="16" spans="1:4" x14ac:dyDescent="0.25">
      <c r="A16" s="17" t="s">
        <v>8395</v>
      </c>
      <c r="B16" s="12">
        <v>0</v>
      </c>
      <c r="C16" s="12">
        <v>1</v>
      </c>
      <c r="D16" s="12">
        <v>0</v>
      </c>
    </row>
    <row r="17" spans="1:4" x14ac:dyDescent="0.25">
      <c r="A17" s="17" t="s">
        <v>8396</v>
      </c>
      <c r="B17" s="12">
        <v>0.125</v>
      </c>
      <c r="C17" s="12">
        <v>0.875</v>
      </c>
      <c r="D17" s="12">
        <v>0</v>
      </c>
    </row>
    <row r="18" spans="1:4" x14ac:dyDescent="0.25">
      <c r="A18" s="17" t="s">
        <v>8363</v>
      </c>
      <c r="B18" s="12">
        <v>5.335293282974864</v>
      </c>
      <c r="C18" s="12">
        <v>6.6647067170251368</v>
      </c>
      <c r="D18" s="12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1068-C41D-425C-A6CC-5E4037170142}">
  <dimension ref="A1:H13"/>
  <sheetViews>
    <sheetView tabSelected="1" zoomScale="90" zoomScaleNormal="90" workbookViewId="0">
      <selection activeCell="H5" sqref="H5"/>
    </sheetView>
  </sheetViews>
  <sheetFormatPr defaultRowHeight="15" x14ac:dyDescent="0.25"/>
  <cols>
    <col min="1" max="1" width="18.5703125" style="12" customWidth="1"/>
    <col min="2" max="2" width="19.28515625" customWidth="1"/>
    <col min="3" max="3" width="18.140625" customWidth="1"/>
    <col min="4" max="4" width="18.85546875" customWidth="1"/>
    <col min="5" max="5" width="20.28515625" customWidth="1"/>
    <col min="6" max="6" width="22.85546875" style="19" customWidth="1"/>
    <col min="7" max="7" width="17.7109375" style="21" customWidth="1"/>
    <col min="8" max="8" width="20.42578125" style="21" customWidth="1"/>
  </cols>
  <sheetData>
    <row r="1" spans="1:8" x14ac:dyDescent="0.25">
      <c r="A1" s="11" t="s">
        <v>8378</v>
      </c>
      <c r="B1" s="1" t="s">
        <v>8379</v>
      </c>
      <c r="C1" s="1" t="s">
        <v>8380</v>
      </c>
      <c r="D1" s="1" t="s">
        <v>8397</v>
      </c>
      <c r="E1" s="1" t="s">
        <v>8381</v>
      </c>
      <c r="F1" s="18" t="s">
        <v>8382</v>
      </c>
      <c r="G1" s="20" t="s">
        <v>8383</v>
      </c>
      <c r="H1" s="20" t="s">
        <v>8384</v>
      </c>
    </row>
    <row r="2" spans="1:8" x14ac:dyDescent="0.25">
      <c r="A2" s="12" t="s">
        <v>8386</v>
      </c>
      <c r="B2">
        <f>COUNTIFS(Kickstarter_challenge!F:F, "successful",Kickstarter_challenge!D:D,"&gt;=1000",Kickstarter_challenge!S:S,"plays",Kickstarter_challenge!D:D,"&lt;=4999")</f>
        <v>388</v>
      </c>
      <c r="C2">
        <f>COUNTIFS(Kickstarter_challenge!F:F, "failed",Kickstarter_challenge!D:D,"&gt;=1000",Kickstarter_challenge!S:S,"plays",Kickstarter_challenge!D:D,"&lt;=4999")</f>
        <v>146</v>
      </c>
      <c r="D2">
        <f>COUNTIFS(Kickstarter_challenge!F:F, "Canceled",Kickstarter_challenge!D:D,"&gt;=1000",Kickstarter_challenge!S:S,"plays",Kickstarter_challenge!D:D,"&lt;=4999")</f>
        <v>0</v>
      </c>
      <c r="E2">
        <f t="shared" ref="E2:E13" si="0">SUM(B2:D2)</f>
        <v>534</v>
      </c>
      <c r="F2" s="23">
        <f t="shared" ref="F2:F13" si="1">(B2/E2)</f>
        <v>0.72659176029962547</v>
      </c>
      <c r="G2" s="22">
        <f t="shared" ref="G2:G13" si="2">(C2/E2)</f>
        <v>0.27340823970037453</v>
      </c>
      <c r="H2" s="22">
        <f>IFERROR(D2/E2,0)</f>
        <v>0</v>
      </c>
    </row>
    <row r="3" spans="1:8" x14ac:dyDescent="0.25">
      <c r="A3" s="12" t="s">
        <v>8388</v>
      </c>
      <c r="B3">
        <f>COUNTIFS(Kickstarter_challenge!F:F, "successful",Kickstarter_challenge!D:D,"&gt;=10000",Kickstarter_challenge!S:S,"plays",Kickstarter_challenge!D:D,"&lt;=14999")</f>
        <v>39</v>
      </c>
      <c r="C3">
        <f>COUNTIFS(Kickstarter_challenge!F:F, "failed",Kickstarter_challenge!D:D,"&gt;=10000",Kickstarter_challenge!S:S,"plays",Kickstarter_challenge!D:D,"&lt;=14999")</f>
        <v>33</v>
      </c>
      <c r="D3">
        <f>COUNTIFS(Kickstarter_challenge!F:F, "Canceled",Kickstarter_challenge!D:D,"&gt;=10000",Kickstarter_challenge!S:S,"plays",Kickstarter_challenge!D:D,"&lt;=14999")</f>
        <v>0</v>
      </c>
      <c r="E3">
        <f t="shared" si="0"/>
        <v>72</v>
      </c>
      <c r="F3" s="23">
        <f t="shared" si="1"/>
        <v>0.54166666666666663</v>
      </c>
      <c r="G3" s="22">
        <f t="shared" si="2"/>
        <v>0.45833333333333331</v>
      </c>
      <c r="H3" s="22">
        <f t="shared" ref="H3:H13" si="3">IFERROR(D3/E3,0)</f>
        <v>0</v>
      </c>
    </row>
    <row r="4" spans="1:8" x14ac:dyDescent="0.25">
      <c r="A4" s="12" t="s">
        <v>8389</v>
      </c>
      <c r="B4">
        <f>COUNTIFS(Kickstarter_challenge!F:F, "successful",Kickstarter_challenge!D:D,"&gt;=15000",Kickstarter_challenge!S:S,"plays",Kickstarter_challenge!D:D,"&lt;=19999")</f>
        <v>12</v>
      </c>
      <c r="C4">
        <f>COUNTIFS(Kickstarter_challenge!F:F, "failed",Kickstarter_challenge!D:D,"&gt;=15000",Kickstarter_challenge!S:S,"plays",Kickstarter_challenge!D:D,"&lt;=19999")</f>
        <v>12</v>
      </c>
      <c r="D4">
        <f>COUNTIFS(Kickstarter_challenge!F:F, "Canceled",Kickstarter_challenge!D:D,"&gt;=15000",Kickstarter_challenge!S:S,"plays",Kickstarter_challenge!D:D,"&lt;=19999")</f>
        <v>0</v>
      </c>
      <c r="E4">
        <f t="shared" si="0"/>
        <v>24</v>
      </c>
      <c r="F4" s="23">
        <f t="shared" si="1"/>
        <v>0.5</v>
      </c>
      <c r="G4" s="22">
        <f t="shared" si="2"/>
        <v>0.5</v>
      </c>
      <c r="H4" s="22">
        <f t="shared" si="3"/>
        <v>0</v>
      </c>
    </row>
    <row r="5" spans="1:8" x14ac:dyDescent="0.25">
      <c r="A5" s="12" t="s">
        <v>8390</v>
      </c>
      <c r="B5">
        <f>COUNTIFS(Kickstarter_challenge!F:F, "successful",Kickstarter_challenge!D:D,"&gt;=20000",Kickstarter_challenge!S:S,"plays",Kickstarter_challenge!D:D,"&lt;=24999")</f>
        <v>9</v>
      </c>
      <c r="C5">
        <f>COUNTIFS(Kickstarter_challenge!F:F, "failed",Kickstarter_challenge!D:D,"&gt;=20000",Kickstarter_challenge!S:S,"plays",Kickstarter_challenge!D:D,"&lt;=24999")</f>
        <v>11</v>
      </c>
      <c r="D5">
        <f>COUNTIFS(Kickstarter_challenge!F:F, "canceled",Kickstarter_challenge!D:D,"&gt;=20000",Kickstarter_challenge!S:S,"plays",Kickstarter_challenge!D:D,"&lt;=24999")</f>
        <v>0</v>
      </c>
      <c r="E5">
        <f t="shared" si="0"/>
        <v>20</v>
      </c>
      <c r="F5" s="23">
        <f t="shared" si="1"/>
        <v>0.45</v>
      </c>
      <c r="G5" s="22">
        <f t="shared" si="2"/>
        <v>0.55000000000000004</v>
      </c>
      <c r="H5" s="22">
        <f t="shared" si="3"/>
        <v>0</v>
      </c>
    </row>
    <row r="6" spans="1:8" x14ac:dyDescent="0.25">
      <c r="A6" s="12" t="s">
        <v>8391</v>
      </c>
      <c r="B6">
        <f>COUNTIFS(Kickstarter_challenge!F:F, "successful",Kickstarter_challenge!D:D,"&gt;=25000",Kickstarter_challenge!S:S,"plays",Kickstarter_challenge!D:D,"&lt;=29999")</f>
        <v>1</v>
      </c>
      <c r="C6">
        <f>COUNTIFS(Kickstarter_challenge!F:F, "failed",Kickstarter_challenge!D:D,"&gt;=25000",Kickstarter_challenge!S:S,"plays",Kickstarter_challenge!D:D,"&lt;=29999")</f>
        <v>4</v>
      </c>
      <c r="D6">
        <f>COUNTIFS(Kickstarter_challenge!F:F, "Canceled",Kickstarter_challenge!D:D,"&gt;=25000",Kickstarter_challenge!S:S,"plays",Kickstarter_challenge!D:D,"&lt;=29999")</f>
        <v>0</v>
      </c>
      <c r="E6">
        <f t="shared" si="0"/>
        <v>5</v>
      </c>
      <c r="F6" s="23">
        <f t="shared" si="1"/>
        <v>0.2</v>
      </c>
      <c r="G6" s="22">
        <f t="shared" si="2"/>
        <v>0.8</v>
      </c>
      <c r="H6" s="22">
        <f t="shared" si="3"/>
        <v>0</v>
      </c>
    </row>
    <row r="7" spans="1:8" x14ac:dyDescent="0.25">
      <c r="A7" s="12" t="s">
        <v>8392</v>
      </c>
      <c r="B7">
        <f>COUNTIFS(Kickstarter_challenge!F:F, "successful",Kickstarter_challenge!D:D,"&gt;=30000",Kickstarter_challenge!S:S,"plays",Kickstarter_challenge!D:D,"&lt;=34999")</f>
        <v>3</v>
      </c>
      <c r="C7">
        <f>COUNTIFS(Kickstarter_challenge!F:F, "failed",Kickstarter_challenge!D:D,"&gt;=30000",Kickstarter_challenge!S:S,"plays",Kickstarter_challenge!D:D,"&lt;=34999")</f>
        <v>8</v>
      </c>
      <c r="D7">
        <f>COUNTIFS(Kickstarter_challenge!F:F, "Canceled",Kickstarter_challenge!D:D,"&gt;=30000",Kickstarter_challenge!S:S,"plays",Kickstarter_challenge!D:D,"&lt;=34999")</f>
        <v>0</v>
      </c>
      <c r="E7">
        <f t="shared" si="0"/>
        <v>11</v>
      </c>
      <c r="F7" s="23">
        <f t="shared" si="1"/>
        <v>0.27272727272727271</v>
      </c>
      <c r="G7" s="22">
        <f t="shared" si="2"/>
        <v>0.72727272727272729</v>
      </c>
      <c r="H7" s="22">
        <f t="shared" si="3"/>
        <v>0</v>
      </c>
    </row>
    <row r="8" spans="1:8" x14ac:dyDescent="0.25">
      <c r="A8" s="12" t="s">
        <v>8393</v>
      </c>
      <c r="B8">
        <f>COUNTIFS(Kickstarter_challenge!F:F, "successful",Kickstarter_challenge!D:D,"&gt;=35000",Kickstarter_challenge!S:S,"plays",Kickstarter_challenge!D:D,"&lt;=39999")</f>
        <v>4</v>
      </c>
      <c r="C8">
        <f>COUNTIFS(Kickstarter_challenge!F:F, "failed",Kickstarter_challenge!D:D,"&gt;=35000",Kickstarter_challenge!S:S,"plays",Kickstarter_challenge!D:D,"&lt;=39999")</f>
        <v>2</v>
      </c>
      <c r="D8">
        <f>COUNTIFS(Kickstarter_challenge!F:F, "Canceled",Kickstarter_challenge!D:D,"&gt;=35000",Kickstarter_challenge!S:S,"plays",Kickstarter_challenge!D:D,"&lt;=39999")</f>
        <v>0</v>
      </c>
      <c r="E8">
        <f t="shared" si="0"/>
        <v>6</v>
      </c>
      <c r="F8" s="23">
        <f t="shared" si="1"/>
        <v>0.66666666666666663</v>
      </c>
      <c r="G8" s="22">
        <f t="shared" si="2"/>
        <v>0.33333333333333331</v>
      </c>
      <c r="H8" s="22">
        <f t="shared" si="3"/>
        <v>0</v>
      </c>
    </row>
    <row r="9" spans="1:8" x14ac:dyDescent="0.25">
      <c r="A9" s="12" t="s">
        <v>8394</v>
      </c>
      <c r="B9">
        <f>COUNTIFS(Kickstarter_challenge!F:F, "successful",Kickstarter_challenge!D:D,"&gt;=40000",Kickstarter_challenge!S:S,"plays",Kickstarter_challenge!D:D,"&lt;=44999")</f>
        <v>2</v>
      </c>
      <c r="C9">
        <f>COUNTIFS(Kickstarter_challenge!F:F, "failed",Kickstarter_challenge!D:D,"&gt;=40000",Kickstarter_challenge!S:S,"plays",Kickstarter_challenge!D:D,"&lt;=44999")</f>
        <v>1</v>
      </c>
      <c r="D9">
        <f>COUNTIFS(Kickstarter_challenge!F:F, "Canceled",Kickstarter_challenge!D:D,"&gt;=40000",Kickstarter_challenge!S:S,"plays",Kickstarter_challenge!D:D,"&lt;=44999")</f>
        <v>0</v>
      </c>
      <c r="E9">
        <f t="shared" si="0"/>
        <v>3</v>
      </c>
      <c r="F9" s="23">
        <f t="shared" si="1"/>
        <v>0.66666666666666663</v>
      </c>
      <c r="G9" s="22">
        <f t="shared" si="2"/>
        <v>0.33333333333333331</v>
      </c>
      <c r="H9" s="22">
        <f t="shared" si="3"/>
        <v>0</v>
      </c>
    </row>
    <row r="10" spans="1:8" x14ac:dyDescent="0.25">
      <c r="A10" s="12" t="s">
        <v>8395</v>
      </c>
      <c r="B10">
        <f>COUNTIFS(Kickstarter_challenge!F:F, "successful",Kickstarter_challenge!D:D,"&gt;=45000",Kickstarter_challenge!S:S,"plays",Kickstarter_challenge!D:D,"&lt;=49999")</f>
        <v>0</v>
      </c>
      <c r="C10">
        <f>COUNTIFS(Kickstarter_challenge!F:F, "failed",Kickstarter_challenge!D:D,"&gt;=45000",Kickstarter_challenge!S:S,"plays",Kickstarter_challenge!D:D,"&lt;=49999")</f>
        <v>1</v>
      </c>
      <c r="D10">
        <f>COUNTIFS(Kickstarter_challenge!F:F, "Canceled",Kickstarter_challenge!D:D,"&gt;=45000",Kickstarter_challenge!S:S,"plays",Kickstarter_challenge!D:D,"&lt;=49999")</f>
        <v>0</v>
      </c>
      <c r="E10">
        <f t="shared" si="0"/>
        <v>1</v>
      </c>
      <c r="F10" s="23">
        <f t="shared" si="1"/>
        <v>0</v>
      </c>
      <c r="G10" s="22">
        <f t="shared" si="2"/>
        <v>1</v>
      </c>
      <c r="H10" s="22">
        <f t="shared" si="3"/>
        <v>0</v>
      </c>
    </row>
    <row r="11" spans="1:8" x14ac:dyDescent="0.25">
      <c r="A11" s="12" t="s">
        <v>8387</v>
      </c>
      <c r="B11">
        <f>COUNTIFS(Kickstarter_challenge!F:F, "successful",Kickstarter_challenge!D:D,"&gt;=5000",Kickstarter_challenge!S:S,"plays",Kickstarter_challenge!D:D,"&lt;=9999")</f>
        <v>93</v>
      </c>
      <c r="C11">
        <f>COUNTIFS(Kickstarter_challenge!F:F, "failed",Kickstarter_challenge!D:D,"&gt;=5000",Kickstarter_challenge!S:S,"plays",Kickstarter_challenge!D:D,"&lt;=9999")</f>
        <v>76</v>
      </c>
      <c r="D11">
        <f>COUNTIFS(Kickstarter_challenge!F:F, "Canceled",Kickstarter_challenge!D:D,"&gt;=5000",Kickstarter_challenge!S:S,"plays",Kickstarter_challenge!D:D,"&lt;=9999")</f>
        <v>0</v>
      </c>
      <c r="E11">
        <f t="shared" si="0"/>
        <v>169</v>
      </c>
      <c r="F11" s="23">
        <f t="shared" si="1"/>
        <v>0.55029585798816572</v>
      </c>
      <c r="G11" s="22">
        <f t="shared" si="2"/>
        <v>0.44970414201183434</v>
      </c>
      <c r="H11" s="22">
        <f t="shared" si="3"/>
        <v>0</v>
      </c>
    </row>
    <row r="12" spans="1:8" x14ac:dyDescent="0.25">
      <c r="A12" s="12" t="s">
        <v>8396</v>
      </c>
      <c r="B12">
        <f>COUNTIFS(Kickstarter_challenge!F:F, "successful",Kickstarter_challenge!D:D,"&gt;=50000", Kickstarter_challenge!S:S,"plays")</f>
        <v>2</v>
      </c>
      <c r="C12">
        <f>COUNTIFS(Kickstarter_challenge!F:F, "failed",Kickstarter_challenge!D:D,"&gt;=50000", Kickstarter_challenge!S:S,"plays")</f>
        <v>14</v>
      </c>
      <c r="D12">
        <f>COUNTIFS(Kickstarter_challenge!F:F, "canceled",Kickstarter_challenge!D:D,"&gt;=50000", Kickstarter_challenge!S:S,"plays")</f>
        <v>0</v>
      </c>
      <c r="E12">
        <f t="shared" si="0"/>
        <v>16</v>
      </c>
      <c r="F12" s="23">
        <f t="shared" si="1"/>
        <v>0.125</v>
      </c>
      <c r="G12" s="22">
        <f t="shared" si="2"/>
        <v>0.875</v>
      </c>
      <c r="H12" s="22">
        <f t="shared" si="3"/>
        <v>0</v>
      </c>
    </row>
    <row r="13" spans="1:8" x14ac:dyDescent="0.25">
      <c r="A13" s="12" t="s">
        <v>8385</v>
      </c>
      <c r="B13">
        <f>COUNTIFS(Kickstarter_challenge!F:F, "successful",Kickstarter_challenge!D:D,"&gt;1000", Kickstarter_challenge!S:S,"plays")</f>
        <v>506</v>
      </c>
      <c r="C13">
        <f>COUNTIFS(Kickstarter_challenge!F:F, "failed",Kickstarter_challenge!D:D,"&gt;1000", Kickstarter_challenge!S:S,"plays")</f>
        <v>290</v>
      </c>
      <c r="D13">
        <f>COUNTIFS(Kickstarter_challenge!F:F, "canceled",Kickstarter_challenge!D:D,"&gt;1000", Kickstarter_challenge!S:S,"plays")</f>
        <v>0</v>
      </c>
      <c r="E13">
        <f t="shared" si="0"/>
        <v>796</v>
      </c>
      <c r="F13" s="23">
        <f t="shared" si="1"/>
        <v>0.63567839195979903</v>
      </c>
      <c r="G13" s="22">
        <f t="shared" si="2"/>
        <v>0.36432160804020103</v>
      </c>
      <c r="H13" s="22">
        <f t="shared" si="3"/>
        <v>0</v>
      </c>
    </row>
  </sheetData>
  <sortState xmlns:xlrd2="http://schemas.microsoft.com/office/spreadsheetml/2017/richdata2" ref="A2:H1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opLeftCell="M1" zoomScale="95" zoomScaleNormal="95" workbookViewId="0">
      <selection activeCell="P2" sqref="P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style="12" customWidth="1"/>
    <col min="10" max="10" width="17.85546875" style="12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5703125" style="10" customWidth="1"/>
    <col min="16" max="16" width="12" customWidth="1"/>
    <col min="17" max="17" width="24.7109375" style="10" customWidth="1"/>
    <col min="18" max="18" width="41.140625" customWidth="1"/>
    <col min="19" max="19" width="21.28515625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9" t="s">
        <v>8308</v>
      </c>
      <c r="R1" s="13" t="s">
        <v>8359</v>
      </c>
      <c r="S1" s="1" t="s">
        <v>8360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2">
        <v>1437620400</v>
      </c>
      <c r="J2" s="1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s="10">
        <f>(((I2/60)/60)/24)+DATE(1970,1,1)</f>
        <v>42208.125</v>
      </c>
      <c r="R2" s="14" t="s">
        <v>8309</v>
      </c>
      <c r="S2" t="s">
        <v>8310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2">
        <v>1488464683</v>
      </c>
      <c r="J3" s="12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s="10">
        <f t="shared" ref="Q3:Q66" si="2">(((I3/60)/60)/24)+DATE(1970,1,1)</f>
        <v>42796.600497685184</v>
      </c>
      <c r="R3" s="14" t="s">
        <v>8309</v>
      </c>
      <c r="S3" t="s">
        <v>8310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2">
        <v>1455555083</v>
      </c>
      <c r="J4" s="12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s="10">
        <f t="shared" si="2"/>
        <v>42415.702349537038</v>
      </c>
      <c r="R4" s="14" t="s">
        <v>8309</v>
      </c>
      <c r="S4" t="s">
        <v>8310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2">
        <v>1407414107</v>
      </c>
      <c r="J5" s="12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s="10">
        <f t="shared" si="2"/>
        <v>41858.515127314815</v>
      </c>
      <c r="R5" s="14" t="s">
        <v>8309</v>
      </c>
      <c r="S5" t="s">
        <v>8310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2">
        <v>1450555279</v>
      </c>
      <c r="J6" s="12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s="10">
        <f t="shared" si="2"/>
        <v>42357.834247685183</v>
      </c>
      <c r="R6" s="14" t="s">
        <v>8309</v>
      </c>
      <c r="S6" t="s">
        <v>8310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2">
        <v>1469770500</v>
      </c>
      <c r="J7" s="12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s="10">
        <f t="shared" si="2"/>
        <v>42580.232638888891</v>
      </c>
      <c r="R7" s="14" t="s">
        <v>8309</v>
      </c>
      <c r="S7" t="s">
        <v>8310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2">
        <v>1402710250</v>
      </c>
      <c r="J8" s="12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s="10">
        <f t="shared" si="2"/>
        <v>41804.072337962964</v>
      </c>
      <c r="R8" s="14" t="s">
        <v>8309</v>
      </c>
      <c r="S8" t="s">
        <v>8310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2">
        <v>1467680867</v>
      </c>
      <c r="J9" s="12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s="10">
        <f t="shared" si="2"/>
        <v>42556.047071759262</v>
      </c>
      <c r="R9" s="14" t="s">
        <v>8309</v>
      </c>
      <c r="S9" t="s">
        <v>8310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2">
        <v>1460754000</v>
      </c>
      <c r="J10" s="12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s="10">
        <f t="shared" si="2"/>
        <v>42475.875</v>
      </c>
      <c r="R10" s="14" t="s">
        <v>8309</v>
      </c>
      <c r="S10" t="s">
        <v>8310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2">
        <v>1460860144</v>
      </c>
      <c r="J11" s="12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s="10">
        <f t="shared" si="2"/>
        <v>42477.103518518517</v>
      </c>
      <c r="R11" s="14" t="s">
        <v>8309</v>
      </c>
      <c r="S11" t="s">
        <v>8310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2">
        <v>1403660279</v>
      </c>
      <c r="J12" s="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s="10">
        <f t="shared" si="2"/>
        <v>41815.068043981482</v>
      </c>
      <c r="R12" s="14" t="s">
        <v>8309</v>
      </c>
      <c r="S12" t="s">
        <v>8310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2">
        <v>1471834800</v>
      </c>
      <c r="J13" s="12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s="10">
        <f t="shared" si="2"/>
        <v>42604.125</v>
      </c>
      <c r="R13" s="14" t="s">
        <v>8309</v>
      </c>
      <c r="S13" t="s">
        <v>8310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2">
        <v>1405479600</v>
      </c>
      <c r="J14" s="12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s="10">
        <f t="shared" si="2"/>
        <v>41836.125</v>
      </c>
      <c r="R14" s="14" t="s">
        <v>8309</v>
      </c>
      <c r="S14" t="s">
        <v>8310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2">
        <v>1466713620</v>
      </c>
      <c r="J15" s="12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s="10">
        <f t="shared" si="2"/>
        <v>42544.852083333331</v>
      </c>
      <c r="R15" s="14" t="s">
        <v>8309</v>
      </c>
      <c r="S15" t="s">
        <v>8310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2">
        <v>1405259940</v>
      </c>
      <c r="J16" s="12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s="10">
        <f t="shared" si="2"/>
        <v>41833.582638888889</v>
      </c>
      <c r="R16" s="14" t="s">
        <v>8309</v>
      </c>
      <c r="S16" t="s">
        <v>8310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2">
        <v>1443384840</v>
      </c>
      <c r="J17" s="12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s="10">
        <f t="shared" si="2"/>
        <v>42274.843055555553</v>
      </c>
      <c r="R17" s="14" t="s">
        <v>8309</v>
      </c>
      <c r="S17" t="s">
        <v>8310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2">
        <v>1402896600</v>
      </c>
      <c r="J18" s="12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s="10">
        <f t="shared" si="2"/>
        <v>41806.229166666664</v>
      </c>
      <c r="R18" s="14" t="s">
        <v>8309</v>
      </c>
      <c r="S18" t="s">
        <v>8310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2">
        <v>1415126022</v>
      </c>
      <c r="J19" s="12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s="10">
        <f t="shared" si="2"/>
        <v>41947.773402777777</v>
      </c>
      <c r="R19" s="14" t="s">
        <v>8309</v>
      </c>
      <c r="S19" t="s">
        <v>8310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2">
        <v>1410958856</v>
      </c>
      <c r="J20" s="12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s="10">
        <f t="shared" si="2"/>
        <v>41899.542314814818</v>
      </c>
      <c r="R20" s="14" t="s">
        <v>8309</v>
      </c>
      <c r="S20" t="s">
        <v>8310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2">
        <v>1437420934</v>
      </c>
      <c r="J21" s="12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s="10">
        <f t="shared" si="2"/>
        <v>42205.816365740742</v>
      </c>
      <c r="R21" s="14" t="s">
        <v>8309</v>
      </c>
      <c r="S21" t="s">
        <v>8310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2">
        <v>1442167912</v>
      </c>
      <c r="J22" s="1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s="10">
        <f t="shared" si="2"/>
        <v>42260.758240740746</v>
      </c>
      <c r="R22" s="14" t="s">
        <v>8309</v>
      </c>
      <c r="S22" t="s">
        <v>8310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2">
        <v>1411743789</v>
      </c>
      <c r="J23" s="12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s="10">
        <f t="shared" si="2"/>
        <v>41908.627187500002</v>
      </c>
      <c r="R23" s="14" t="s">
        <v>8309</v>
      </c>
      <c r="S23" t="s">
        <v>8310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2">
        <v>1420099140</v>
      </c>
      <c r="J24" s="12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s="10">
        <f t="shared" si="2"/>
        <v>42005.332638888889</v>
      </c>
      <c r="R24" s="14" t="s">
        <v>8309</v>
      </c>
      <c r="S24" t="s">
        <v>8310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2">
        <v>1430407200</v>
      </c>
      <c r="J25" s="12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s="10">
        <f t="shared" si="2"/>
        <v>42124.638888888891</v>
      </c>
      <c r="R25" s="14" t="s">
        <v>8309</v>
      </c>
      <c r="S25" t="s">
        <v>8310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2">
        <v>1442345940</v>
      </c>
      <c r="J26" s="12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s="10">
        <f t="shared" si="2"/>
        <v>42262.818750000006</v>
      </c>
      <c r="R26" s="14" t="s">
        <v>8309</v>
      </c>
      <c r="S26" t="s">
        <v>8310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2">
        <v>1452299761</v>
      </c>
      <c r="J27" s="12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s="10">
        <f t="shared" si="2"/>
        <v>42378.025011574078</v>
      </c>
      <c r="R27" s="14" t="s">
        <v>8309</v>
      </c>
      <c r="S27" t="s">
        <v>8310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2">
        <v>1408278144</v>
      </c>
      <c r="J28" s="12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s="10">
        <f t="shared" si="2"/>
        <v>41868.515555555554</v>
      </c>
      <c r="R28" s="14" t="s">
        <v>8309</v>
      </c>
      <c r="S28" t="s">
        <v>8310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2">
        <v>1416113833</v>
      </c>
      <c r="J29" s="12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s="10">
        <f t="shared" si="2"/>
        <v>41959.206400462965</v>
      </c>
      <c r="R29" s="14" t="s">
        <v>8309</v>
      </c>
      <c r="S29" t="s">
        <v>8310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2">
        <v>1450307284</v>
      </c>
      <c r="J30" s="12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s="10">
        <f t="shared" si="2"/>
        <v>42354.96393518518</v>
      </c>
      <c r="R30" s="14" t="s">
        <v>8309</v>
      </c>
      <c r="S30" t="s">
        <v>8310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2">
        <v>1406045368</v>
      </c>
      <c r="J31" s="12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s="10">
        <f t="shared" si="2"/>
        <v>41842.67324074074</v>
      </c>
      <c r="R31" s="14" t="s">
        <v>8309</v>
      </c>
      <c r="S31" t="s">
        <v>8310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2">
        <v>1408604515</v>
      </c>
      <c r="J32" s="1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s="10">
        <f t="shared" si="2"/>
        <v>41872.292997685188</v>
      </c>
      <c r="R32" s="14" t="s">
        <v>8309</v>
      </c>
      <c r="S32" t="s">
        <v>8310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2">
        <v>1453748434</v>
      </c>
      <c r="J33" s="12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s="10">
        <f t="shared" si="2"/>
        <v>42394.79206018518</v>
      </c>
      <c r="R33" s="14" t="s">
        <v>8309</v>
      </c>
      <c r="S33" t="s">
        <v>8310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2">
        <v>1463111940</v>
      </c>
      <c r="J34" s="12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s="10">
        <f t="shared" si="2"/>
        <v>42503.165972222225</v>
      </c>
      <c r="R34" s="14" t="s">
        <v>8309</v>
      </c>
      <c r="S34" t="s">
        <v>8310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2">
        <v>1447001501</v>
      </c>
      <c r="J35" s="12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s="10">
        <f t="shared" si="2"/>
        <v>42316.702557870376</v>
      </c>
      <c r="R35" s="14" t="s">
        <v>8309</v>
      </c>
      <c r="S35" t="s">
        <v>8310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2">
        <v>1407224601</v>
      </c>
      <c r="J36" s="12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s="10">
        <f t="shared" si="2"/>
        <v>41856.321770833332</v>
      </c>
      <c r="R36" s="14" t="s">
        <v>8309</v>
      </c>
      <c r="S36" t="s">
        <v>8310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2">
        <v>1430179200</v>
      </c>
      <c r="J37" s="12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s="10">
        <f t="shared" si="2"/>
        <v>42122</v>
      </c>
      <c r="R37" s="14" t="s">
        <v>8309</v>
      </c>
      <c r="S37" t="s">
        <v>8310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2">
        <v>1428128525</v>
      </c>
      <c r="J38" s="12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s="10">
        <f t="shared" si="2"/>
        <v>42098.265335648146</v>
      </c>
      <c r="R38" s="14" t="s">
        <v>8309</v>
      </c>
      <c r="S38" t="s">
        <v>8310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2">
        <v>1425055079</v>
      </c>
      <c r="J39" s="12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s="10">
        <f t="shared" si="2"/>
        <v>42062.693043981482</v>
      </c>
      <c r="R39" s="14" t="s">
        <v>8309</v>
      </c>
      <c r="S39" t="s">
        <v>8310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2">
        <v>1368235344</v>
      </c>
      <c r="J40" s="12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s="10">
        <f t="shared" si="2"/>
        <v>41405.057222222218</v>
      </c>
      <c r="R40" s="14" t="s">
        <v>8309</v>
      </c>
      <c r="S40" t="s">
        <v>8310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2">
        <v>1401058740</v>
      </c>
      <c r="J41" s="12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s="10">
        <f t="shared" si="2"/>
        <v>41784.957638888889</v>
      </c>
      <c r="R41" s="14" t="s">
        <v>8309</v>
      </c>
      <c r="S41" t="s">
        <v>8310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2">
        <v>1403150400</v>
      </c>
      <c r="J42" s="1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s="10">
        <f t="shared" si="2"/>
        <v>41809.166666666664</v>
      </c>
      <c r="R42" s="14" t="s">
        <v>8309</v>
      </c>
      <c r="S42" t="s">
        <v>8310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2">
        <v>1412516354</v>
      </c>
      <c r="J43" s="12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s="10">
        <f t="shared" si="2"/>
        <v>41917.568912037037</v>
      </c>
      <c r="R43" s="14" t="s">
        <v>8309</v>
      </c>
      <c r="S43" t="s">
        <v>8310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2">
        <v>1419780026</v>
      </c>
      <c r="J44" s="12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s="10">
        <f t="shared" si="2"/>
        <v>42001.639189814814</v>
      </c>
      <c r="R44" s="14" t="s">
        <v>8309</v>
      </c>
      <c r="S44" t="s">
        <v>8310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2">
        <v>1405209600</v>
      </c>
      <c r="J45" s="12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s="10">
        <f t="shared" si="2"/>
        <v>41833</v>
      </c>
      <c r="R45" s="14" t="s">
        <v>8309</v>
      </c>
      <c r="S45" t="s">
        <v>8310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2">
        <v>1412648537</v>
      </c>
      <c r="J46" s="12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s="10">
        <f t="shared" si="2"/>
        <v>41919.098807870374</v>
      </c>
      <c r="R46" s="14" t="s">
        <v>8309</v>
      </c>
      <c r="S46" t="s">
        <v>8310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2">
        <v>1461769107</v>
      </c>
      <c r="J47" s="12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s="10">
        <f t="shared" si="2"/>
        <v>42487.623923611114</v>
      </c>
      <c r="R47" s="14" t="s">
        <v>8309</v>
      </c>
      <c r="S47" t="s">
        <v>8310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2">
        <v>1450220974</v>
      </c>
      <c r="J48" s="12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s="10">
        <f t="shared" si="2"/>
        <v>42353.964976851858</v>
      </c>
      <c r="R48" s="14" t="s">
        <v>8309</v>
      </c>
      <c r="S48" t="s">
        <v>8310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2">
        <v>1419021607</v>
      </c>
      <c r="J49" s="12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s="10">
        <f t="shared" si="2"/>
        <v>41992.861192129625</v>
      </c>
      <c r="R49" s="14" t="s">
        <v>8309</v>
      </c>
      <c r="S49" t="s">
        <v>8310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2">
        <v>1425211200</v>
      </c>
      <c r="J50" s="12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s="10">
        <f t="shared" si="2"/>
        <v>42064.5</v>
      </c>
      <c r="R50" s="14" t="s">
        <v>8309</v>
      </c>
      <c r="S50" t="s">
        <v>8310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2">
        <v>1445660045</v>
      </c>
      <c r="J51" s="12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s="10">
        <f t="shared" si="2"/>
        <v>42301.176446759258</v>
      </c>
      <c r="R51" s="14" t="s">
        <v>8309</v>
      </c>
      <c r="S51" t="s">
        <v>8310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2">
        <v>1422637200</v>
      </c>
      <c r="J52" s="1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s="10">
        <f t="shared" si="2"/>
        <v>42034.708333333328</v>
      </c>
      <c r="R52" s="14" t="s">
        <v>8309</v>
      </c>
      <c r="S52" t="s">
        <v>8310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2">
        <v>1439245037</v>
      </c>
      <c r="J53" s="12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s="10">
        <f t="shared" si="2"/>
        <v>42226.928668981483</v>
      </c>
      <c r="R53" s="14" t="s">
        <v>8309</v>
      </c>
      <c r="S53" t="s">
        <v>8310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2">
        <v>1405615846</v>
      </c>
      <c r="J54" s="12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s="10">
        <f t="shared" si="2"/>
        <v>41837.701921296299</v>
      </c>
      <c r="R54" s="14" t="s">
        <v>8309</v>
      </c>
      <c r="S54" t="s">
        <v>8310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2">
        <v>1396648800</v>
      </c>
      <c r="J55" s="12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s="10">
        <f t="shared" si="2"/>
        <v>41733.916666666664</v>
      </c>
      <c r="R55" s="14" t="s">
        <v>8309</v>
      </c>
      <c r="S55" t="s">
        <v>8310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2">
        <v>1451063221</v>
      </c>
      <c r="J56" s="12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s="10">
        <f t="shared" si="2"/>
        <v>42363.713206018518</v>
      </c>
      <c r="R56" s="14" t="s">
        <v>8309</v>
      </c>
      <c r="S56" t="s">
        <v>8310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2">
        <v>1464390916</v>
      </c>
      <c r="J57" s="12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s="10">
        <f t="shared" si="2"/>
        <v>42517.968935185185</v>
      </c>
      <c r="R57" s="14" t="s">
        <v>8309</v>
      </c>
      <c r="S57" t="s">
        <v>8310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2">
        <v>1433779200</v>
      </c>
      <c r="J58" s="12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s="10">
        <f t="shared" si="2"/>
        <v>42163.666666666672</v>
      </c>
      <c r="R58" s="14" t="s">
        <v>8309</v>
      </c>
      <c r="S58" t="s">
        <v>8310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2">
        <v>1429991962</v>
      </c>
      <c r="J59" s="12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s="10">
        <f t="shared" si="2"/>
        <v>42119.83289351852</v>
      </c>
      <c r="R59" s="14" t="s">
        <v>8309</v>
      </c>
      <c r="S59" t="s">
        <v>8310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2">
        <v>1416423172</v>
      </c>
      <c r="J60" s="12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s="10">
        <f t="shared" si="2"/>
        <v>41962.786712962959</v>
      </c>
      <c r="R60" s="14" t="s">
        <v>8309</v>
      </c>
      <c r="S60" t="s">
        <v>8310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2">
        <v>1442264400</v>
      </c>
      <c r="J61" s="12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s="10">
        <f t="shared" si="2"/>
        <v>42261.875</v>
      </c>
      <c r="R61" s="14" t="s">
        <v>8309</v>
      </c>
      <c r="S61" t="s">
        <v>8310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2">
        <v>1395532800</v>
      </c>
      <c r="J62" s="1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s="10">
        <f t="shared" si="2"/>
        <v>41721</v>
      </c>
      <c r="R62" s="14" t="s">
        <v>8309</v>
      </c>
      <c r="S62" t="s">
        <v>8311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2">
        <v>1370547157</v>
      </c>
      <c r="J63" s="12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s="10">
        <f t="shared" si="2"/>
        <v>41431.814317129632</v>
      </c>
      <c r="R63" s="14" t="s">
        <v>8309</v>
      </c>
      <c r="S63" t="s">
        <v>8311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2">
        <v>1362337878</v>
      </c>
      <c r="J64" s="12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s="10">
        <f t="shared" si="2"/>
        <v>41336.799513888887</v>
      </c>
      <c r="R64" s="14" t="s">
        <v>8309</v>
      </c>
      <c r="S64" t="s">
        <v>8311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2">
        <v>1388206740</v>
      </c>
      <c r="J65" s="12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s="10">
        <f t="shared" si="2"/>
        <v>41636.207638888889</v>
      </c>
      <c r="R65" s="14" t="s">
        <v>8309</v>
      </c>
      <c r="S65" t="s">
        <v>8311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2">
        <v>1373243181</v>
      </c>
      <c r="J66" s="12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s="10">
        <f t="shared" si="2"/>
        <v>41463.01829861111</v>
      </c>
      <c r="R66" s="14" t="s">
        <v>8309</v>
      </c>
      <c r="S66" t="s">
        <v>8311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2">
        <v>1407736740</v>
      </c>
      <c r="J67" s="12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(((J67/60)/60)/24)+DATE(1970,1,1)</f>
        <v>41835.821226851855</v>
      </c>
      <c r="P67">
        <f t="shared" ref="P67:P130" si="4">YEAR(O67)</f>
        <v>2014</v>
      </c>
      <c r="Q67" s="10">
        <f t="shared" ref="Q67:Q130" si="5">(((I67/60)/60)/24)+DATE(1970,1,1)</f>
        <v>41862.249305555553</v>
      </c>
      <c r="R67" s="14" t="s">
        <v>8309</v>
      </c>
      <c r="S67" t="s">
        <v>8311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2">
        <v>1468873420</v>
      </c>
      <c r="J68" s="12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42539.849768518514</v>
      </c>
      <c r="P68">
        <f t="shared" si="4"/>
        <v>2016</v>
      </c>
      <c r="Q68" s="10">
        <f t="shared" si="5"/>
        <v>42569.849768518514</v>
      </c>
      <c r="R68" s="14" t="s">
        <v>8309</v>
      </c>
      <c r="S68" t="s">
        <v>8311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2">
        <v>1342360804</v>
      </c>
      <c r="J69" s="12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41075.583379629628</v>
      </c>
      <c r="P69">
        <f t="shared" si="4"/>
        <v>2012</v>
      </c>
      <c r="Q69" s="10">
        <f t="shared" si="5"/>
        <v>41105.583379629628</v>
      </c>
      <c r="R69" s="14" t="s">
        <v>8309</v>
      </c>
      <c r="S69" t="s">
        <v>8311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2">
        <v>1393162791</v>
      </c>
      <c r="J70" s="12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41663.569340277776</v>
      </c>
      <c r="P70">
        <f t="shared" si="4"/>
        <v>2014</v>
      </c>
      <c r="Q70" s="10">
        <f t="shared" si="5"/>
        <v>41693.569340277776</v>
      </c>
      <c r="R70" s="14" t="s">
        <v>8309</v>
      </c>
      <c r="S70" t="s">
        <v>8311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2">
        <v>1317538740</v>
      </c>
      <c r="J71" s="12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40786.187789351854</v>
      </c>
      <c r="P71">
        <f t="shared" si="4"/>
        <v>2011</v>
      </c>
      <c r="Q71" s="10">
        <f t="shared" si="5"/>
        <v>40818.290972222225</v>
      </c>
      <c r="R71" s="14" t="s">
        <v>8309</v>
      </c>
      <c r="S71" t="s">
        <v>8311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2">
        <v>1315171845</v>
      </c>
      <c r="J72" s="1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40730.896354166667</v>
      </c>
      <c r="P72">
        <f t="shared" si="4"/>
        <v>2011</v>
      </c>
      <c r="Q72" s="10">
        <f t="shared" si="5"/>
        <v>40790.896354166667</v>
      </c>
      <c r="R72" s="14" t="s">
        <v>8309</v>
      </c>
      <c r="S72" t="s">
        <v>8311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2">
        <v>1338186657</v>
      </c>
      <c r="J73" s="12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40997.271493055552</v>
      </c>
      <c r="P73">
        <f t="shared" si="4"/>
        <v>2012</v>
      </c>
      <c r="Q73" s="10">
        <f t="shared" si="5"/>
        <v>41057.271493055552</v>
      </c>
      <c r="R73" s="14" t="s">
        <v>8309</v>
      </c>
      <c r="S73" t="s">
        <v>8311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2">
        <v>1352937600</v>
      </c>
      <c r="J74" s="12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41208.010196759256</v>
      </c>
      <c r="P74">
        <f t="shared" si="4"/>
        <v>2012</v>
      </c>
      <c r="Q74" s="10">
        <f t="shared" si="5"/>
        <v>41228</v>
      </c>
      <c r="R74" s="14" t="s">
        <v>8309</v>
      </c>
      <c r="S74" t="s">
        <v>8311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2">
        <v>1304395140</v>
      </c>
      <c r="J75" s="12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40587.75675925926</v>
      </c>
      <c r="P75">
        <f t="shared" si="4"/>
        <v>2011</v>
      </c>
      <c r="Q75" s="10">
        <f t="shared" si="5"/>
        <v>40666.165972222225</v>
      </c>
      <c r="R75" s="14" t="s">
        <v>8309</v>
      </c>
      <c r="S75" t="s">
        <v>8311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2">
        <v>1453376495</v>
      </c>
      <c r="J76" s="12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42360.487210648149</v>
      </c>
      <c r="P76">
        <f t="shared" si="4"/>
        <v>2015</v>
      </c>
      <c r="Q76" s="10">
        <f t="shared" si="5"/>
        <v>42390.487210648149</v>
      </c>
      <c r="R76" s="14" t="s">
        <v>8309</v>
      </c>
      <c r="S76" t="s">
        <v>8311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2">
        <v>1366693272</v>
      </c>
      <c r="J77" s="12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41357.209166666667</v>
      </c>
      <c r="P77">
        <f t="shared" si="4"/>
        <v>2013</v>
      </c>
      <c r="Q77" s="10">
        <f t="shared" si="5"/>
        <v>41387.209166666667</v>
      </c>
      <c r="R77" s="14" t="s">
        <v>8309</v>
      </c>
      <c r="S77" t="s">
        <v>8311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2">
        <v>1325007358</v>
      </c>
      <c r="J78" s="12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40844.691643518519</v>
      </c>
      <c r="P78">
        <f t="shared" si="4"/>
        <v>2011</v>
      </c>
      <c r="Q78" s="10">
        <f t="shared" si="5"/>
        <v>40904.733310185184</v>
      </c>
      <c r="R78" s="14" t="s">
        <v>8309</v>
      </c>
      <c r="S78" t="s">
        <v>8311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2">
        <v>1337569140</v>
      </c>
      <c r="J79" s="12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40997.144872685189</v>
      </c>
      <c r="P79">
        <f t="shared" si="4"/>
        <v>2012</v>
      </c>
      <c r="Q79" s="10">
        <f t="shared" si="5"/>
        <v>41050.124305555553</v>
      </c>
      <c r="R79" s="14" t="s">
        <v>8309</v>
      </c>
      <c r="S79" t="s">
        <v>8311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2">
        <v>1472751121</v>
      </c>
      <c r="J80" s="12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42604.730567129634</v>
      </c>
      <c r="P80">
        <f t="shared" si="4"/>
        <v>2016</v>
      </c>
      <c r="Q80" s="10">
        <f t="shared" si="5"/>
        <v>42614.730567129634</v>
      </c>
      <c r="R80" s="14" t="s">
        <v>8309</v>
      </c>
      <c r="S80" t="s">
        <v>8311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2">
        <v>1398451093</v>
      </c>
      <c r="J81" s="12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41724.776539351849</v>
      </c>
      <c r="P81">
        <f t="shared" si="4"/>
        <v>2014</v>
      </c>
      <c r="Q81" s="10">
        <f t="shared" si="5"/>
        <v>41754.776539351849</v>
      </c>
      <c r="R81" s="14" t="s">
        <v>8309</v>
      </c>
      <c r="S81" t="s">
        <v>8311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2">
        <v>1386640856</v>
      </c>
      <c r="J82" s="1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41583.083981481483</v>
      </c>
      <c r="P82">
        <f t="shared" si="4"/>
        <v>2013</v>
      </c>
      <c r="Q82" s="10">
        <f t="shared" si="5"/>
        <v>41618.083981481483</v>
      </c>
      <c r="R82" s="14" t="s">
        <v>8309</v>
      </c>
      <c r="S82" t="s">
        <v>8311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2">
        <v>1342234920</v>
      </c>
      <c r="J83" s="12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41100.158877314818</v>
      </c>
      <c r="P83">
        <f t="shared" si="4"/>
        <v>2012</v>
      </c>
      <c r="Q83" s="10">
        <f t="shared" si="5"/>
        <v>41104.126388888886</v>
      </c>
      <c r="R83" s="14" t="s">
        <v>8309</v>
      </c>
      <c r="S83" t="s">
        <v>8311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2">
        <v>1318189261</v>
      </c>
      <c r="J84" s="12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40795.820150462961</v>
      </c>
      <c r="P84">
        <f t="shared" si="4"/>
        <v>2011</v>
      </c>
      <c r="Q84" s="10">
        <f t="shared" si="5"/>
        <v>40825.820150462961</v>
      </c>
      <c r="R84" s="14" t="s">
        <v>8309</v>
      </c>
      <c r="S84" t="s">
        <v>8311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2">
        <v>1424604600</v>
      </c>
      <c r="J85" s="12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42042.615613425922</v>
      </c>
      <c r="P85">
        <f t="shared" si="4"/>
        <v>2015</v>
      </c>
      <c r="Q85" s="10">
        <f t="shared" si="5"/>
        <v>42057.479166666672</v>
      </c>
      <c r="R85" s="14" t="s">
        <v>8309</v>
      </c>
      <c r="S85" t="s">
        <v>8311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2">
        <v>1305483086</v>
      </c>
      <c r="J86" s="12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40648.757939814815</v>
      </c>
      <c r="P86">
        <f t="shared" si="4"/>
        <v>2011</v>
      </c>
      <c r="Q86" s="10">
        <f t="shared" si="5"/>
        <v>40678.757939814815</v>
      </c>
      <c r="R86" s="14" t="s">
        <v>8309</v>
      </c>
      <c r="S86" t="s">
        <v>8311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2">
        <v>1316746837</v>
      </c>
      <c r="J87" s="12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40779.125428240739</v>
      </c>
      <c r="P87">
        <f t="shared" si="4"/>
        <v>2011</v>
      </c>
      <c r="Q87" s="10">
        <f t="shared" si="5"/>
        <v>40809.125428240739</v>
      </c>
      <c r="R87" s="14" t="s">
        <v>8309</v>
      </c>
      <c r="S87" t="s">
        <v>8311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2">
        <v>1451226045</v>
      </c>
      <c r="J88" s="12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42291.556076388893</v>
      </c>
      <c r="P88">
        <f t="shared" si="4"/>
        <v>2015</v>
      </c>
      <c r="Q88" s="10">
        <f t="shared" si="5"/>
        <v>42365.59774305555</v>
      </c>
      <c r="R88" s="14" t="s">
        <v>8309</v>
      </c>
      <c r="S88" t="s">
        <v>8311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2">
        <v>1275529260</v>
      </c>
      <c r="J89" s="12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40322.53938657407</v>
      </c>
      <c r="P89">
        <f t="shared" si="4"/>
        <v>2010</v>
      </c>
      <c r="Q89" s="10">
        <f t="shared" si="5"/>
        <v>40332.070138888892</v>
      </c>
      <c r="R89" s="14" t="s">
        <v>8309</v>
      </c>
      <c r="S89" t="s">
        <v>8311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2">
        <v>1403452131</v>
      </c>
      <c r="J90" s="12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41786.65892361111</v>
      </c>
      <c r="P90">
        <f t="shared" si="4"/>
        <v>2014</v>
      </c>
      <c r="Q90" s="10">
        <f t="shared" si="5"/>
        <v>41812.65892361111</v>
      </c>
      <c r="R90" s="14" t="s">
        <v>8309</v>
      </c>
      <c r="S90" t="s">
        <v>8311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2">
        <v>1370196192</v>
      </c>
      <c r="J91" s="12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41402.752222222225</v>
      </c>
      <c r="P91">
        <f t="shared" si="4"/>
        <v>2013</v>
      </c>
      <c r="Q91" s="10">
        <f t="shared" si="5"/>
        <v>41427.752222222225</v>
      </c>
      <c r="R91" s="14" t="s">
        <v>8309</v>
      </c>
      <c r="S91" t="s">
        <v>8311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2">
        <v>1310454499</v>
      </c>
      <c r="J92" s="1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40706.297442129631</v>
      </c>
      <c r="P92">
        <f t="shared" si="4"/>
        <v>2011</v>
      </c>
      <c r="Q92" s="10">
        <f t="shared" si="5"/>
        <v>40736.297442129631</v>
      </c>
      <c r="R92" s="14" t="s">
        <v>8309</v>
      </c>
      <c r="S92" t="s">
        <v>8311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2">
        <v>1305625164</v>
      </c>
      <c r="J93" s="12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40619.402361111112</v>
      </c>
      <c r="P93">
        <f t="shared" si="4"/>
        <v>2011</v>
      </c>
      <c r="Q93" s="10">
        <f t="shared" si="5"/>
        <v>40680.402361111112</v>
      </c>
      <c r="R93" s="14" t="s">
        <v>8309</v>
      </c>
      <c r="S93" t="s">
        <v>8311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2">
        <v>1485936000</v>
      </c>
      <c r="J94" s="12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42721.198877314819</v>
      </c>
      <c r="P94">
        <f t="shared" si="4"/>
        <v>2016</v>
      </c>
      <c r="Q94" s="10">
        <f t="shared" si="5"/>
        <v>42767.333333333328</v>
      </c>
      <c r="R94" s="14" t="s">
        <v>8309</v>
      </c>
      <c r="S94" t="s">
        <v>8311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2">
        <v>1341349200</v>
      </c>
      <c r="J95" s="12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41065.858067129629</v>
      </c>
      <c r="P95">
        <f t="shared" si="4"/>
        <v>2012</v>
      </c>
      <c r="Q95" s="10">
        <f t="shared" si="5"/>
        <v>41093.875</v>
      </c>
      <c r="R95" s="14" t="s">
        <v>8309</v>
      </c>
      <c r="S95" t="s">
        <v>8311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2">
        <v>1396890822</v>
      </c>
      <c r="J96" s="12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41716.717847222222</v>
      </c>
      <c r="P96">
        <f t="shared" si="4"/>
        <v>2014</v>
      </c>
      <c r="Q96" s="10">
        <f t="shared" si="5"/>
        <v>41736.717847222222</v>
      </c>
      <c r="R96" s="14" t="s">
        <v>8309</v>
      </c>
      <c r="S96" t="s">
        <v>8311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2">
        <v>1330214841</v>
      </c>
      <c r="J97" s="12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40935.005104166667</v>
      </c>
      <c r="P97">
        <f t="shared" si="4"/>
        <v>2012</v>
      </c>
      <c r="Q97" s="10">
        <f t="shared" si="5"/>
        <v>40965.005104166667</v>
      </c>
      <c r="R97" s="14" t="s">
        <v>8309</v>
      </c>
      <c r="S97" t="s">
        <v>8311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2">
        <v>1280631600</v>
      </c>
      <c r="J98" s="12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40324.662511574075</v>
      </c>
      <c r="P98">
        <f t="shared" si="4"/>
        <v>2010</v>
      </c>
      <c r="Q98" s="10">
        <f t="shared" si="5"/>
        <v>40391.125</v>
      </c>
      <c r="R98" s="14" t="s">
        <v>8309</v>
      </c>
      <c r="S98" t="s">
        <v>8311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2">
        <v>1310440482</v>
      </c>
      <c r="J99" s="12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40706.135208333333</v>
      </c>
      <c r="P99">
        <f t="shared" si="4"/>
        <v>2011</v>
      </c>
      <c r="Q99" s="10">
        <f t="shared" si="5"/>
        <v>40736.135208333333</v>
      </c>
      <c r="R99" s="14" t="s">
        <v>8309</v>
      </c>
      <c r="S99" t="s">
        <v>8311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2">
        <v>1354923000</v>
      </c>
      <c r="J100" s="12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41214.79483796296</v>
      </c>
      <c r="P100">
        <f t="shared" si="4"/>
        <v>2012</v>
      </c>
      <c r="Q100" s="10">
        <f t="shared" si="5"/>
        <v>41250.979166666664</v>
      </c>
      <c r="R100" s="14" t="s">
        <v>8309</v>
      </c>
      <c r="S100" t="s">
        <v>8311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2">
        <v>1390426799</v>
      </c>
      <c r="J101" s="12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41631.902766203704</v>
      </c>
      <c r="P101">
        <f t="shared" si="4"/>
        <v>2013</v>
      </c>
      <c r="Q101" s="10">
        <f t="shared" si="5"/>
        <v>41661.902766203704</v>
      </c>
      <c r="R101" s="14" t="s">
        <v>8309</v>
      </c>
      <c r="S101" t="s">
        <v>8311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2">
        <v>1352055886</v>
      </c>
      <c r="J102" s="1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41197.753310185188</v>
      </c>
      <c r="P102">
        <f t="shared" si="4"/>
        <v>2012</v>
      </c>
      <c r="Q102" s="10">
        <f t="shared" si="5"/>
        <v>41217.794976851852</v>
      </c>
      <c r="R102" s="14" t="s">
        <v>8309</v>
      </c>
      <c r="S102" t="s">
        <v>8311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2">
        <v>1359052710</v>
      </c>
      <c r="J103" s="12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41274.776736111111</v>
      </c>
      <c r="P103">
        <f t="shared" si="4"/>
        <v>2012</v>
      </c>
      <c r="Q103" s="10">
        <f t="shared" si="5"/>
        <v>41298.776736111111</v>
      </c>
      <c r="R103" s="14" t="s">
        <v>8309</v>
      </c>
      <c r="S103" t="s">
        <v>8311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2">
        <v>1293073733</v>
      </c>
      <c r="J104" s="12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40505.131168981483</v>
      </c>
      <c r="P104">
        <f t="shared" si="4"/>
        <v>2010</v>
      </c>
      <c r="Q104" s="10">
        <f t="shared" si="5"/>
        <v>40535.131168981483</v>
      </c>
      <c r="R104" s="14" t="s">
        <v>8309</v>
      </c>
      <c r="S104" t="s">
        <v>8311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2">
        <v>1394220030</v>
      </c>
      <c r="J105" s="12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41682.805902777778</v>
      </c>
      <c r="P105">
        <f t="shared" si="4"/>
        <v>2014</v>
      </c>
      <c r="Q105" s="10">
        <f t="shared" si="5"/>
        <v>41705.805902777778</v>
      </c>
      <c r="R105" s="14" t="s">
        <v>8309</v>
      </c>
      <c r="S105" t="s">
        <v>8311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2">
        <v>1301792400</v>
      </c>
      <c r="J106" s="12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40612.695208333331</v>
      </c>
      <c r="P106">
        <f t="shared" si="4"/>
        <v>2011</v>
      </c>
      <c r="Q106" s="10">
        <f t="shared" si="5"/>
        <v>40636.041666666664</v>
      </c>
      <c r="R106" s="14" t="s">
        <v>8309</v>
      </c>
      <c r="S106" t="s">
        <v>8311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2">
        <v>1463184000</v>
      </c>
      <c r="J107" s="12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42485.724768518514</v>
      </c>
      <c r="P107">
        <f t="shared" si="4"/>
        <v>2016</v>
      </c>
      <c r="Q107" s="10">
        <f t="shared" si="5"/>
        <v>42504</v>
      </c>
      <c r="R107" s="14" t="s">
        <v>8309</v>
      </c>
      <c r="S107" t="s">
        <v>8311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2">
        <v>1333391901</v>
      </c>
      <c r="J108" s="12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40987.776631944449</v>
      </c>
      <c r="P108">
        <f t="shared" si="4"/>
        <v>2012</v>
      </c>
      <c r="Q108" s="10">
        <f t="shared" si="5"/>
        <v>41001.776631944449</v>
      </c>
      <c r="R108" s="14" t="s">
        <v>8309</v>
      </c>
      <c r="S108" t="s">
        <v>8311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2">
        <v>1303688087</v>
      </c>
      <c r="J109" s="12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40635.982488425929</v>
      </c>
      <c r="P109">
        <f t="shared" si="4"/>
        <v>2011</v>
      </c>
      <c r="Q109" s="10">
        <f t="shared" si="5"/>
        <v>40657.982488425929</v>
      </c>
      <c r="R109" s="14" t="s">
        <v>8309</v>
      </c>
      <c r="S109" t="s">
        <v>8311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2">
        <v>1370011370</v>
      </c>
      <c r="J110" s="12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41365.613078703704</v>
      </c>
      <c r="P110">
        <f t="shared" si="4"/>
        <v>2013</v>
      </c>
      <c r="Q110" s="10">
        <f t="shared" si="5"/>
        <v>41425.613078703704</v>
      </c>
      <c r="R110" s="14" t="s">
        <v>8309</v>
      </c>
      <c r="S110" t="s">
        <v>8311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2">
        <v>1298680630</v>
      </c>
      <c r="J111" s="12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40570.025810185187</v>
      </c>
      <c r="P111">
        <f t="shared" si="4"/>
        <v>2011</v>
      </c>
      <c r="Q111" s="10">
        <f t="shared" si="5"/>
        <v>40600.025810185187</v>
      </c>
      <c r="R111" s="14" t="s">
        <v>8309</v>
      </c>
      <c r="S111" t="s">
        <v>8311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2">
        <v>1384408740</v>
      </c>
      <c r="J112" s="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41557.949687500004</v>
      </c>
      <c r="P112">
        <f t="shared" si="4"/>
        <v>2013</v>
      </c>
      <c r="Q112" s="10">
        <f t="shared" si="5"/>
        <v>41592.249305555553</v>
      </c>
      <c r="R112" s="14" t="s">
        <v>8309</v>
      </c>
      <c r="S112" t="s">
        <v>8311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2">
        <v>1433059187</v>
      </c>
      <c r="J113" s="12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42125.333182870367</v>
      </c>
      <c r="P113">
        <f t="shared" si="4"/>
        <v>2015</v>
      </c>
      <c r="Q113" s="10">
        <f t="shared" si="5"/>
        <v>42155.333182870367</v>
      </c>
      <c r="R113" s="14" t="s">
        <v>8309</v>
      </c>
      <c r="S113" t="s">
        <v>8311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2">
        <v>1397354400</v>
      </c>
      <c r="J114" s="12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41718.043032407404</v>
      </c>
      <c r="P114">
        <f t="shared" si="4"/>
        <v>2014</v>
      </c>
      <c r="Q114" s="10">
        <f t="shared" si="5"/>
        <v>41742.083333333336</v>
      </c>
      <c r="R114" s="14" t="s">
        <v>8309</v>
      </c>
      <c r="S114" t="s">
        <v>8311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2">
        <v>1312642800</v>
      </c>
      <c r="J115" s="12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40753.758425925924</v>
      </c>
      <c r="P115">
        <f t="shared" si="4"/>
        <v>2011</v>
      </c>
      <c r="Q115" s="10">
        <f t="shared" si="5"/>
        <v>40761.625</v>
      </c>
      <c r="R115" s="14" t="s">
        <v>8309</v>
      </c>
      <c r="S115" t="s">
        <v>8311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2">
        <v>1326436488</v>
      </c>
      <c r="J116" s="12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40861.27416666667</v>
      </c>
      <c r="P116">
        <f t="shared" si="4"/>
        <v>2011</v>
      </c>
      <c r="Q116" s="10">
        <f t="shared" si="5"/>
        <v>40921.27416666667</v>
      </c>
      <c r="R116" s="14" t="s">
        <v>8309</v>
      </c>
      <c r="S116" t="s">
        <v>8311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2">
        <v>1328377444</v>
      </c>
      <c r="J117" s="12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40918.738935185182</v>
      </c>
      <c r="P117">
        <f t="shared" si="4"/>
        <v>2012</v>
      </c>
      <c r="Q117" s="10">
        <f t="shared" si="5"/>
        <v>40943.738935185182</v>
      </c>
      <c r="R117" s="14" t="s">
        <v>8309</v>
      </c>
      <c r="S117" t="s">
        <v>8311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2">
        <v>1302260155</v>
      </c>
      <c r="J118" s="12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40595.497164351851</v>
      </c>
      <c r="P118">
        <f t="shared" si="4"/>
        <v>2011</v>
      </c>
      <c r="Q118" s="10">
        <f t="shared" si="5"/>
        <v>40641.455497685187</v>
      </c>
      <c r="R118" s="14" t="s">
        <v>8309</v>
      </c>
      <c r="S118" t="s">
        <v>8311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2">
        <v>1276110000</v>
      </c>
      <c r="J119" s="12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40248.834999999999</v>
      </c>
      <c r="P119">
        <f t="shared" si="4"/>
        <v>2010</v>
      </c>
      <c r="Q119" s="10">
        <f t="shared" si="5"/>
        <v>40338.791666666664</v>
      </c>
      <c r="R119" s="14" t="s">
        <v>8309</v>
      </c>
      <c r="S119" t="s">
        <v>8311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2">
        <v>1311902236</v>
      </c>
      <c r="J120" s="12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40723.053657407407</v>
      </c>
      <c r="P120">
        <f t="shared" si="4"/>
        <v>2011</v>
      </c>
      <c r="Q120" s="10">
        <f t="shared" si="5"/>
        <v>40753.053657407407</v>
      </c>
      <c r="R120" s="14" t="s">
        <v>8309</v>
      </c>
      <c r="S120" t="s">
        <v>8311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2">
        <v>1313276400</v>
      </c>
      <c r="J121" s="12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40739.069282407407</v>
      </c>
      <c r="P121">
        <f t="shared" si="4"/>
        <v>2011</v>
      </c>
      <c r="Q121" s="10">
        <f t="shared" si="5"/>
        <v>40768.958333333336</v>
      </c>
      <c r="R121" s="14" t="s">
        <v>8309</v>
      </c>
      <c r="S121" t="s">
        <v>8311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2">
        <v>1475457107</v>
      </c>
      <c r="J122" s="1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42616.049849537041</v>
      </c>
      <c r="P122">
        <f t="shared" si="4"/>
        <v>2016</v>
      </c>
      <c r="Q122" s="10">
        <f t="shared" si="5"/>
        <v>42646.049849537041</v>
      </c>
      <c r="R122" s="14" t="s">
        <v>8309</v>
      </c>
      <c r="S122" t="s">
        <v>8312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2">
        <v>1429352160</v>
      </c>
      <c r="J123" s="12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42096.704976851848</v>
      </c>
      <c r="P123">
        <f t="shared" si="4"/>
        <v>2015</v>
      </c>
      <c r="Q123" s="10">
        <f t="shared" si="5"/>
        <v>42112.427777777775</v>
      </c>
      <c r="R123" s="14" t="s">
        <v>8309</v>
      </c>
      <c r="S123" t="s">
        <v>8312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2">
        <v>1476094907</v>
      </c>
      <c r="J124" s="12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42593.431793981479</v>
      </c>
      <c r="P124">
        <f t="shared" si="4"/>
        <v>2016</v>
      </c>
      <c r="Q124" s="10">
        <f t="shared" si="5"/>
        <v>42653.431793981479</v>
      </c>
      <c r="R124" s="14" t="s">
        <v>8309</v>
      </c>
      <c r="S124" t="s">
        <v>8312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2">
        <v>1414533600</v>
      </c>
      <c r="J125" s="12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41904.781990740739</v>
      </c>
      <c r="P125">
        <f t="shared" si="4"/>
        <v>2014</v>
      </c>
      <c r="Q125" s="10">
        <f t="shared" si="5"/>
        <v>41940.916666666664</v>
      </c>
      <c r="R125" s="14" t="s">
        <v>8309</v>
      </c>
      <c r="S125" t="s">
        <v>8312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2">
        <v>1431728242</v>
      </c>
      <c r="J126" s="12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42114.928726851853</v>
      </c>
      <c r="P126">
        <f t="shared" si="4"/>
        <v>2015</v>
      </c>
      <c r="Q126" s="10">
        <f t="shared" si="5"/>
        <v>42139.928726851853</v>
      </c>
      <c r="R126" s="14" t="s">
        <v>8309</v>
      </c>
      <c r="S126" t="s">
        <v>8312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2">
        <v>1486165880</v>
      </c>
      <c r="J127" s="12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42709.993981481486</v>
      </c>
      <c r="P127">
        <f t="shared" si="4"/>
        <v>2016</v>
      </c>
      <c r="Q127" s="10">
        <f t="shared" si="5"/>
        <v>42769.993981481486</v>
      </c>
      <c r="R127" s="14" t="s">
        <v>8309</v>
      </c>
      <c r="S127" t="s">
        <v>8312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2">
        <v>1433988000</v>
      </c>
      <c r="J128" s="12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42135.589548611111</v>
      </c>
      <c r="P128">
        <f t="shared" si="4"/>
        <v>2015</v>
      </c>
      <c r="Q128" s="10">
        <f t="shared" si="5"/>
        <v>42166.083333333328</v>
      </c>
      <c r="R128" s="14" t="s">
        <v>8309</v>
      </c>
      <c r="S128" t="s">
        <v>8312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2">
        <v>1428069541</v>
      </c>
      <c r="J129" s="12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42067.62431712963</v>
      </c>
      <c r="P129">
        <f t="shared" si="4"/>
        <v>2015</v>
      </c>
      <c r="Q129" s="10">
        <f t="shared" si="5"/>
        <v>42097.582650462966</v>
      </c>
      <c r="R129" s="14" t="s">
        <v>8309</v>
      </c>
      <c r="S129" t="s">
        <v>8312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2">
        <v>1476941293</v>
      </c>
      <c r="J130" s="12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42628.22792824074</v>
      </c>
      <c r="P130">
        <f t="shared" si="4"/>
        <v>2016</v>
      </c>
      <c r="Q130" s="10">
        <f t="shared" si="5"/>
        <v>42663.22792824074</v>
      </c>
      <c r="R130" s="14" t="s">
        <v>8309</v>
      </c>
      <c r="S130" t="s">
        <v>8312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2">
        <v>1414708183</v>
      </c>
      <c r="J131" s="12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(((J131/60)/60)/24)+DATE(1970,1,1)</f>
        <v>41882.937303240738</v>
      </c>
      <c r="P131">
        <f t="shared" ref="P131:P194" si="7">YEAR(O131)</f>
        <v>2014</v>
      </c>
      <c r="Q131" s="10">
        <f t="shared" ref="Q131:Q194" si="8">(((I131/60)/60)/24)+DATE(1970,1,1)</f>
        <v>41942.937303240738</v>
      </c>
      <c r="R131" s="14" t="s">
        <v>8309</v>
      </c>
      <c r="S131" t="s">
        <v>8312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2">
        <v>1402949760</v>
      </c>
      <c r="J132" s="1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41778.915416666663</v>
      </c>
      <c r="P132">
        <f t="shared" si="7"/>
        <v>2014</v>
      </c>
      <c r="Q132" s="10">
        <f t="shared" si="8"/>
        <v>41806.844444444447</v>
      </c>
      <c r="R132" s="14" t="s">
        <v>8309</v>
      </c>
      <c r="S132" t="s">
        <v>8312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2">
        <v>1467763200</v>
      </c>
      <c r="J133" s="12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42541.837511574078</v>
      </c>
      <c r="P133">
        <f t="shared" si="7"/>
        <v>2016</v>
      </c>
      <c r="Q133" s="10">
        <f t="shared" si="8"/>
        <v>42557</v>
      </c>
      <c r="R133" s="14" t="s">
        <v>8309</v>
      </c>
      <c r="S133" t="s">
        <v>8312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2">
        <v>1415392207</v>
      </c>
      <c r="J134" s="12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41905.812581018516</v>
      </c>
      <c r="P134">
        <f t="shared" si="7"/>
        <v>2014</v>
      </c>
      <c r="Q134" s="10">
        <f t="shared" si="8"/>
        <v>41950.854247685187</v>
      </c>
      <c r="R134" s="14" t="s">
        <v>8309</v>
      </c>
      <c r="S134" t="s">
        <v>8312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2">
        <v>1464715860</v>
      </c>
      <c r="J135" s="12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42491.80768518518</v>
      </c>
      <c r="P135">
        <f t="shared" si="7"/>
        <v>2016</v>
      </c>
      <c r="Q135" s="10">
        <f t="shared" si="8"/>
        <v>42521.729861111111</v>
      </c>
      <c r="R135" s="14" t="s">
        <v>8309</v>
      </c>
      <c r="S135" t="s">
        <v>8312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2">
        <v>1441386000</v>
      </c>
      <c r="J136" s="12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42221.909930555557</v>
      </c>
      <c r="P136">
        <f t="shared" si="7"/>
        <v>2015</v>
      </c>
      <c r="Q136" s="10">
        <f t="shared" si="8"/>
        <v>42251.708333333328</v>
      </c>
      <c r="R136" s="14" t="s">
        <v>8309</v>
      </c>
      <c r="S136" t="s">
        <v>8312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2">
        <v>1404241200</v>
      </c>
      <c r="J137" s="12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41788.381909722222</v>
      </c>
      <c r="P137">
        <f t="shared" si="7"/>
        <v>2014</v>
      </c>
      <c r="Q137" s="10">
        <f t="shared" si="8"/>
        <v>41821.791666666664</v>
      </c>
      <c r="R137" s="14" t="s">
        <v>8309</v>
      </c>
      <c r="S137" t="s">
        <v>8312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2">
        <v>1431771360</v>
      </c>
      <c r="J138" s="12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42096.410115740742</v>
      </c>
      <c r="P138">
        <f t="shared" si="7"/>
        <v>2015</v>
      </c>
      <c r="Q138" s="10">
        <f t="shared" si="8"/>
        <v>42140.427777777775</v>
      </c>
      <c r="R138" s="14" t="s">
        <v>8309</v>
      </c>
      <c r="S138" t="s">
        <v>8312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2">
        <v>1444657593</v>
      </c>
      <c r="J139" s="12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42239.573993055557</v>
      </c>
      <c r="P139">
        <f t="shared" si="7"/>
        <v>2015</v>
      </c>
      <c r="Q139" s="10">
        <f t="shared" si="8"/>
        <v>42289.573993055557</v>
      </c>
      <c r="R139" s="14" t="s">
        <v>8309</v>
      </c>
      <c r="S139" t="s">
        <v>8312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2">
        <v>1438405140</v>
      </c>
      <c r="J140" s="12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42186.257418981477</v>
      </c>
      <c r="P140">
        <f t="shared" si="7"/>
        <v>2015</v>
      </c>
      <c r="Q140" s="10">
        <f t="shared" si="8"/>
        <v>42217.207638888889</v>
      </c>
      <c r="R140" s="14" t="s">
        <v>8309</v>
      </c>
      <c r="S140" t="s">
        <v>8312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2">
        <v>1436738772</v>
      </c>
      <c r="J141" s="12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42187.920972222222</v>
      </c>
      <c r="P141">
        <f t="shared" si="7"/>
        <v>2015</v>
      </c>
      <c r="Q141" s="10">
        <f t="shared" si="8"/>
        <v>42197.920972222222</v>
      </c>
      <c r="R141" s="14" t="s">
        <v>8309</v>
      </c>
      <c r="S141" t="s">
        <v>8312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2">
        <v>1426823132</v>
      </c>
      <c r="J142" s="1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42053.198287037041</v>
      </c>
      <c r="P142">
        <f t="shared" si="7"/>
        <v>2015</v>
      </c>
      <c r="Q142" s="10">
        <f t="shared" si="8"/>
        <v>42083.15662037037</v>
      </c>
      <c r="R142" s="14" t="s">
        <v>8309</v>
      </c>
      <c r="S142" t="s">
        <v>8312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2">
        <v>1433043623</v>
      </c>
      <c r="J143" s="12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42110.153043981481</v>
      </c>
      <c r="P143">
        <f t="shared" si="7"/>
        <v>2015</v>
      </c>
      <c r="Q143" s="10">
        <f t="shared" si="8"/>
        <v>42155.153043981481</v>
      </c>
      <c r="R143" s="14" t="s">
        <v>8309</v>
      </c>
      <c r="S143" t="s">
        <v>8312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2">
        <v>1416176778</v>
      </c>
      <c r="J144" s="12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41938.893263888887</v>
      </c>
      <c r="P144">
        <f t="shared" si="7"/>
        <v>2014</v>
      </c>
      <c r="Q144" s="10">
        <f t="shared" si="8"/>
        <v>41959.934930555552</v>
      </c>
      <c r="R144" s="14" t="s">
        <v>8309</v>
      </c>
      <c r="S144" t="s">
        <v>8312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2">
        <v>1472882100</v>
      </c>
      <c r="J145" s="12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42559.064143518524</v>
      </c>
      <c r="P145">
        <f t="shared" si="7"/>
        <v>2016</v>
      </c>
      <c r="Q145" s="10">
        <f t="shared" si="8"/>
        <v>42616.246527777781</v>
      </c>
      <c r="R145" s="14" t="s">
        <v>8309</v>
      </c>
      <c r="S145" t="s">
        <v>8312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2">
        <v>1428945472</v>
      </c>
      <c r="J146" s="12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42047.762407407412</v>
      </c>
      <c r="P146">
        <f t="shared" si="7"/>
        <v>2015</v>
      </c>
      <c r="Q146" s="10">
        <f t="shared" si="8"/>
        <v>42107.72074074074</v>
      </c>
      <c r="R146" s="14" t="s">
        <v>8309</v>
      </c>
      <c r="S146" t="s">
        <v>8312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2">
        <v>1439298052</v>
      </c>
      <c r="J147" s="12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42200.542268518519</v>
      </c>
      <c r="P147">
        <f t="shared" si="7"/>
        <v>2015</v>
      </c>
      <c r="Q147" s="10">
        <f t="shared" si="8"/>
        <v>42227.542268518519</v>
      </c>
      <c r="R147" s="14" t="s">
        <v>8309</v>
      </c>
      <c r="S147" t="s">
        <v>8312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2">
        <v>1484698998</v>
      </c>
      <c r="J148" s="12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42693.016180555554</v>
      </c>
      <c r="P148">
        <f t="shared" si="7"/>
        <v>2016</v>
      </c>
      <c r="Q148" s="10">
        <f t="shared" si="8"/>
        <v>42753.016180555554</v>
      </c>
      <c r="R148" s="14" t="s">
        <v>8309</v>
      </c>
      <c r="S148" t="s">
        <v>8312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2">
        <v>1420741080</v>
      </c>
      <c r="J149" s="12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41969.767824074079</v>
      </c>
      <c r="P149">
        <f t="shared" si="7"/>
        <v>2014</v>
      </c>
      <c r="Q149" s="10">
        <f t="shared" si="8"/>
        <v>42012.762499999997</v>
      </c>
      <c r="R149" s="14" t="s">
        <v>8309</v>
      </c>
      <c r="S149" t="s">
        <v>8312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2">
        <v>1456555536</v>
      </c>
      <c r="J150" s="12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42397.281666666662</v>
      </c>
      <c r="P150">
        <f t="shared" si="7"/>
        <v>2016</v>
      </c>
      <c r="Q150" s="10">
        <f t="shared" si="8"/>
        <v>42427.281666666662</v>
      </c>
      <c r="R150" s="14" t="s">
        <v>8309</v>
      </c>
      <c r="S150" t="s">
        <v>8312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2">
        <v>1419494400</v>
      </c>
      <c r="J151" s="12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41968.172106481477</v>
      </c>
      <c r="P151">
        <f t="shared" si="7"/>
        <v>2014</v>
      </c>
      <c r="Q151" s="10">
        <f t="shared" si="8"/>
        <v>41998.333333333328</v>
      </c>
      <c r="R151" s="14" t="s">
        <v>8309</v>
      </c>
      <c r="S151" t="s">
        <v>8312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2">
        <v>1432612382</v>
      </c>
      <c r="J152" s="1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42090.161828703705</v>
      </c>
      <c r="P152">
        <f t="shared" si="7"/>
        <v>2015</v>
      </c>
      <c r="Q152" s="10">
        <f t="shared" si="8"/>
        <v>42150.161828703705</v>
      </c>
      <c r="R152" s="14" t="s">
        <v>8309</v>
      </c>
      <c r="S152" t="s">
        <v>8312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2">
        <v>1434633191</v>
      </c>
      <c r="J153" s="12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42113.550821759258</v>
      </c>
      <c r="P153">
        <f t="shared" si="7"/>
        <v>2015</v>
      </c>
      <c r="Q153" s="10">
        <f t="shared" si="8"/>
        <v>42173.550821759258</v>
      </c>
      <c r="R153" s="14" t="s">
        <v>8309</v>
      </c>
      <c r="S153" t="s">
        <v>8312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2">
        <v>1411437100</v>
      </c>
      <c r="J154" s="12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41875.077546296299</v>
      </c>
      <c r="P154">
        <f t="shared" si="7"/>
        <v>2014</v>
      </c>
      <c r="Q154" s="10">
        <f t="shared" si="8"/>
        <v>41905.077546296299</v>
      </c>
      <c r="R154" s="14" t="s">
        <v>8309</v>
      </c>
      <c r="S154" t="s">
        <v>8312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2">
        <v>1417532644</v>
      </c>
      <c r="J155" s="12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41933.586157407408</v>
      </c>
      <c r="P155">
        <f t="shared" si="7"/>
        <v>2014</v>
      </c>
      <c r="Q155" s="10">
        <f t="shared" si="8"/>
        <v>41975.627824074079</v>
      </c>
      <c r="R155" s="14" t="s">
        <v>8309</v>
      </c>
      <c r="S155" t="s">
        <v>8312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2">
        <v>1433336895</v>
      </c>
      <c r="J156" s="12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42115.547395833331</v>
      </c>
      <c r="P156">
        <f t="shared" si="7"/>
        <v>2015</v>
      </c>
      <c r="Q156" s="10">
        <f t="shared" si="8"/>
        <v>42158.547395833331</v>
      </c>
      <c r="R156" s="14" t="s">
        <v>8309</v>
      </c>
      <c r="S156" t="s">
        <v>8312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2">
        <v>1437657935</v>
      </c>
      <c r="J157" s="12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42168.559432870374</v>
      </c>
      <c r="P157">
        <f t="shared" si="7"/>
        <v>2015</v>
      </c>
      <c r="Q157" s="10">
        <f t="shared" si="8"/>
        <v>42208.559432870374</v>
      </c>
      <c r="R157" s="14" t="s">
        <v>8309</v>
      </c>
      <c r="S157" t="s">
        <v>8312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2">
        <v>1407034796</v>
      </c>
      <c r="J158" s="12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41794.124953703707</v>
      </c>
      <c r="P158">
        <f t="shared" si="7"/>
        <v>2014</v>
      </c>
      <c r="Q158" s="10">
        <f t="shared" si="8"/>
        <v>41854.124953703707</v>
      </c>
      <c r="R158" s="14" t="s">
        <v>8309</v>
      </c>
      <c r="S158" t="s">
        <v>8312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2">
        <v>1456523572</v>
      </c>
      <c r="J159" s="12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42396.911712962959</v>
      </c>
      <c r="P159">
        <f t="shared" si="7"/>
        <v>2016</v>
      </c>
      <c r="Q159" s="10">
        <f t="shared" si="8"/>
        <v>42426.911712962959</v>
      </c>
      <c r="R159" s="14" t="s">
        <v>8309</v>
      </c>
      <c r="S159" t="s">
        <v>8312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2">
        <v>1413942628</v>
      </c>
      <c r="J160" s="12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41904.07671296296</v>
      </c>
      <c r="P160">
        <f t="shared" si="7"/>
        <v>2014</v>
      </c>
      <c r="Q160" s="10">
        <f t="shared" si="8"/>
        <v>41934.07671296296</v>
      </c>
      <c r="R160" s="14" t="s">
        <v>8309</v>
      </c>
      <c r="S160" t="s">
        <v>8312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2">
        <v>1467541545</v>
      </c>
      <c r="J161" s="12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42514.434548611112</v>
      </c>
      <c r="P161">
        <f t="shared" si="7"/>
        <v>2016</v>
      </c>
      <c r="Q161" s="10">
        <f t="shared" si="8"/>
        <v>42554.434548611112</v>
      </c>
      <c r="R161" s="14" t="s">
        <v>8309</v>
      </c>
      <c r="S161" t="s">
        <v>8312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2">
        <v>1439675691</v>
      </c>
      <c r="J162" s="1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42171.913090277783</v>
      </c>
      <c r="P162">
        <f t="shared" si="7"/>
        <v>2015</v>
      </c>
      <c r="Q162" s="10">
        <f t="shared" si="8"/>
        <v>42231.913090277783</v>
      </c>
      <c r="R162" s="14" t="s">
        <v>8309</v>
      </c>
      <c r="S162" t="s">
        <v>8313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2">
        <v>1404318595</v>
      </c>
      <c r="J163" s="12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41792.687442129631</v>
      </c>
      <c r="P163">
        <f t="shared" si="7"/>
        <v>2014</v>
      </c>
      <c r="Q163" s="10">
        <f t="shared" si="8"/>
        <v>41822.687442129631</v>
      </c>
      <c r="R163" s="14" t="s">
        <v>8309</v>
      </c>
      <c r="S163" t="s">
        <v>8313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2">
        <v>1408232520</v>
      </c>
      <c r="J164" s="12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41835.126805555556</v>
      </c>
      <c r="P164">
        <f t="shared" si="7"/>
        <v>2014</v>
      </c>
      <c r="Q164" s="10">
        <f t="shared" si="8"/>
        <v>41867.987500000003</v>
      </c>
      <c r="R164" s="14" t="s">
        <v>8309</v>
      </c>
      <c r="S164" t="s">
        <v>8313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2">
        <v>1443657600</v>
      </c>
      <c r="J165" s="12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42243.961273148147</v>
      </c>
      <c r="P165">
        <f t="shared" si="7"/>
        <v>2015</v>
      </c>
      <c r="Q165" s="10">
        <f t="shared" si="8"/>
        <v>42278</v>
      </c>
      <c r="R165" s="14" t="s">
        <v>8309</v>
      </c>
      <c r="S165" t="s">
        <v>8313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2">
        <v>1411150701</v>
      </c>
      <c r="J166" s="12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41841.762743055559</v>
      </c>
      <c r="P166">
        <f t="shared" si="7"/>
        <v>2014</v>
      </c>
      <c r="Q166" s="10">
        <f t="shared" si="8"/>
        <v>41901.762743055559</v>
      </c>
      <c r="R166" s="14" t="s">
        <v>8309</v>
      </c>
      <c r="S166" t="s">
        <v>8313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2">
        <v>1452613724</v>
      </c>
      <c r="J167" s="12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42351.658842592587</v>
      </c>
      <c r="P167">
        <f t="shared" si="7"/>
        <v>2015</v>
      </c>
      <c r="Q167" s="10">
        <f t="shared" si="8"/>
        <v>42381.658842592587</v>
      </c>
      <c r="R167" s="14" t="s">
        <v>8309</v>
      </c>
      <c r="S167" t="s">
        <v>8313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2">
        <v>1484531362</v>
      </c>
      <c r="J168" s="12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42721.075949074075</v>
      </c>
      <c r="P168">
        <f t="shared" si="7"/>
        <v>2016</v>
      </c>
      <c r="Q168" s="10">
        <f t="shared" si="8"/>
        <v>42751.075949074075</v>
      </c>
      <c r="R168" s="14" t="s">
        <v>8309</v>
      </c>
      <c r="S168" t="s">
        <v>8313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2">
        <v>1438726535</v>
      </c>
      <c r="J169" s="12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42160.927488425921</v>
      </c>
      <c r="P169">
        <f t="shared" si="7"/>
        <v>2015</v>
      </c>
      <c r="Q169" s="10">
        <f t="shared" si="8"/>
        <v>42220.927488425921</v>
      </c>
      <c r="R169" s="14" t="s">
        <v>8309</v>
      </c>
      <c r="S169" t="s">
        <v>8313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2">
        <v>1426791770</v>
      </c>
      <c r="J170" s="12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42052.83530092593</v>
      </c>
      <c r="P170">
        <f t="shared" si="7"/>
        <v>2015</v>
      </c>
      <c r="Q170" s="10">
        <f t="shared" si="8"/>
        <v>42082.793634259258</v>
      </c>
      <c r="R170" s="14" t="s">
        <v>8309</v>
      </c>
      <c r="S170" t="s">
        <v>8313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2">
        <v>1413634059</v>
      </c>
      <c r="J171" s="12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41900.505312499998</v>
      </c>
      <c r="P171">
        <f t="shared" si="7"/>
        <v>2014</v>
      </c>
      <c r="Q171" s="10">
        <f t="shared" si="8"/>
        <v>41930.505312499998</v>
      </c>
      <c r="R171" s="14" t="s">
        <v>8309</v>
      </c>
      <c r="S171" t="s">
        <v>8313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2">
        <v>1440912480</v>
      </c>
      <c r="J172" s="1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42216.977812500001</v>
      </c>
      <c r="P172">
        <f t="shared" si="7"/>
        <v>2015</v>
      </c>
      <c r="Q172" s="10">
        <f t="shared" si="8"/>
        <v>42246.227777777778</v>
      </c>
      <c r="R172" s="14" t="s">
        <v>8309</v>
      </c>
      <c r="S172" t="s">
        <v>8313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2">
        <v>1470975614</v>
      </c>
      <c r="J173" s="12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42534.180717592593</v>
      </c>
      <c r="P173">
        <f t="shared" si="7"/>
        <v>2016</v>
      </c>
      <c r="Q173" s="10">
        <f t="shared" si="8"/>
        <v>42594.180717592593</v>
      </c>
      <c r="R173" s="14" t="s">
        <v>8309</v>
      </c>
      <c r="S173" t="s">
        <v>8313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2">
        <v>1426753723</v>
      </c>
      <c r="J174" s="12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42047.394942129627</v>
      </c>
      <c r="P174">
        <f t="shared" si="7"/>
        <v>2015</v>
      </c>
      <c r="Q174" s="10">
        <f t="shared" si="8"/>
        <v>42082.353275462956</v>
      </c>
      <c r="R174" s="14" t="s">
        <v>8309</v>
      </c>
      <c r="S174" t="s">
        <v>8313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2">
        <v>1425131108</v>
      </c>
      <c r="J175" s="12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42033.573009259257</v>
      </c>
      <c r="P175">
        <f t="shared" si="7"/>
        <v>2015</v>
      </c>
      <c r="Q175" s="10">
        <f t="shared" si="8"/>
        <v>42063.573009259257</v>
      </c>
      <c r="R175" s="14" t="s">
        <v>8309</v>
      </c>
      <c r="S175" t="s">
        <v>8313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2">
        <v>1431108776</v>
      </c>
      <c r="J176" s="12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42072.758981481486</v>
      </c>
      <c r="P176">
        <f t="shared" si="7"/>
        <v>2015</v>
      </c>
      <c r="Q176" s="10">
        <f t="shared" si="8"/>
        <v>42132.758981481486</v>
      </c>
      <c r="R176" s="14" t="s">
        <v>8309</v>
      </c>
      <c r="S176" t="s">
        <v>8313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2">
        <v>1409337611</v>
      </c>
      <c r="J177" s="12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41855.777905092589</v>
      </c>
      <c r="P177">
        <f t="shared" si="7"/>
        <v>2014</v>
      </c>
      <c r="Q177" s="10">
        <f t="shared" si="8"/>
        <v>41880.777905092589</v>
      </c>
      <c r="R177" s="14" t="s">
        <v>8309</v>
      </c>
      <c r="S177" t="s">
        <v>8313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2">
        <v>1438803999</v>
      </c>
      <c r="J178" s="12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42191.824062500003</v>
      </c>
      <c r="P178">
        <f t="shared" si="7"/>
        <v>2015</v>
      </c>
      <c r="Q178" s="10">
        <f t="shared" si="8"/>
        <v>42221.824062500003</v>
      </c>
      <c r="R178" s="14" t="s">
        <v>8309</v>
      </c>
      <c r="S178" t="s">
        <v>8313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2">
        <v>1427155726</v>
      </c>
      <c r="J179" s="12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42070.047754629632</v>
      </c>
      <c r="P179">
        <f t="shared" si="7"/>
        <v>2015</v>
      </c>
      <c r="Q179" s="10">
        <f t="shared" si="8"/>
        <v>42087.00608796296</v>
      </c>
      <c r="R179" s="14" t="s">
        <v>8309</v>
      </c>
      <c r="S179" t="s">
        <v>8313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2">
        <v>1448582145</v>
      </c>
      <c r="J180" s="12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42304.955381944441</v>
      </c>
      <c r="P180">
        <f t="shared" si="7"/>
        <v>2015</v>
      </c>
      <c r="Q180" s="10">
        <f t="shared" si="8"/>
        <v>42334.997048611112</v>
      </c>
      <c r="R180" s="14" t="s">
        <v>8309</v>
      </c>
      <c r="S180" t="s">
        <v>8313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2">
        <v>1457056555</v>
      </c>
      <c r="J181" s="12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42403.080497685187</v>
      </c>
      <c r="P181">
        <f t="shared" si="7"/>
        <v>2016</v>
      </c>
      <c r="Q181" s="10">
        <f t="shared" si="8"/>
        <v>42433.080497685187</v>
      </c>
      <c r="R181" s="14" t="s">
        <v>8309</v>
      </c>
      <c r="S181" t="s">
        <v>8313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2">
        <v>1428951600</v>
      </c>
      <c r="J182" s="1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42067.991238425922</v>
      </c>
      <c r="P182">
        <f t="shared" si="7"/>
        <v>2015</v>
      </c>
      <c r="Q182" s="10">
        <f t="shared" si="8"/>
        <v>42107.791666666672</v>
      </c>
      <c r="R182" s="14" t="s">
        <v>8309</v>
      </c>
      <c r="S182" t="s">
        <v>8313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2">
        <v>1434995295</v>
      </c>
      <c r="J183" s="12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42147.741840277777</v>
      </c>
      <c r="P183">
        <f t="shared" si="7"/>
        <v>2015</v>
      </c>
      <c r="Q183" s="10">
        <f t="shared" si="8"/>
        <v>42177.741840277777</v>
      </c>
      <c r="R183" s="14" t="s">
        <v>8309</v>
      </c>
      <c r="S183" t="s">
        <v>8313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2">
        <v>1483748232</v>
      </c>
      <c r="J184" s="12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42712.011944444443</v>
      </c>
      <c r="P184">
        <f t="shared" si="7"/>
        <v>2016</v>
      </c>
      <c r="Q184" s="10">
        <f t="shared" si="8"/>
        <v>42742.011944444443</v>
      </c>
      <c r="R184" s="14" t="s">
        <v>8309</v>
      </c>
      <c r="S184" t="s">
        <v>8313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2">
        <v>1417033610</v>
      </c>
      <c r="J185" s="12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41939.810300925928</v>
      </c>
      <c r="P185">
        <f t="shared" si="7"/>
        <v>2014</v>
      </c>
      <c r="Q185" s="10">
        <f t="shared" si="8"/>
        <v>41969.851967592593</v>
      </c>
      <c r="R185" s="14" t="s">
        <v>8309</v>
      </c>
      <c r="S185" t="s">
        <v>8313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2">
        <v>1409543940</v>
      </c>
      <c r="J186" s="12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41825.791226851856</v>
      </c>
      <c r="P186">
        <f t="shared" si="7"/>
        <v>2014</v>
      </c>
      <c r="Q186" s="10">
        <f t="shared" si="8"/>
        <v>41883.165972222225</v>
      </c>
      <c r="R186" s="14" t="s">
        <v>8309</v>
      </c>
      <c r="S186" t="s">
        <v>8313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2">
        <v>1471557139</v>
      </c>
      <c r="J187" s="12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42570.91133101852</v>
      </c>
      <c r="P187">
        <f t="shared" si="7"/>
        <v>2016</v>
      </c>
      <c r="Q187" s="10">
        <f t="shared" si="8"/>
        <v>42600.91133101852</v>
      </c>
      <c r="R187" s="14" t="s">
        <v>8309</v>
      </c>
      <c r="S187" t="s">
        <v>8313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2">
        <v>1488571200</v>
      </c>
      <c r="J188" s="12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42767.812893518523</v>
      </c>
      <c r="P188">
        <f t="shared" si="7"/>
        <v>2017</v>
      </c>
      <c r="Q188" s="10">
        <f t="shared" si="8"/>
        <v>42797.833333333328</v>
      </c>
      <c r="R188" s="14" t="s">
        <v>8309</v>
      </c>
      <c r="S188" t="s">
        <v>8313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2">
        <v>1437461940</v>
      </c>
      <c r="J189" s="12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42182.234456018516</v>
      </c>
      <c r="P189">
        <f t="shared" si="7"/>
        <v>2015</v>
      </c>
      <c r="Q189" s="10">
        <f t="shared" si="8"/>
        <v>42206.290972222225</v>
      </c>
      <c r="R189" s="14" t="s">
        <v>8309</v>
      </c>
      <c r="S189" t="s">
        <v>8313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2">
        <v>1409891015</v>
      </c>
      <c r="J190" s="12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41857.18304398148</v>
      </c>
      <c r="P190">
        <f t="shared" si="7"/>
        <v>2014</v>
      </c>
      <c r="Q190" s="10">
        <f t="shared" si="8"/>
        <v>41887.18304398148</v>
      </c>
      <c r="R190" s="14" t="s">
        <v>8309</v>
      </c>
      <c r="S190" t="s">
        <v>8313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2">
        <v>1472920477</v>
      </c>
      <c r="J191" s="12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42556.690706018519</v>
      </c>
      <c r="P191">
        <f t="shared" si="7"/>
        <v>2016</v>
      </c>
      <c r="Q191" s="10">
        <f t="shared" si="8"/>
        <v>42616.690706018519</v>
      </c>
      <c r="R191" s="14" t="s">
        <v>8309</v>
      </c>
      <c r="S191" t="s">
        <v>8313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2">
        <v>1466091446</v>
      </c>
      <c r="J192" s="1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42527.650995370372</v>
      </c>
      <c r="P192">
        <f t="shared" si="7"/>
        <v>2016</v>
      </c>
      <c r="Q192" s="10">
        <f t="shared" si="8"/>
        <v>42537.650995370372</v>
      </c>
      <c r="R192" s="14" t="s">
        <v>8309</v>
      </c>
      <c r="S192" t="s">
        <v>8313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2">
        <v>1443782138</v>
      </c>
      <c r="J193" s="12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42239.441412037035</v>
      </c>
      <c r="P193">
        <f t="shared" si="7"/>
        <v>2015</v>
      </c>
      <c r="Q193" s="10">
        <f t="shared" si="8"/>
        <v>42279.441412037035</v>
      </c>
      <c r="R193" s="14" t="s">
        <v>8309</v>
      </c>
      <c r="S193" t="s">
        <v>8313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2">
        <v>1413572432</v>
      </c>
      <c r="J194" s="12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41899.792037037041</v>
      </c>
      <c r="P194">
        <f t="shared" si="7"/>
        <v>2014</v>
      </c>
      <c r="Q194" s="10">
        <f t="shared" si="8"/>
        <v>41929.792037037041</v>
      </c>
      <c r="R194" s="14" t="s">
        <v>8309</v>
      </c>
      <c r="S194" t="s">
        <v>8313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2">
        <v>1417217166</v>
      </c>
      <c r="J195" s="12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(((J195/60)/60)/24)+DATE(1970,1,1)</f>
        <v>41911.934791666667</v>
      </c>
      <c r="P195">
        <f t="shared" ref="P195:P258" si="10">YEAR(O195)</f>
        <v>2014</v>
      </c>
      <c r="Q195" s="10">
        <f t="shared" ref="Q195:Q258" si="11">(((I195/60)/60)/24)+DATE(1970,1,1)</f>
        <v>41971.976458333331</v>
      </c>
      <c r="R195" s="14" t="s">
        <v>8309</v>
      </c>
      <c r="S195" t="s">
        <v>8313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2">
        <v>1457308531</v>
      </c>
      <c r="J196" s="12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42375.996886574074</v>
      </c>
      <c r="P196">
        <f t="shared" si="10"/>
        <v>2016</v>
      </c>
      <c r="Q196" s="10">
        <f t="shared" si="11"/>
        <v>42435.996886574074</v>
      </c>
      <c r="R196" s="14" t="s">
        <v>8309</v>
      </c>
      <c r="S196" t="s">
        <v>8313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2">
        <v>1436544332</v>
      </c>
      <c r="J197" s="12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42135.67050925926</v>
      </c>
      <c r="P197">
        <f t="shared" si="10"/>
        <v>2015</v>
      </c>
      <c r="Q197" s="10">
        <f t="shared" si="11"/>
        <v>42195.67050925926</v>
      </c>
      <c r="R197" s="14" t="s">
        <v>8309</v>
      </c>
      <c r="S197" t="s">
        <v>8313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2">
        <v>1444510800</v>
      </c>
      <c r="J198" s="12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42259.542800925927</v>
      </c>
      <c r="P198">
        <f t="shared" si="10"/>
        <v>2015</v>
      </c>
      <c r="Q198" s="10">
        <f t="shared" si="11"/>
        <v>42287.875</v>
      </c>
      <c r="R198" s="14" t="s">
        <v>8309</v>
      </c>
      <c r="S198" t="s">
        <v>8313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2">
        <v>1487365200</v>
      </c>
      <c r="J199" s="12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42741.848379629635</v>
      </c>
      <c r="P199">
        <f t="shared" si="10"/>
        <v>2017</v>
      </c>
      <c r="Q199" s="10">
        <f t="shared" si="11"/>
        <v>42783.875</v>
      </c>
      <c r="R199" s="14" t="s">
        <v>8309</v>
      </c>
      <c r="S199" t="s">
        <v>8313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2">
        <v>1412500322</v>
      </c>
      <c r="J200" s="12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41887.383356481485</v>
      </c>
      <c r="P200">
        <f t="shared" si="10"/>
        <v>2014</v>
      </c>
      <c r="Q200" s="10">
        <f t="shared" si="11"/>
        <v>41917.383356481485</v>
      </c>
      <c r="R200" s="14" t="s">
        <v>8309</v>
      </c>
      <c r="S200" t="s">
        <v>8313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2">
        <v>1472698702</v>
      </c>
      <c r="J201" s="12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42584.123865740738</v>
      </c>
      <c r="P201">
        <f t="shared" si="10"/>
        <v>2016</v>
      </c>
      <c r="Q201" s="10">
        <f t="shared" si="11"/>
        <v>42614.123865740738</v>
      </c>
      <c r="R201" s="14" t="s">
        <v>8309</v>
      </c>
      <c r="S201" t="s">
        <v>8313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2">
        <v>1410746403</v>
      </c>
      <c r="J202" s="1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41867.083368055559</v>
      </c>
      <c r="P202">
        <f t="shared" si="10"/>
        <v>2014</v>
      </c>
      <c r="Q202" s="10">
        <f t="shared" si="11"/>
        <v>41897.083368055559</v>
      </c>
      <c r="R202" s="14" t="s">
        <v>8309</v>
      </c>
      <c r="S202" t="s">
        <v>8313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2">
        <v>1423424329</v>
      </c>
      <c r="J203" s="12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42023.818622685183</v>
      </c>
      <c r="P203">
        <f t="shared" si="10"/>
        <v>2015</v>
      </c>
      <c r="Q203" s="10">
        <f t="shared" si="11"/>
        <v>42043.818622685183</v>
      </c>
      <c r="R203" s="14" t="s">
        <v>8309</v>
      </c>
      <c r="S203" t="s">
        <v>8313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2">
        <v>1444337940</v>
      </c>
      <c r="J204" s="12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42255.927824074075</v>
      </c>
      <c r="P204">
        <f t="shared" si="10"/>
        <v>2015</v>
      </c>
      <c r="Q204" s="10">
        <f t="shared" si="11"/>
        <v>42285.874305555553</v>
      </c>
      <c r="R204" s="14" t="s">
        <v>8309</v>
      </c>
      <c r="S204" t="s">
        <v>8313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2">
        <v>1422562864</v>
      </c>
      <c r="J205" s="12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41973.847962962958</v>
      </c>
      <c r="P205">
        <f t="shared" si="10"/>
        <v>2014</v>
      </c>
      <c r="Q205" s="10">
        <f t="shared" si="11"/>
        <v>42033.847962962958</v>
      </c>
      <c r="R205" s="14" t="s">
        <v>8309</v>
      </c>
      <c r="S205" t="s">
        <v>8313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2">
        <v>1470319203</v>
      </c>
      <c r="J206" s="12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42556.583368055552</v>
      </c>
      <c r="P206">
        <f t="shared" si="10"/>
        <v>2016</v>
      </c>
      <c r="Q206" s="10">
        <f t="shared" si="11"/>
        <v>42586.583368055552</v>
      </c>
      <c r="R206" s="14" t="s">
        <v>8309</v>
      </c>
      <c r="S206" t="s">
        <v>8313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2">
        <v>1444144222</v>
      </c>
      <c r="J207" s="12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42248.632199074069</v>
      </c>
      <c r="P207">
        <f t="shared" si="10"/>
        <v>2015</v>
      </c>
      <c r="Q207" s="10">
        <f t="shared" si="11"/>
        <v>42283.632199074069</v>
      </c>
      <c r="R207" s="14" t="s">
        <v>8309</v>
      </c>
      <c r="S207" t="s">
        <v>8313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2">
        <v>1470441983</v>
      </c>
      <c r="J208" s="12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42567.004432870366</v>
      </c>
      <c r="P208">
        <f t="shared" si="10"/>
        <v>2016</v>
      </c>
      <c r="Q208" s="10">
        <f t="shared" si="11"/>
        <v>42588.004432870366</v>
      </c>
      <c r="R208" s="14" t="s">
        <v>8309</v>
      </c>
      <c r="S208" t="s">
        <v>8313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2">
        <v>1420346638</v>
      </c>
      <c r="J209" s="12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41978.197199074071</v>
      </c>
      <c r="P209">
        <f t="shared" si="10"/>
        <v>2014</v>
      </c>
      <c r="Q209" s="10">
        <f t="shared" si="11"/>
        <v>42008.197199074071</v>
      </c>
      <c r="R209" s="14" t="s">
        <v>8309</v>
      </c>
      <c r="S209" t="s">
        <v>8313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2">
        <v>1418719967</v>
      </c>
      <c r="J210" s="12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41959.369988425926</v>
      </c>
      <c r="P210">
        <f t="shared" si="10"/>
        <v>2014</v>
      </c>
      <c r="Q210" s="10">
        <f t="shared" si="11"/>
        <v>41989.369988425926</v>
      </c>
      <c r="R210" s="14" t="s">
        <v>8309</v>
      </c>
      <c r="S210" t="s">
        <v>8313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2">
        <v>1436566135</v>
      </c>
      <c r="J211" s="12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42165.922858796301</v>
      </c>
      <c r="P211">
        <f t="shared" si="10"/>
        <v>2015</v>
      </c>
      <c r="Q211" s="10">
        <f t="shared" si="11"/>
        <v>42195.922858796301</v>
      </c>
      <c r="R211" s="14" t="s">
        <v>8309</v>
      </c>
      <c r="S211" t="s">
        <v>8313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2">
        <v>1443675600</v>
      </c>
      <c r="J212" s="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42249.064722222218</v>
      </c>
      <c r="P212">
        <f t="shared" si="10"/>
        <v>2015</v>
      </c>
      <c r="Q212" s="10">
        <f t="shared" si="11"/>
        <v>42278.208333333328</v>
      </c>
      <c r="R212" s="14" t="s">
        <v>8309</v>
      </c>
      <c r="S212" t="s">
        <v>8313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2">
        <v>1442634617</v>
      </c>
      <c r="J213" s="12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42236.159918981488</v>
      </c>
      <c r="P213">
        <f t="shared" si="10"/>
        <v>2015</v>
      </c>
      <c r="Q213" s="10">
        <f t="shared" si="11"/>
        <v>42266.159918981488</v>
      </c>
      <c r="R213" s="14" t="s">
        <v>8309</v>
      </c>
      <c r="S213" t="s">
        <v>8313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2">
        <v>1460837320</v>
      </c>
      <c r="J214" s="12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42416.881018518514</v>
      </c>
      <c r="P214">
        <f t="shared" si="10"/>
        <v>2016</v>
      </c>
      <c r="Q214" s="10">
        <f t="shared" si="11"/>
        <v>42476.839351851857</v>
      </c>
      <c r="R214" s="14" t="s">
        <v>8309</v>
      </c>
      <c r="S214" t="s">
        <v>8313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2">
        <v>1439734001</v>
      </c>
      <c r="J215" s="12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42202.594293981485</v>
      </c>
      <c r="P215">
        <f t="shared" si="10"/>
        <v>2015</v>
      </c>
      <c r="Q215" s="10">
        <f t="shared" si="11"/>
        <v>42232.587974537033</v>
      </c>
      <c r="R215" s="14" t="s">
        <v>8309</v>
      </c>
      <c r="S215" t="s">
        <v>8313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2">
        <v>1425655349</v>
      </c>
      <c r="J216" s="12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42009.64061342593</v>
      </c>
      <c r="P216">
        <f t="shared" si="10"/>
        <v>2015</v>
      </c>
      <c r="Q216" s="10">
        <f t="shared" si="11"/>
        <v>42069.64061342593</v>
      </c>
      <c r="R216" s="14" t="s">
        <v>8309</v>
      </c>
      <c r="S216" t="s">
        <v>8313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2">
        <v>1455753540</v>
      </c>
      <c r="J217" s="12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42375.230115740742</v>
      </c>
      <c r="P217">
        <f t="shared" si="10"/>
        <v>2016</v>
      </c>
      <c r="Q217" s="10">
        <f t="shared" si="11"/>
        <v>42417.999305555553</v>
      </c>
      <c r="R217" s="14" t="s">
        <v>8309</v>
      </c>
      <c r="S217" t="s">
        <v>8313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2">
        <v>1429740037</v>
      </c>
      <c r="J218" s="12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42066.958761574075</v>
      </c>
      <c r="P218">
        <f t="shared" si="10"/>
        <v>2015</v>
      </c>
      <c r="Q218" s="10">
        <f t="shared" si="11"/>
        <v>42116.917094907403</v>
      </c>
      <c r="R218" s="14" t="s">
        <v>8309</v>
      </c>
      <c r="S218" t="s">
        <v>8313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2">
        <v>1419780149</v>
      </c>
      <c r="J219" s="12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41970.64061342593</v>
      </c>
      <c r="P219">
        <f t="shared" si="10"/>
        <v>2014</v>
      </c>
      <c r="Q219" s="10">
        <f t="shared" si="11"/>
        <v>42001.64061342593</v>
      </c>
      <c r="R219" s="14" t="s">
        <v>8309</v>
      </c>
      <c r="S219" t="s">
        <v>8313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2">
        <v>1431702289</v>
      </c>
      <c r="J220" s="12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42079.628344907411</v>
      </c>
      <c r="P220">
        <f t="shared" si="10"/>
        <v>2015</v>
      </c>
      <c r="Q220" s="10">
        <f t="shared" si="11"/>
        <v>42139.628344907411</v>
      </c>
      <c r="R220" s="14" t="s">
        <v>8309</v>
      </c>
      <c r="S220" t="s">
        <v>8313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2">
        <v>1459493940</v>
      </c>
      <c r="J221" s="12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42429.326678240745</v>
      </c>
      <c r="P221">
        <f t="shared" si="10"/>
        <v>2016</v>
      </c>
      <c r="Q221" s="10">
        <f t="shared" si="11"/>
        <v>42461.290972222225</v>
      </c>
      <c r="R221" s="14" t="s">
        <v>8309</v>
      </c>
      <c r="S221" t="s">
        <v>8313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2">
        <v>1440101160</v>
      </c>
      <c r="J222" s="1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42195.643865740742</v>
      </c>
      <c r="P222">
        <f t="shared" si="10"/>
        <v>2015</v>
      </c>
      <c r="Q222" s="10">
        <f t="shared" si="11"/>
        <v>42236.837499999994</v>
      </c>
      <c r="R222" s="14" t="s">
        <v>8309</v>
      </c>
      <c r="S222" t="s">
        <v>8313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2">
        <v>1427569564</v>
      </c>
      <c r="J223" s="12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42031.837546296301</v>
      </c>
      <c r="P223">
        <f t="shared" si="10"/>
        <v>2015</v>
      </c>
      <c r="Q223" s="10">
        <f t="shared" si="11"/>
        <v>42091.79587962963</v>
      </c>
      <c r="R223" s="14" t="s">
        <v>8309</v>
      </c>
      <c r="S223" t="s">
        <v>8313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2">
        <v>1427423940</v>
      </c>
      <c r="J224" s="12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42031.769884259258</v>
      </c>
      <c r="P224">
        <f t="shared" si="10"/>
        <v>2015</v>
      </c>
      <c r="Q224" s="10">
        <f t="shared" si="11"/>
        <v>42090.110416666663</v>
      </c>
      <c r="R224" s="14" t="s">
        <v>8309</v>
      </c>
      <c r="S224" t="s">
        <v>8313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2">
        <v>1463879100</v>
      </c>
      <c r="J225" s="12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42482.048032407409</v>
      </c>
      <c r="P225">
        <f t="shared" si="10"/>
        <v>2016</v>
      </c>
      <c r="Q225" s="10">
        <f t="shared" si="11"/>
        <v>42512.045138888891</v>
      </c>
      <c r="R225" s="14" t="s">
        <v>8309</v>
      </c>
      <c r="S225" t="s">
        <v>8313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2">
        <v>1436506726</v>
      </c>
      <c r="J226" s="12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42135.235254629632</v>
      </c>
      <c r="P226">
        <f t="shared" si="10"/>
        <v>2015</v>
      </c>
      <c r="Q226" s="10">
        <f t="shared" si="11"/>
        <v>42195.235254629632</v>
      </c>
      <c r="R226" s="14" t="s">
        <v>8309</v>
      </c>
      <c r="S226" t="s">
        <v>8313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2">
        <v>1460153054</v>
      </c>
      <c r="J227" s="12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42438.961273148147</v>
      </c>
      <c r="P227">
        <f t="shared" si="10"/>
        <v>2016</v>
      </c>
      <c r="Q227" s="10">
        <f t="shared" si="11"/>
        <v>42468.919606481482</v>
      </c>
      <c r="R227" s="14" t="s">
        <v>8309</v>
      </c>
      <c r="S227" t="s">
        <v>8313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2">
        <v>1433064540</v>
      </c>
      <c r="J228" s="12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42106.666018518517</v>
      </c>
      <c r="P228">
        <f t="shared" si="10"/>
        <v>2015</v>
      </c>
      <c r="Q228" s="10">
        <f t="shared" si="11"/>
        <v>42155.395138888889</v>
      </c>
      <c r="R228" s="14" t="s">
        <v>8309</v>
      </c>
      <c r="S228" t="s">
        <v>8313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2">
        <v>1436477241</v>
      </c>
      <c r="J229" s="12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42164.893993055557</v>
      </c>
      <c r="P229">
        <f t="shared" si="10"/>
        <v>2015</v>
      </c>
      <c r="Q229" s="10">
        <f t="shared" si="11"/>
        <v>42194.893993055557</v>
      </c>
      <c r="R229" s="14" t="s">
        <v>8309</v>
      </c>
      <c r="S229" t="s">
        <v>8313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2">
        <v>1433176105</v>
      </c>
      <c r="J230" s="12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42096.686400462961</v>
      </c>
      <c r="P230">
        <f t="shared" si="10"/>
        <v>2015</v>
      </c>
      <c r="Q230" s="10">
        <f t="shared" si="11"/>
        <v>42156.686400462961</v>
      </c>
      <c r="R230" s="14" t="s">
        <v>8309</v>
      </c>
      <c r="S230" t="s">
        <v>8313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2">
        <v>1455402297</v>
      </c>
      <c r="J231" s="12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42383.933993055558</v>
      </c>
      <c r="P231">
        <f t="shared" si="10"/>
        <v>2016</v>
      </c>
      <c r="Q231" s="10">
        <f t="shared" si="11"/>
        <v>42413.933993055558</v>
      </c>
      <c r="R231" s="14" t="s">
        <v>8309</v>
      </c>
      <c r="S231" t="s">
        <v>8313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2">
        <v>1433443151</v>
      </c>
      <c r="J232" s="1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42129.777210648142</v>
      </c>
      <c r="P232">
        <f t="shared" si="10"/>
        <v>2015</v>
      </c>
      <c r="Q232" s="10">
        <f t="shared" si="11"/>
        <v>42159.777210648142</v>
      </c>
      <c r="R232" s="14" t="s">
        <v>8309</v>
      </c>
      <c r="S232" t="s">
        <v>8313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2">
        <v>1451775651</v>
      </c>
      <c r="J233" s="12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42341.958923611113</v>
      </c>
      <c r="P233">
        <f t="shared" si="10"/>
        <v>2015</v>
      </c>
      <c r="Q233" s="10">
        <f t="shared" si="11"/>
        <v>42371.958923611113</v>
      </c>
      <c r="R233" s="14" t="s">
        <v>8309</v>
      </c>
      <c r="S233" t="s">
        <v>8313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2">
        <v>1425066546</v>
      </c>
      <c r="J234" s="12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42032.82576388889</v>
      </c>
      <c r="P234">
        <f t="shared" si="10"/>
        <v>2015</v>
      </c>
      <c r="Q234" s="10">
        <f t="shared" si="11"/>
        <v>42062.82576388889</v>
      </c>
      <c r="R234" s="14" t="s">
        <v>8309</v>
      </c>
      <c r="S234" t="s">
        <v>8313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2">
        <v>1475185972</v>
      </c>
      <c r="J235" s="12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42612.911712962959</v>
      </c>
      <c r="P235">
        <f t="shared" si="10"/>
        <v>2016</v>
      </c>
      <c r="Q235" s="10">
        <f t="shared" si="11"/>
        <v>42642.911712962959</v>
      </c>
      <c r="R235" s="14" t="s">
        <v>8309</v>
      </c>
      <c r="S235" t="s">
        <v>8313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2">
        <v>1434847859</v>
      </c>
      <c r="J236" s="12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42136.035405092596</v>
      </c>
      <c r="P236">
        <f t="shared" si="10"/>
        <v>2015</v>
      </c>
      <c r="Q236" s="10">
        <f t="shared" si="11"/>
        <v>42176.035405092596</v>
      </c>
      <c r="R236" s="14" t="s">
        <v>8309</v>
      </c>
      <c r="S236" t="s">
        <v>8313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2">
        <v>1436478497</v>
      </c>
      <c r="J237" s="12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42164.908530092594</v>
      </c>
      <c r="P237">
        <f t="shared" si="10"/>
        <v>2015</v>
      </c>
      <c r="Q237" s="10">
        <f t="shared" si="11"/>
        <v>42194.908530092594</v>
      </c>
      <c r="R237" s="14" t="s">
        <v>8309</v>
      </c>
      <c r="S237" t="s">
        <v>8313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2">
        <v>1451952000</v>
      </c>
      <c r="J238" s="12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42321.08447916666</v>
      </c>
      <c r="P238">
        <f t="shared" si="10"/>
        <v>2015</v>
      </c>
      <c r="Q238" s="10">
        <f t="shared" si="11"/>
        <v>42374</v>
      </c>
      <c r="R238" s="14" t="s">
        <v>8309</v>
      </c>
      <c r="S238" t="s">
        <v>8313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2">
        <v>1457445069</v>
      </c>
      <c r="J239" s="12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42377.577187499999</v>
      </c>
      <c r="P239">
        <f t="shared" si="10"/>
        <v>2016</v>
      </c>
      <c r="Q239" s="10">
        <f t="shared" si="11"/>
        <v>42437.577187499999</v>
      </c>
      <c r="R239" s="14" t="s">
        <v>8309</v>
      </c>
      <c r="S239" t="s">
        <v>8313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2">
        <v>1483088400</v>
      </c>
      <c r="J240" s="12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42713.962499999994</v>
      </c>
      <c r="P240">
        <f t="shared" si="10"/>
        <v>2016</v>
      </c>
      <c r="Q240" s="10">
        <f t="shared" si="11"/>
        <v>42734.375</v>
      </c>
      <c r="R240" s="14" t="s">
        <v>8309</v>
      </c>
      <c r="S240" t="s">
        <v>8313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2">
        <v>1446984000</v>
      </c>
      <c r="J241" s="12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42297.110300925924</v>
      </c>
      <c r="P241">
        <f t="shared" si="10"/>
        <v>2015</v>
      </c>
      <c r="Q241" s="10">
        <f t="shared" si="11"/>
        <v>42316.5</v>
      </c>
      <c r="R241" s="14" t="s">
        <v>8309</v>
      </c>
      <c r="S241" t="s">
        <v>8313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2">
        <v>1367773211</v>
      </c>
      <c r="J242" s="1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41354.708460648151</v>
      </c>
      <c r="P242">
        <f t="shared" si="10"/>
        <v>2013</v>
      </c>
      <c r="Q242" s="10">
        <f t="shared" si="11"/>
        <v>41399.708460648151</v>
      </c>
      <c r="R242" s="14" t="s">
        <v>8309</v>
      </c>
      <c r="S242" t="s">
        <v>8314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2">
        <v>1419180304</v>
      </c>
      <c r="J243" s="12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41949.697962962964</v>
      </c>
      <c r="P243">
        <f t="shared" si="10"/>
        <v>2014</v>
      </c>
      <c r="Q243" s="10">
        <f t="shared" si="11"/>
        <v>41994.697962962964</v>
      </c>
      <c r="R243" s="14" t="s">
        <v>8309</v>
      </c>
      <c r="S243" t="s">
        <v>8314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2">
        <v>1324381790</v>
      </c>
      <c r="J244" s="12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40862.492939814816</v>
      </c>
      <c r="P244">
        <f t="shared" si="10"/>
        <v>2011</v>
      </c>
      <c r="Q244" s="10">
        <f t="shared" si="11"/>
        <v>40897.492939814816</v>
      </c>
      <c r="R244" s="14" t="s">
        <v>8309</v>
      </c>
      <c r="S244" t="s">
        <v>8314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2">
        <v>1393031304</v>
      </c>
      <c r="J245" s="12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41662.047500000001</v>
      </c>
      <c r="P245">
        <f t="shared" si="10"/>
        <v>2014</v>
      </c>
      <c r="Q245" s="10">
        <f t="shared" si="11"/>
        <v>41692.047500000001</v>
      </c>
      <c r="R245" s="14" t="s">
        <v>8309</v>
      </c>
      <c r="S245" t="s">
        <v>8314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2">
        <v>1268723160</v>
      </c>
      <c r="J246" s="12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40213.323599537034</v>
      </c>
      <c r="P246">
        <f t="shared" si="10"/>
        <v>2010</v>
      </c>
      <c r="Q246" s="10">
        <f t="shared" si="11"/>
        <v>40253.29583333333</v>
      </c>
      <c r="R246" s="14" t="s">
        <v>8309</v>
      </c>
      <c r="S246" t="s">
        <v>8314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2">
        <v>1345079785</v>
      </c>
      <c r="J247" s="12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41107.053067129629</v>
      </c>
      <c r="P247">
        <f t="shared" si="10"/>
        <v>2012</v>
      </c>
      <c r="Q247" s="10">
        <f t="shared" si="11"/>
        <v>41137.053067129629</v>
      </c>
      <c r="R247" s="14" t="s">
        <v>8309</v>
      </c>
      <c r="S247" t="s">
        <v>8314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2">
        <v>1292665405</v>
      </c>
      <c r="J248" s="12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40480.363483796296</v>
      </c>
      <c r="P248">
        <f t="shared" si="10"/>
        <v>2010</v>
      </c>
      <c r="Q248" s="10">
        <f t="shared" si="11"/>
        <v>40530.405150462961</v>
      </c>
      <c r="R248" s="14" t="s">
        <v>8309</v>
      </c>
      <c r="S248" t="s">
        <v>8314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2">
        <v>1287200340</v>
      </c>
      <c r="J249" s="12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40430.604328703703</v>
      </c>
      <c r="P249">
        <f t="shared" si="10"/>
        <v>2010</v>
      </c>
      <c r="Q249" s="10">
        <f t="shared" si="11"/>
        <v>40467.152083333334</v>
      </c>
      <c r="R249" s="14" t="s">
        <v>8309</v>
      </c>
      <c r="S249" t="s">
        <v>8314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2">
        <v>1325961309</v>
      </c>
      <c r="J250" s="12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40870.774409722224</v>
      </c>
      <c r="P250">
        <f t="shared" si="10"/>
        <v>2011</v>
      </c>
      <c r="Q250" s="10">
        <f t="shared" si="11"/>
        <v>40915.774409722224</v>
      </c>
      <c r="R250" s="14" t="s">
        <v>8309</v>
      </c>
      <c r="S250" t="s">
        <v>8314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2">
        <v>1282498800</v>
      </c>
      <c r="J251" s="12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40332.923842592594</v>
      </c>
      <c r="P251">
        <f t="shared" si="10"/>
        <v>2010</v>
      </c>
      <c r="Q251" s="10">
        <f t="shared" si="11"/>
        <v>40412.736111111109</v>
      </c>
      <c r="R251" s="14" t="s">
        <v>8309</v>
      </c>
      <c r="S251" t="s">
        <v>8314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2">
        <v>1370525691</v>
      </c>
      <c r="J252" s="1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41401.565868055557</v>
      </c>
      <c r="P252">
        <f t="shared" si="10"/>
        <v>2013</v>
      </c>
      <c r="Q252" s="10">
        <f t="shared" si="11"/>
        <v>41431.565868055557</v>
      </c>
      <c r="R252" s="14" t="s">
        <v>8309</v>
      </c>
      <c r="S252" t="s">
        <v>8314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2">
        <v>1337194800</v>
      </c>
      <c r="J253" s="12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41013.787569444445</v>
      </c>
      <c r="P253">
        <f t="shared" si="10"/>
        <v>2012</v>
      </c>
      <c r="Q253" s="10">
        <f t="shared" si="11"/>
        <v>41045.791666666664</v>
      </c>
      <c r="R253" s="14" t="s">
        <v>8309</v>
      </c>
      <c r="S253" t="s">
        <v>8314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2">
        <v>1275364740</v>
      </c>
      <c r="J254" s="12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40266.662708333337</v>
      </c>
      <c r="P254">
        <f t="shared" si="10"/>
        <v>2010</v>
      </c>
      <c r="Q254" s="10">
        <f t="shared" si="11"/>
        <v>40330.165972222225</v>
      </c>
      <c r="R254" s="14" t="s">
        <v>8309</v>
      </c>
      <c r="S254" t="s">
        <v>8314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2">
        <v>1329320235</v>
      </c>
      <c r="J255" s="12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40924.650868055556</v>
      </c>
      <c r="P255">
        <f t="shared" si="10"/>
        <v>2012</v>
      </c>
      <c r="Q255" s="10">
        <f t="shared" si="11"/>
        <v>40954.650868055556</v>
      </c>
      <c r="R255" s="14" t="s">
        <v>8309</v>
      </c>
      <c r="S255" t="s">
        <v>8314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2">
        <v>1445047200</v>
      </c>
      <c r="J256" s="12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42263.952662037031</v>
      </c>
      <c r="P256">
        <f t="shared" si="10"/>
        <v>2015</v>
      </c>
      <c r="Q256" s="10">
        <f t="shared" si="11"/>
        <v>42294.083333333328</v>
      </c>
      <c r="R256" s="14" t="s">
        <v>8309</v>
      </c>
      <c r="S256" t="s">
        <v>8314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2">
        <v>1300275482</v>
      </c>
      <c r="J257" s="12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40588.526412037041</v>
      </c>
      <c r="P257">
        <f t="shared" si="10"/>
        <v>2011</v>
      </c>
      <c r="Q257" s="10">
        <f t="shared" si="11"/>
        <v>40618.48474537037</v>
      </c>
      <c r="R257" s="14" t="s">
        <v>8309</v>
      </c>
      <c r="S257" t="s">
        <v>8314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2">
        <v>1363458467</v>
      </c>
      <c r="J258" s="12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41319.769293981481</v>
      </c>
      <c r="P258">
        <f t="shared" si="10"/>
        <v>2013</v>
      </c>
      <c r="Q258" s="10">
        <f t="shared" si="11"/>
        <v>41349.769293981481</v>
      </c>
      <c r="R258" s="14" t="s">
        <v>8309</v>
      </c>
      <c r="S258" t="s">
        <v>8314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2">
        <v>1463670162</v>
      </c>
      <c r="J259" s="12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(((J259/60)/60)/24)+DATE(1970,1,1)</f>
        <v>42479.626875000002</v>
      </c>
      <c r="P259">
        <f t="shared" ref="P259:P322" si="13">YEAR(O259)</f>
        <v>2016</v>
      </c>
      <c r="Q259" s="10">
        <f t="shared" ref="Q259:Q322" si="14">(((I259/60)/60)/24)+DATE(1970,1,1)</f>
        <v>42509.626875000002</v>
      </c>
      <c r="R259" s="14" t="s">
        <v>8309</v>
      </c>
      <c r="S259" t="s">
        <v>8314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2">
        <v>1308359666</v>
      </c>
      <c r="J260" s="12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40682.051689814813</v>
      </c>
      <c r="P260">
        <f t="shared" si="13"/>
        <v>2011</v>
      </c>
      <c r="Q260" s="10">
        <f t="shared" si="14"/>
        <v>40712.051689814813</v>
      </c>
      <c r="R260" s="14" t="s">
        <v>8309</v>
      </c>
      <c r="S260" t="s">
        <v>8314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2">
        <v>1428514969</v>
      </c>
      <c r="J261" s="12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42072.738067129627</v>
      </c>
      <c r="P261">
        <f t="shared" si="13"/>
        <v>2015</v>
      </c>
      <c r="Q261" s="10">
        <f t="shared" si="14"/>
        <v>42102.738067129627</v>
      </c>
      <c r="R261" s="14" t="s">
        <v>8309</v>
      </c>
      <c r="S261" t="s">
        <v>8314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2">
        <v>1279360740</v>
      </c>
      <c r="J262" s="1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40330.755543981482</v>
      </c>
      <c r="P262">
        <f t="shared" si="13"/>
        <v>2010</v>
      </c>
      <c r="Q262" s="10">
        <f t="shared" si="14"/>
        <v>40376.415972222225</v>
      </c>
      <c r="R262" s="14" t="s">
        <v>8309</v>
      </c>
      <c r="S262" t="s">
        <v>8314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2">
        <v>1339080900</v>
      </c>
      <c r="J263" s="12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41017.885462962964</v>
      </c>
      <c r="P263">
        <f t="shared" si="13"/>
        <v>2012</v>
      </c>
      <c r="Q263" s="10">
        <f t="shared" si="14"/>
        <v>41067.621527777781</v>
      </c>
      <c r="R263" s="14" t="s">
        <v>8309</v>
      </c>
      <c r="S263" t="s">
        <v>8314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2">
        <v>1298699828</v>
      </c>
      <c r="J264" s="12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40555.24800925926</v>
      </c>
      <c r="P264">
        <f t="shared" si="13"/>
        <v>2011</v>
      </c>
      <c r="Q264" s="10">
        <f t="shared" si="14"/>
        <v>40600.24800925926</v>
      </c>
      <c r="R264" s="14" t="s">
        <v>8309</v>
      </c>
      <c r="S264" t="s">
        <v>8314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2">
        <v>1348786494</v>
      </c>
      <c r="J265" s="12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41149.954791666663</v>
      </c>
      <c r="P265">
        <f t="shared" si="13"/>
        <v>2012</v>
      </c>
      <c r="Q265" s="10">
        <f t="shared" si="14"/>
        <v>41179.954791666663</v>
      </c>
      <c r="R265" s="14" t="s">
        <v>8309</v>
      </c>
      <c r="S265" t="s">
        <v>8314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2">
        <v>1336747995</v>
      </c>
      <c r="J266" s="12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41010.620312500003</v>
      </c>
      <c r="P266">
        <f t="shared" si="13"/>
        <v>2012</v>
      </c>
      <c r="Q266" s="10">
        <f t="shared" si="14"/>
        <v>41040.620312500003</v>
      </c>
      <c r="R266" s="14" t="s">
        <v>8309</v>
      </c>
      <c r="S266" t="s">
        <v>8314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2">
        <v>1273522560</v>
      </c>
      <c r="J267" s="12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40267.245717592588</v>
      </c>
      <c r="P267">
        <f t="shared" si="13"/>
        <v>2010</v>
      </c>
      <c r="Q267" s="10">
        <f t="shared" si="14"/>
        <v>40308.844444444447</v>
      </c>
      <c r="R267" s="14" t="s">
        <v>8309</v>
      </c>
      <c r="S267" t="s">
        <v>8314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2">
        <v>1271994660</v>
      </c>
      <c r="J268" s="12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40205.174849537041</v>
      </c>
      <c r="P268">
        <f t="shared" si="13"/>
        <v>2010</v>
      </c>
      <c r="Q268" s="10">
        <f t="shared" si="14"/>
        <v>40291.160416666666</v>
      </c>
      <c r="R268" s="14" t="s">
        <v>8309</v>
      </c>
      <c r="S268" t="s">
        <v>8314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2">
        <v>1403693499</v>
      </c>
      <c r="J269" s="12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41785.452534722222</v>
      </c>
      <c r="P269">
        <f t="shared" si="13"/>
        <v>2014</v>
      </c>
      <c r="Q269" s="10">
        <f t="shared" si="14"/>
        <v>41815.452534722222</v>
      </c>
      <c r="R269" s="14" t="s">
        <v>8309</v>
      </c>
      <c r="S269" t="s">
        <v>8314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2">
        <v>1320640778</v>
      </c>
      <c r="J270" s="12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40809.15252314815</v>
      </c>
      <c r="P270">
        <f t="shared" si="13"/>
        <v>2011</v>
      </c>
      <c r="Q270" s="10">
        <f t="shared" si="14"/>
        <v>40854.194189814814</v>
      </c>
      <c r="R270" s="14" t="s">
        <v>8309</v>
      </c>
      <c r="S270" t="s">
        <v>8314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2">
        <v>1487738622</v>
      </c>
      <c r="J271" s="12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42758.197013888886</v>
      </c>
      <c r="P271">
        <f t="shared" si="13"/>
        <v>2017</v>
      </c>
      <c r="Q271" s="10">
        <f t="shared" si="14"/>
        <v>42788.197013888886</v>
      </c>
      <c r="R271" s="14" t="s">
        <v>8309</v>
      </c>
      <c r="S271" t="s">
        <v>8314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2">
        <v>1306296000</v>
      </c>
      <c r="J272" s="1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40637.866550925923</v>
      </c>
      <c r="P272">
        <f t="shared" si="13"/>
        <v>2011</v>
      </c>
      <c r="Q272" s="10">
        <f t="shared" si="14"/>
        <v>40688.166666666664</v>
      </c>
      <c r="R272" s="14" t="s">
        <v>8309</v>
      </c>
      <c r="S272" t="s">
        <v>8314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2">
        <v>1388649600</v>
      </c>
      <c r="J273" s="12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41612.10024305556</v>
      </c>
      <c r="P273">
        <f t="shared" si="13"/>
        <v>2013</v>
      </c>
      <c r="Q273" s="10">
        <f t="shared" si="14"/>
        <v>41641.333333333336</v>
      </c>
      <c r="R273" s="14" t="s">
        <v>8309</v>
      </c>
      <c r="S273" t="s">
        <v>8314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2">
        <v>1272480540</v>
      </c>
      <c r="J274" s="12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40235.900358796294</v>
      </c>
      <c r="P274">
        <f t="shared" si="13"/>
        <v>2010</v>
      </c>
      <c r="Q274" s="10">
        <f t="shared" si="14"/>
        <v>40296.78402777778</v>
      </c>
      <c r="R274" s="14" t="s">
        <v>8309</v>
      </c>
      <c r="S274" t="s">
        <v>8314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2">
        <v>1309694266</v>
      </c>
      <c r="J275" s="12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40697.498449074075</v>
      </c>
      <c r="P275">
        <f t="shared" si="13"/>
        <v>2011</v>
      </c>
      <c r="Q275" s="10">
        <f t="shared" si="14"/>
        <v>40727.498449074075</v>
      </c>
      <c r="R275" s="14" t="s">
        <v>8309</v>
      </c>
      <c r="S275" t="s">
        <v>8314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2">
        <v>1333609140</v>
      </c>
      <c r="J276" s="12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40969.912372685183</v>
      </c>
      <c r="P276">
        <f t="shared" si="13"/>
        <v>2012</v>
      </c>
      <c r="Q276" s="10">
        <f t="shared" si="14"/>
        <v>41004.290972222225</v>
      </c>
      <c r="R276" s="14" t="s">
        <v>8309</v>
      </c>
      <c r="S276" t="s">
        <v>8314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2">
        <v>1352511966</v>
      </c>
      <c r="J277" s="12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41193.032013888893</v>
      </c>
      <c r="P277">
        <f t="shared" si="13"/>
        <v>2012</v>
      </c>
      <c r="Q277" s="10">
        <f t="shared" si="14"/>
        <v>41223.073680555557</v>
      </c>
      <c r="R277" s="14" t="s">
        <v>8309</v>
      </c>
      <c r="S277" t="s">
        <v>8314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2">
        <v>1335574674</v>
      </c>
      <c r="J278" s="12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40967.081874999996</v>
      </c>
      <c r="P278">
        <f t="shared" si="13"/>
        <v>2012</v>
      </c>
      <c r="Q278" s="10">
        <f t="shared" si="14"/>
        <v>41027.040208333332</v>
      </c>
      <c r="R278" s="14" t="s">
        <v>8309</v>
      </c>
      <c r="S278" t="s">
        <v>8314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2">
        <v>1432416219</v>
      </c>
      <c r="J279" s="12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42117.891423611116</v>
      </c>
      <c r="P279">
        <f t="shared" si="13"/>
        <v>2015</v>
      </c>
      <c r="Q279" s="10">
        <f t="shared" si="14"/>
        <v>42147.891423611116</v>
      </c>
      <c r="R279" s="14" t="s">
        <v>8309</v>
      </c>
      <c r="S279" t="s">
        <v>8314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2">
        <v>1350003539</v>
      </c>
      <c r="J280" s="12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41164.040960648148</v>
      </c>
      <c r="P280">
        <f t="shared" si="13"/>
        <v>2012</v>
      </c>
      <c r="Q280" s="10">
        <f t="shared" si="14"/>
        <v>41194.040960648148</v>
      </c>
      <c r="R280" s="14" t="s">
        <v>8309</v>
      </c>
      <c r="S280" t="s">
        <v>8314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2">
        <v>1488160860</v>
      </c>
      <c r="J281" s="12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42759.244166666671</v>
      </c>
      <c r="P281">
        <f t="shared" si="13"/>
        <v>2017</v>
      </c>
      <c r="Q281" s="10">
        <f t="shared" si="14"/>
        <v>42793.084027777775</v>
      </c>
      <c r="R281" s="14" t="s">
        <v>8309</v>
      </c>
      <c r="S281" t="s">
        <v>8314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2">
        <v>1401459035</v>
      </c>
      <c r="J282" s="1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41744.590682870366</v>
      </c>
      <c r="P282">
        <f t="shared" si="13"/>
        <v>2014</v>
      </c>
      <c r="Q282" s="10">
        <f t="shared" si="14"/>
        <v>41789.590682870366</v>
      </c>
      <c r="R282" s="14" t="s">
        <v>8309</v>
      </c>
      <c r="S282" t="s">
        <v>8314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2">
        <v>1249932360</v>
      </c>
      <c r="J283" s="12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39950.163344907407</v>
      </c>
      <c r="P283">
        <f t="shared" si="13"/>
        <v>2009</v>
      </c>
      <c r="Q283" s="10">
        <f t="shared" si="14"/>
        <v>40035.80972222222</v>
      </c>
      <c r="R283" s="14" t="s">
        <v>8309</v>
      </c>
      <c r="S283" t="s">
        <v>8314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2">
        <v>1266876000</v>
      </c>
      <c r="J284" s="12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40194.920046296298</v>
      </c>
      <c r="P284">
        <f t="shared" si="13"/>
        <v>2010</v>
      </c>
      <c r="Q284" s="10">
        <f t="shared" si="14"/>
        <v>40231.916666666664</v>
      </c>
      <c r="R284" s="14" t="s">
        <v>8309</v>
      </c>
      <c r="S284" t="s">
        <v>8314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2">
        <v>1306904340</v>
      </c>
      <c r="J285" s="12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40675.71</v>
      </c>
      <c r="P285">
        <f t="shared" si="13"/>
        <v>2011</v>
      </c>
      <c r="Q285" s="10">
        <f t="shared" si="14"/>
        <v>40695.207638888889</v>
      </c>
      <c r="R285" s="14" t="s">
        <v>8309</v>
      </c>
      <c r="S285" t="s">
        <v>8314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2">
        <v>1327167780</v>
      </c>
      <c r="J286" s="12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40904.738194444442</v>
      </c>
      <c r="P286">
        <f t="shared" si="13"/>
        <v>2011</v>
      </c>
      <c r="Q286" s="10">
        <f t="shared" si="14"/>
        <v>40929.738194444442</v>
      </c>
      <c r="R286" s="14" t="s">
        <v>8309</v>
      </c>
      <c r="S286" t="s">
        <v>8314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2">
        <v>1379614128</v>
      </c>
      <c r="J287" s="12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41506.756111111114</v>
      </c>
      <c r="P287">
        <f t="shared" si="13"/>
        <v>2013</v>
      </c>
      <c r="Q287" s="10">
        <f t="shared" si="14"/>
        <v>41536.756111111114</v>
      </c>
      <c r="R287" s="14" t="s">
        <v>8309</v>
      </c>
      <c r="S287" t="s">
        <v>8314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2">
        <v>1364236524</v>
      </c>
      <c r="J288" s="12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41313.816249999996</v>
      </c>
      <c r="P288">
        <f t="shared" si="13"/>
        <v>2013</v>
      </c>
      <c r="Q288" s="10">
        <f t="shared" si="14"/>
        <v>41358.774583333332</v>
      </c>
      <c r="R288" s="14" t="s">
        <v>8309</v>
      </c>
      <c r="S288" t="s">
        <v>8314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2">
        <v>1351828800</v>
      </c>
      <c r="J289" s="12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41184.277986111112</v>
      </c>
      <c r="P289">
        <f t="shared" si="13"/>
        <v>2012</v>
      </c>
      <c r="Q289" s="10">
        <f t="shared" si="14"/>
        <v>41215.166666666664</v>
      </c>
      <c r="R289" s="14" t="s">
        <v>8309</v>
      </c>
      <c r="S289" t="s">
        <v>8314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2">
        <v>1340683393</v>
      </c>
      <c r="J290" s="12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41051.168900462959</v>
      </c>
      <c r="P290">
        <f t="shared" si="13"/>
        <v>2012</v>
      </c>
      <c r="Q290" s="10">
        <f t="shared" si="14"/>
        <v>41086.168900462959</v>
      </c>
      <c r="R290" s="14" t="s">
        <v>8309</v>
      </c>
      <c r="S290" t="s">
        <v>8314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2">
        <v>1383389834</v>
      </c>
      <c r="J291" s="12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41550.456412037034</v>
      </c>
      <c r="P291">
        <f t="shared" si="13"/>
        <v>2013</v>
      </c>
      <c r="Q291" s="10">
        <f t="shared" si="14"/>
        <v>41580.456412037034</v>
      </c>
      <c r="R291" s="14" t="s">
        <v>8309</v>
      </c>
      <c r="S291" t="s">
        <v>8314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2">
        <v>1296633540</v>
      </c>
      <c r="J292" s="1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40526.36917824074</v>
      </c>
      <c r="P292">
        <f t="shared" si="13"/>
        <v>2010</v>
      </c>
      <c r="Q292" s="10">
        <f t="shared" si="14"/>
        <v>40576.332638888889</v>
      </c>
      <c r="R292" s="14" t="s">
        <v>8309</v>
      </c>
      <c r="S292" t="s">
        <v>8314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2">
        <v>1367366460</v>
      </c>
      <c r="J293" s="12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41376.769050925926</v>
      </c>
      <c r="P293">
        <f t="shared" si="13"/>
        <v>2013</v>
      </c>
      <c r="Q293" s="10">
        <f t="shared" si="14"/>
        <v>41395.000694444447</v>
      </c>
      <c r="R293" s="14" t="s">
        <v>8309</v>
      </c>
      <c r="S293" t="s">
        <v>8314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2">
        <v>1319860740</v>
      </c>
      <c r="J294" s="12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40812.803229166668</v>
      </c>
      <c r="P294">
        <f t="shared" si="13"/>
        <v>2011</v>
      </c>
      <c r="Q294" s="10">
        <f t="shared" si="14"/>
        <v>40845.165972222225</v>
      </c>
      <c r="R294" s="14" t="s">
        <v>8309</v>
      </c>
      <c r="S294" t="s">
        <v>8314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2">
        <v>1398009714</v>
      </c>
      <c r="J295" s="12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41719.667986111112</v>
      </c>
      <c r="P295">
        <f t="shared" si="13"/>
        <v>2014</v>
      </c>
      <c r="Q295" s="10">
        <f t="shared" si="14"/>
        <v>41749.667986111112</v>
      </c>
      <c r="R295" s="14" t="s">
        <v>8309</v>
      </c>
      <c r="S295" t="s">
        <v>8314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2">
        <v>1279555200</v>
      </c>
      <c r="J296" s="12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40343.084421296298</v>
      </c>
      <c r="P296">
        <f t="shared" si="13"/>
        <v>2010</v>
      </c>
      <c r="Q296" s="10">
        <f t="shared" si="14"/>
        <v>40378.666666666664</v>
      </c>
      <c r="R296" s="14" t="s">
        <v>8309</v>
      </c>
      <c r="S296" t="s">
        <v>8314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2">
        <v>1383264000</v>
      </c>
      <c r="J297" s="12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41519.004733796297</v>
      </c>
      <c r="P297">
        <f t="shared" si="13"/>
        <v>2013</v>
      </c>
      <c r="Q297" s="10">
        <f t="shared" si="14"/>
        <v>41579</v>
      </c>
      <c r="R297" s="14" t="s">
        <v>8309</v>
      </c>
      <c r="S297" t="s">
        <v>8314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2">
        <v>1347017083</v>
      </c>
      <c r="J298" s="12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41134.475497685184</v>
      </c>
      <c r="P298">
        <f t="shared" si="13"/>
        <v>2012</v>
      </c>
      <c r="Q298" s="10">
        <f t="shared" si="14"/>
        <v>41159.475497685184</v>
      </c>
      <c r="R298" s="14" t="s">
        <v>8309</v>
      </c>
      <c r="S298" t="s">
        <v>8314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2">
        <v>1430452740</v>
      </c>
      <c r="J299" s="12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42089.72802083334</v>
      </c>
      <c r="P299">
        <f t="shared" si="13"/>
        <v>2015</v>
      </c>
      <c r="Q299" s="10">
        <f t="shared" si="14"/>
        <v>42125.165972222225</v>
      </c>
      <c r="R299" s="14" t="s">
        <v>8309</v>
      </c>
      <c r="S299" t="s">
        <v>8314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2">
        <v>1399669200</v>
      </c>
      <c r="J300" s="12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41709.463518518518</v>
      </c>
      <c r="P300">
        <f t="shared" si="13"/>
        <v>2014</v>
      </c>
      <c r="Q300" s="10">
        <f t="shared" si="14"/>
        <v>41768.875</v>
      </c>
      <c r="R300" s="14" t="s">
        <v>8309</v>
      </c>
      <c r="S300" t="s">
        <v>8314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2">
        <v>1289975060</v>
      </c>
      <c r="J301" s="12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40469.225231481483</v>
      </c>
      <c r="P301">
        <f t="shared" si="13"/>
        <v>2010</v>
      </c>
      <c r="Q301" s="10">
        <f t="shared" si="14"/>
        <v>40499.266898148147</v>
      </c>
      <c r="R301" s="14" t="s">
        <v>8309</v>
      </c>
      <c r="S301" t="s">
        <v>8314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2">
        <v>1303686138</v>
      </c>
      <c r="J302" s="1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40626.959930555553</v>
      </c>
      <c r="P302">
        <f t="shared" si="13"/>
        <v>2011</v>
      </c>
      <c r="Q302" s="10">
        <f t="shared" si="14"/>
        <v>40657.959930555553</v>
      </c>
      <c r="R302" s="14" t="s">
        <v>8309</v>
      </c>
      <c r="S302" t="s">
        <v>8314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2">
        <v>1363711335</v>
      </c>
      <c r="J303" s="12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41312.737673611111</v>
      </c>
      <c r="P303">
        <f t="shared" si="13"/>
        <v>2013</v>
      </c>
      <c r="Q303" s="10">
        <f t="shared" si="14"/>
        <v>41352.696006944447</v>
      </c>
      <c r="R303" s="14" t="s">
        <v>8309</v>
      </c>
      <c r="S303" t="s">
        <v>8314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2">
        <v>1330115638</v>
      </c>
      <c r="J304" s="12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40933.856921296298</v>
      </c>
      <c r="P304">
        <f t="shared" si="13"/>
        <v>2012</v>
      </c>
      <c r="Q304" s="10">
        <f t="shared" si="14"/>
        <v>40963.856921296298</v>
      </c>
      <c r="R304" s="14" t="s">
        <v>8309</v>
      </c>
      <c r="S304" t="s">
        <v>8314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2">
        <v>1338601346</v>
      </c>
      <c r="J305" s="12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41032.071134259262</v>
      </c>
      <c r="P305">
        <f t="shared" si="13"/>
        <v>2012</v>
      </c>
      <c r="Q305" s="10">
        <f t="shared" si="14"/>
        <v>41062.071134259262</v>
      </c>
      <c r="R305" s="14" t="s">
        <v>8309</v>
      </c>
      <c r="S305" t="s">
        <v>8314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2">
        <v>1346464800</v>
      </c>
      <c r="J306" s="12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41114.094872685186</v>
      </c>
      <c r="P306">
        <f t="shared" si="13"/>
        <v>2012</v>
      </c>
      <c r="Q306" s="10">
        <f t="shared" si="14"/>
        <v>41153.083333333336</v>
      </c>
      <c r="R306" s="14" t="s">
        <v>8309</v>
      </c>
      <c r="S306" t="s">
        <v>8314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2">
        <v>1331392049</v>
      </c>
      <c r="J307" s="12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40948.630196759259</v>
      </c>
      <c r="P307">
        <f t="shared" si="13"/>
        <v>2012</v>
      </c>
      <c r="Q307" s="10">
        <f t="shared" si="14"/>
        <v>40978.630196759259</v>
      </c>
      <c r="R307" s="14" t="s">
        <v>8309</v>
      </c>
      <c r="S307" t="s">
        <v>8314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2">
        <v>1363806333</v>
      </c>
      <c r="J308" s="12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41333.837187500001</v>
      </c>
      <c r="P308">
        <f t="shared" si="13"/>
        <v>2013</v>
      </c>
      <c r="Q308" s="10">
        <f t="shared" si="14"/>
        <v>41353.795520833337</v>
      </c>
      <c r="R308" s="14" t="s">
        <v>8309</v>
      </c>
      <c r="S308" t="s">
        <v>8314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2">
        <v>1360276801</v>
      </c>
      <c r="J309" s="12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41282.944456018515</v>
      </c>
      <c r="P309">
        <f t="shared" si="13"/>
        <v>2013</v>
      </c>
      <c r="Q309" s="10">
        <f t="shared" si="14"/>
        <v>41312.944456018515</v>
      </c>
      <c r="R309" s="14" t="s">
        <v>8309</v>
      </c>
      <c r="S309" t="s">
        <v>8314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2">
        <v>1299775210</v>
      </c>
      <c r="J310" s="12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40567.694560185184</v>
      </c>
      <c r="P310">
        <f t="shared" si="13"/>
        <v>2011</v>
      </c>
      <c r="Q310" s="10">
        <f t="shared" si="14"/>
        <v>40612.694560185184</v>
      </c>
      <c r="R310" s="14" t="s">
        <v>8309</v>
      </c>
      <c r="S310" t="s">
        <v>8314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2">
        <v>1346695334</v>
      </c>
      <c r="J311" s="12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41134.751550925925</v>
      </c>
      <c r="P311">
        <f t="shared" si="13"/>
        <v>2012</v>
      </c>
      <c r="Q311" s="10">
        <f t="shared" si="14"/>
        <v>41155.751550925925</v>
      </c>
      <c r="R311" s="14" t="s">
        <v>8309</v>
      </c>
      <c r="S311" t="s">
        <v>8314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2">
        <v>1319076000</v>
      </c>
      <c r="J312" s="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40821.183136574073</v>
      </c>
      <c r="P312">
        <f t="shared" si="13"/>
        <v>2011</v>
      </c>
      <c r="Q312" s="10">
        <f t="shared" si="14"/>
        <v>40836.083333333336</v>
      </c>
      <c r="R312" s="14" t="s">
        <v>8309</v>
      </c>
      <c r="S312" t="s">
        <v>8314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2">
        <v>1325404740</v>
      </c>
      <c r="J313" s="12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40868.219814814816</v>
      </c>
      <c r="P313">
        <f t="shared" si="13"/>
        <v>2011</v>
      </c>
      <c r="Q313" s="10">
        <f t="shared" si="14"/>
        <v>40909.332638888889</v>
      </c>
      <c r="R313" s="14" t="s">
        <v>8309</v>
      </c>
      <c r="S313" t="s">
        <v>8314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2">
        <v>1365973432</v>
      </c>
      <c r="J314" s="12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41348.877685185187</v>
      </c>
      <c r="P314">
        <f t="shared" si="13"/>
        <v>2013</v>
      </c>
      <c r="Q314" s="10">
        <f t="shared" si="14"/>
        <v>41378.877685185187</v>
      </c>
      <c r="R314" s="14" t="s">
        <v>8309</v>
      </c>
      <c r="S314" t="s">
        <v>8314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2">
        <v>1281542340</v>
      </c>
      <c r="J315" s="12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40357.227939814817</v>
      </c>
      <c r="P315">
        <f t="shared" si="13"/>
        <v>2010</v>
      </c>
      <c r="Q315" s="10">
        <f t="shared" si="14"/>
        <v>40401.665972222225</v>
      </c>
      <c r="R315" s="14" t="s">
        <v>8309</v>
      </c>
      <c r="S315" t="s">
        <v>8314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2">
        <v>1362167988</v>
      </c>
      <c r="J316" s="12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41304.833194444444</v>
      </c>
      <c r="P316">
        <f t="shared" si="13"/>
        <v>2013</v>
      </c>
      <c r="Q316" s="10">
        <f t="shared" si="14"/>
        <v>41334.833194444444</v>
      </c>
      <c r="R316" s="14" t="s">
        <v>8309</v>
      </c>
      <c r="S316" t="s">
        <v>8314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2">
        <v>1345660334</v>
      </c>
      <c r="J317" s="12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41113.77238425926</v>
      </c>
      <c r="P317">
        <f t="shared" si="13"/>
        <v>2012</v>
      </c>
      <c r="Q317" s="10">
        <f t="shared" si="14"/>
        <v>41143.77238425926</v>
      </c>
      <c r="R317" s="14" t="s">
        <v>8309</v>
      </c>
      <c r="S317" t="s">
        <v>8314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2">
        <v>1418273940</v>
      </c>
      <c r="J318" s="12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41950.923576388886</v>
      </c>
      <c r="P318">
        <f t="shared" si="13"/>
        <v>2014</v>
      </c>
      <c r="Q318" s="10">
        <f t="shared" si="14"/>
        <v>41984.207638888889</v>
      </c>
      <c r="R318" s="14" t="s">
        <v>8309</v>
      </c>
      <c r="S318" t="s">
        <v>8314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2">
        <v>1386778483</v>
      </c>
      <c r="J319" s="12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41589.676886574074</v>
      </c>
      <c r="P319">
        <f t="shared" si="13"/>
        <v>2013</v>
      </c>
      <c r="Q319" s="10">
        <f t="shared" si="14"/>
        <v>41619.676886574074</v>
      </c>
      <c r="R319" s="14" t="s">
        <v>8309</v>
      </c>
      <c r="S319" t="s">
        <v>8314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2">
        <v>1364342151</v>
      </c>
      <c r="J320" s="12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41330.038784722223</v>
      </c>
      <c r="P320">
        <f t="shared" si="13"/>
        <v>2013</v>
      </c>
      <c r="Q320" s="10">
        <f t="shared" si="14"/>
        <v>41359.997118055559</v>
      </c>
      <c r="R320" s="14" t="s">
        <v>8309</v>
      </c>
      <c r="S320" t="s">
        <v>8314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2">
        <v>1265097540</v>
      </c>
      <c r="J321" s="12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40123.83829861111</v>
      </c>
      <c r="P321">
        <f t="shared" si="13"/>
        <v>2009</v>
      </c>
      <c r="Q321" s="10">
        <f t="shared" si="14"/>
        <v>40211.332638888889</v>
      </c>
      <c r="R321" s="14" t="s">
        <v>8309</v>
      </c>
      <c r="S321" t="s">
        <v>8314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2">
        <v>1450825200</v>
      </c>
      <c r="J322" s="1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42331.551307870366</v>
      </c>
      <c r="P322">
        <f t="shared" si="13"/>
        <v>2015</v>
      </c>
      <c r="Q322" s="10">
        <f t="shared" si="14"/>
        <v>42360.958333333328</v>
      </c>
      <c r="R322" s="14" t="s">
        <v>8309</v>
      </c>
      <c r="S322" t="s">
        <v>8314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2">
        <v>1478605386</v>
      </c>
      <c r="J323" s="12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(((J323/60)/60)/24)+DATE(1970,1,1)</f>
        <v>42647.446597222224</v>
      </c>
      <c r="P323">
        <f t="shared" ref="P323:P386" si="16">YEAR(O323)</f>
        <v>2016</v>
      </c>
      <c r="Q323" s="10">
        <f t="shared" ref="Q323:Q386" si="17">(((I323/60)/60)/24)+DATE(1970,1,1)</f>
        <v>42682.488263888896</v>
      </c>
      <c r="R323" s="14" t="s">
        <v>8309</v>
      </c>
      <c r="S323" t="s">
        <v>8314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2">
        <v>1463146848</v>
      </c>
      <c r="J324" s="12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42473.57</v>
      </c>
      <c r="P324">
        <f t="shared" si="16"/>
        <v>2016</v>
      </c>
      <c r="Q324" s="10">
        <f t="shared" si="17"/>
        <v>42503.57</v>
      </c>
      <c r="R324" s="14" t="s">
        <v>8309</v>
      </c>
      <c r="S324" t="s">
        <v>8314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2">
        <v>1482307140</v>
      </c>
      <c r="J325" s="12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42697.32136574074</v>
      </c>
      <c r="P325">
        <f t="shared" si="16"/>
        <v>2016</v>
      </c>
      <c r="Q325" s="10">
        <f t="shared" si="17"/>
        <v>42725.332638888889</v>
      </c>
      <c r="R325" s="14" t="s">
        <v>8309</v>
      </c>
      <c r="S325" t="s">
        <v>8314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2">
        <v>1438441308</v>
      </c>
      <c r="J326" s="12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42184.626250000001</v>
      </c>
      <c r="P326">
        <f t="shared" si="16"/>
        <v>2015</v>
      </c>
      <c r="Q326" s="10">
        <f t="shared" si="17"/>
        <v>42217.626250000001</v>
      </c>
      <c r="R326" s="14" t="s">
        <v>8309</v>
      </c>
      <c r="S326" t="s">
        <v>8314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2">
        <v>1482208233</v>
      </c>
      <c r="J327" s="12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42689.187881944439</v>
      </c>
      <c r="P327">
        <f t="shared" si="16"/>
        <v>2016</v>
      </c>
      <c r="Q327" s="10">
        <f t="shared" si="17"/>
        <v>42724.187881944439</v>
      </c>
      <c r="R327" s="14" t="s">
        <v>8309</v>
      </c>
      <c r="S327" t="s">
        <v>8314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2">
        <v>1489532220</v>
      </c>
      <c r="J328" s="12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42775.314884259264</v>
      </c>
      <c r="P328">
        <f t="shared" si="16"/>
        <v>2017</v>
      </c>
      <c r="Q328" s="10">
        <f t="shared" si="17"/>
        <v>42808.956250000003</v>
      </c>
      <c r="R328" s="14" t="s">
        <v>8309</v>
      </c>
      <c r="S328" t="s">
        <v>8314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2">
        <v>1427011200</v>
      </c>
      <c r="J329" s="12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42058.235289351855</v>
      </c>
      <c r="P329">
        <f t="shared" si="16"/>
        <v>2015</v>
      </c>
      <c r="Q329" s="10">
        <f t="shared" si="17"/>
        <v>42085.333333333328</v>
      </c>
      <c r="R329" s="14" t="s">
        <v>8309</v>
      </c>
      <c r="S329" t="s">
        <v>8314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2">
        <v>1446350400</v>
      </c>
      <c r="J330" s="12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42278.946620370371</v>
      </c>
      <c r="P330">
        <f t="shared" si="16"/>
        <v>2015</v>
      </c>
      <c r="Q330" s="10">
        <f t="shared" si="17"/>
        <v>42309.166666666672</v>
      </c>
      <c r="R330" s="14" t="s">
        <v>8309</v>
      </c>
      <c r="S330" t="s">
        <v>8314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2">
        <v>1446868800</v>
      </c>
      <c r="J331" s="12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42291.46674768519</v>
      </c>
      <c r="P331">
        <f t="shared" si="16"/>
        <v>2015</v>
      </c>
      <c r="Q331" s="10">
        <f t="shared" si="17"/>
        <v>42315.166666666672</v>
      </c>
      <c r="R331" s="14" t="s">
        <v>8309</v>
      </c>
      <c r="S331" t="s">
        <v>8314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2">
        <v>1368763140</v>
      </c>
      <c r="J332" s="1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41379.515775462962</v>
      </c>
      <c r="P332">
        <f t="shared" si="16"/>
        <v>2013</v>
      </c>
      <c r="Q332" s="10">
        <f t="shared" si="17"/>
        <v>41411.165972222225</v>
      </c>
      <c r="R332" s="14" t="s">
        <v>8309</v>
      </c>
      <c r="S332" t="s">
        <v>8314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2">
        <v>1466171834</v>
      </c>
      <c r="J333" s="12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42507.581412037034</v>
      </c>
      <c r="P333">
        <f t="shared" si="16"/>
        <v>2016</v>
      </c>
      <c r="Q333" s="10">
        <f t="shared" si="17"/>
        <v>42538.581412037034</v>
      </c>
      <c r="R333" s="14" t="s">
        <v>8309</v>
      </c>
      <c r="S333" t="s">
        <v>8314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2">
        <v>1446019200</v>
      </c>
      <c r="J334" s="12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42263.680289351847</v>
      </c>
      <c r="P334">
        <f t="shared" si="16"/>
        <v>2015</v>
      </c>
      <c r="Q334" s="10">
        <f t="shared" si="17"/>
        <v>42305.333333333328</v>
      </c>
      <c r="R334" s="14" t="s">
        <v>8309</v>
      </c>
      <c r="S334" t="s">
        <v>8314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2">
        <v>1460038591</v>
      </c>
      <c r="J335" s="12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42437.636469907404</v>
      </c>
      <c r="P335">
        <f t="shared" si="16"/>
        <v>2016</v>
      </c>
      <c r="Q335" s="10">
        <f t="shared" si="17"/>
        <v>42467.59480324074</v>
      </c>
      <c r="R335" s="14" t="s">
        <v>8309</v>
      </c>
      <c r="S335" t="s">
        <v>8314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2">
        <v>1431716400</v>
      </c>
      <c r="J336" s="12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42101.682372685187</v>
      </c>
      <c r="P336">
        <f t="shared" si="16"/>
        <v>2015</v>
      </c>
      <c r="Q336" s="10">
        <f t="shared" si="17"/>
        <v>42139.791666666672</v>
      </c>
      <c r="R336" s="14" t="s">
        <v>8309</v>
      </c>
      <c r="S336" t="s">
        <v>8314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2">
        <v>1431122400</v>
      </c>
      <c r="J337" s="12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42101.737442129626</v>
      </c>
      <c r="P337">
        <f t="shared" si="16"/>
        <v>2015</v>
      </c>
      <c r="Q337" s="10">
        <f t="shared" si="17"/>
        <v>42132.916666666672</v>
      </c>
      <c r="R337" s="14" t="s">
        <v>8309</v>
      </c>
      <c r="S337" t="s">
        <v>8314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2">
        <v>1447427918</v>
      </c>
      <c r="J338" s="12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42291.596273148149</v>
      </c>
      <c r="P338">
        <f t="shared" si="16"/>
        <v>2015</v>
      </c>
      <c r="Q338" s="10">
        <f t="shared" si="17"/>
        <v>42321.637939814813</v>
      </c>
      <c r="R338" s="14" t="s">
        <v>8309</v>
      </c>
      <c r="S338" t="s">
        <v>8314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2">
        <v>1426298708</v>
      </c>
      <c r="J339" s="12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42047.128564814819</v>
      </c>
      <c r="P339">
        <f t="shared" si="16"/>
        <v>2015</v>
      </c>
      <c r="Q339" s="10">
        <f t="shared" si="17"/>
        <v>42077.086898148147</v>
      </c>
      <c r="R339" s="14" t="s">
        <v>8309</v>
      </c>
      <c r="S339" t="s">
        <v>8314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2">
        <v>1472864400</v>
      </c>
      <c r="J340" s="12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42559.755671296298</v>
      </c>
      <c r="P340">
        <f t="shared" si="16"/>
        <v>2016</v>
      </c>
      <c r="Q340" s="10">
        <f t="shared" si="17"/>
        <v>42616.041666666672</v>
      </c>
      <c r="R340" s="14" t="s">
        <v>8309</v>
      </c>
      <c r="S340" t="s">
        <v>8314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2">
        <v>1430331268</v>
      </c>
      <c r="J341" s="12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42093.760046296295</v>
      </c>
      <c r="P341">
        <f t="shared" si="16"/>
        <v>2015</v>
      </c>
      <c r="Q341" s="10">
        <f t="shared" si="17"/>
        <v>42123.760046296295</v>
      </c>
      <c r="R341" s="14" t="s">
        <v>8309</v>
      </c>
      <c r="S341" t="s">
        <v>8314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2">
        <v>1489006800</v>
      </c>
      <c r="J342" s="1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42772.669062500005</v>
      </c>
      <c r="P342">
        <f t="shared" si="16"/>
        <v>2017</v>
      </c>
      <c r="Q342" s="10">
        <f t="shared" si="17"/>
        <v>42802.875</v>
      </c>
      <c r="R342" s="14" t="s">
        <v>8309</v>
      </c>
      <c r="S342" t="s">
        <v>8314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2">
        <v>1412135940</v>
      </c>
      <c r="J343" s="12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41894.879606481481</v>
      </c>
      <c r="P343">
        <f t="shared" si="16"/>
        <v>2014</v>
      </c>
      <c r="Q343" s="10">
        <f t="shared" si="17"/>
        <v>41913.165972222225</v>
      </c>
      <c r="R343" s="14" t="s">
        <v>8309</v>
      </c>
      <c r="S343" t="s">
        <v>8314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2">
        <v>1461955465</v>
      </c>
      <c r="J344" s="12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42459.780844907407</v>
      </c>
      <c r="P344">
        <f t="shared" si="16"/>
        <v>2016</v>
      </c>
      <c r="Q344" s="10">
        <f t="shared" si="17"/>
        <v>42489.780844907407</v>
      </c>
      <c r="R344" s="14" t="s">
        <v>8309</v>
      </c>
      <c r="S344" t="s">
        <v>8314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2">
        <v>1415934000</v>
      </c>
      <c r="J345" s="12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41926.73778935185</v>
      </c>
      <c r="P345">
        <f t="shared" si="16"/>
        <v>2014</v>
      </c>
      <c r="Q345" s="10">
        <f t="shared" si="17"/>
        <v>41957.125</v>
      </c>
      <c r="R345" s="14" t="s">
        <v>8309</v>
      </c>
      <c r="S345" t="s">
        <v>8314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2">
        <v>1433125200</v>
      </c>
      <c r="J346" s="12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42111.970995370371</v>
      </c>
      <c r="P346">
        <f t="shared" si="16"/>
        <v>2015</v>
      </c>
      <c r="Q346" s="10">
        <f t="shared" si="17"/>
        <v>42156.097222222219</v>
      </c>
      <c r="R346" s="14" t="s">
        <v>8309</v>
      </c>
      <c r="S346" t="s">
        <v>8314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2">
        <v>1432161590</v>
      </c>
      <c r="J347" s="12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42114.944328703699</v>
      </c>
      <c r="P347">
        <f t="shared" si="16"/>
        <v>2015</v>
      </c>
      <c r="Q347" s="10">
        <f t="shared" si="17"/>
        <v>42144.944328703699</v>
      </c>
      <c r="R347" s="14" t="s">
        <v>8309</v>
      </c>
      <c r="S347" t="s">
        <v>8314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2">
        <v>1444824021</v>
      </c>
      <c r="J348" s="12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42261.500243055561</v>
      </c>
      <c r="P348">
        <f t="shared" si="16"/>
        <v>2015</v>
      </c>
      <c r="Q348" s="10">
        <f t="shared" si="17"/>
        <v>42291.500243055561</v>
      </c>
      <c r="R348" s="14" t="s">
        <v>8309</v>
      </c>
      <c r="S348" t="s">
        <v>8314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2">
        <v>1447505609</v>
      </c>
      <c r="J349" s="12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42292.495474537034</v>
      </c>
      <c r="P349">
        <f t="shared" si="16"/>
        <v>2015</v>
      </c>
      <c r="Q349" s="10">
        <f t="shared" si="17"/>
        <v>42322.537141203706</v>
      </c>
      <c r="R349" s="14" t="s">
        <v>8309</v>
      </c>
      <c r="S349" t="s">
        <v>8314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2">
        <v>1440165916</v>
      </c>
      <c r="J350" s="12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42207.58699074074</v>
      </c>
      <c r="P350">
        <f t="shared" si="16"/>
        <v>2015</v>
      </c>
      <c r="Q350" s="10">
        <f t="shared" si="17"/>
        <v>42237.58699074074</v>
      </c>
      <c r="R350" s="14" t="s">
        <v>8309</v>
      </c>
      <c r="S350" t="s">
        <v>8314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2">
        <v>1487937508</v>
      </c>
      <c r="J351" s="12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42760.498935185184</v>
      </c>
      <c r="P351">
        <f t="shared" si="16"/>
        <v>2017</v>
      </c>
      <c r="Q351" s="10">
        <f t="shared" si="17"/>
        <v>42790.498935185184</v>
      </c>
      <c r="R351" s="14" t="s">
        <v>8309</v>
      </c>
      <c r="S351" t="s">
        <v>8314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2">
        <v>1473566340</v>
      </c>
      <c r="J352" s="1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42586.066076388888</v>
      </c>
      <c r="P352">
        <f t="shared" si="16"/>
        <v>2016</v>
      </c>
      <c r="Q352" s="10">
        <f t="shared" si="17"/>
        <v>42624.165972222225</v>
      </c>
      <c r="R352" s="14" t="s">
        <v>8309</v>
      </c>
      <c r="S352" t="s">
        <v>8314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2">
        <v>1460066954</v>
      </c>
      <c r="J353" s="12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42427.964745370366</v>
      </c>
      <c r="P353">
        <f t="shared" si="16"/>
        <v>2016</v>
      </c>
      <c r="Q353" s="10">
        <f t="shared" si="17"/>
        <v>42467.923078703709</v>
      </c>
      <c r="R353" s="14" t="s">
        <v>8309</v>
      </c>
      <c r="S353" t="s">
        <v>8314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2">
        <v>1412740868</v>
      </c>
      <c r="J354" s="12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41890.167453703703</v>
      </c>
      <c r="P354">
        <f t="shared" si="16"/>
        <v>2014</v>
      </c>
      <c r="Q354" s="10">
        <f t="shared" si="17"/>
        <v>41920.167453703703</v>
      </c>
      <c r="R354" s="14" t="s">
        <v>8309</v>
      </c>
      <c r="S354" t="s">
        <v>8314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2">
        <v>1447963219</v>
      </c>
      <c r="J355" s="12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42297.791886574079</v>
      </c>
      <c r="P355">
        <f t="shared" si="16"/>
        <v>2015</v>
      </c>
      <c r="Q355" s="10">
        <f t="shared" si="17"/>
        <v>42327.833553240736</v>
      </c>
      <c r="R355" s="14" t="s">
        <v>8309</v>
      </c>
      <c r="S355" t="s">
        <v>8314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2">
        <v>1460141521</v>
      </c>
      <c r="J356" s="12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42438.827789351853</v>
      </c>
      <c r="P356">
        <f t="shared" si="16"/>
        <v>2016</v>
      </c>
      <c r="Q356" s="10">
        <f t="shared" si="17"/>
        <v>42468.786122685182</v>
      </c>
      <c r="R356" s="14" t="s">
        <v>8309</v>
      </c>
      <c r="S356" t="s">
        <v>8314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2">
        <v>1417420994</v>
      </c>
      <c r="J357" s="12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41943.293912037036</v>
      </c>
      <c r="P357">
        <f t="shared" si="16"/>
        <v>2014</v>
      </c>
      <c r="Q357" s="10">
        <f t="shared" si="17"/>
        <v>41974.3355787037</v>
      </c>
      <c r="R357" s="14" t="s">
        <v>8309</v>
      </c>
      <c r="S357" t="s">
        <v>8314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2">
        <v>1458152193</v>
      </c>
      <c r="J358" s="12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42415.803159722222</v>
      </c>
      <c r="P358">
        <f t="shared" si="16"/>
        <v>2016</v>
      </c>
      <c r="Q358" s="10">
        <f t="shared" si="17"/>
        <v>42445.761493055557</v>
      </c>
      <c r="R358" s="14" t="s">
        <v>8309</v>
      </c>
      <c r="S358" t="s">
        <v>8314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2">
        <v>1429852797</v>
      </c>
      <c r="J359" s="12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42078.222187499996</v>
      </c>
      <c r="P359">
        <f t="shared" si="16"/>
        <v>2015</v>
      </c>
      <c r="Q359" s="10">
        <f t="shared" si="17"/>
        <v>42118.222187499996</v>
      </c>
      <c r="R359" s="14" t="s">
        <v>8309</v>
      </c>
      <c r="S359" t="s">
        <v>8314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2">
        <v>1466002800</v>
      </c>
      <c r="J360" s="12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42507.860196759255</v>
      </c>
      <c r="P360">
        <f t="shared" si="16"/>
        <v>2016</v>
      </c>
      <c r="Q360" s="10">
        <f t="shared" si="17"/>
        <v>42536.625</v>
      </c>
      <c r="R360" s="14" t="s">
        <v>8309</v>
      </c>
      <c r="S360" t="s">
        <v>8314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2">
        <v>1415941920</v>
      </c>
      <c r="J361" s="12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41935.070486111108</v>
      </c>
      <c r="P361">
        <f t="shared" si="16"/>
        <v>2014</v>
      </c>
      <c r="Q361" s="10">
        <f t="shared" si="17"/>
        <v>41957.216666666667</v>
      </c>
      <c r="R361" s="14" t="s">
        <v>8309</v>
      </c>
      <c r="S361" t="s">
        <v>8314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2">
        <v>1437621060</v>
      </c>
      <c r="J362" s="1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42163.897916666669</v>
      </c>
      <c r="P362">
        <f t="shared" si="16"/>
        <v>2015</v>
      </c>
      <c r="Q362" s="10">
        <f t="shared" si="17"/>
        <v>42208.132638888885</v>
      </c>
      <c r="R362" s="14" t="s">
        <v>8309</v>
      </c>
      <c r="S362" t="s">
        <v>8314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2">
        <v>1416704506</v>
      </c>
      <c r="J363" s="12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41936.001226851848</v>
      </c>
      <c r="P363">
        <f t="shared" si="16"/>
        <v>2014</v>
      </c>
      <c r="Q363" s="10">
        <f t="shared" si="17"/>
        <v>41966.042893518519</v>
      </c>
      <c r="R363" s="14" t="s">
        <v>8309</v>
      </c>
      <c r="S363" t="s">
        <v>8314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2">
        <v>1407456000</v>
      </c>
      <c r="J364" s="12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41837.210543981484</v>
      </c>
      <c r="P364">
        <f t="shared" si="16"/>
        <v>2014</v>
      </c>
      <c r="Q364" s="10">
        <f t="shared" si="17"/>
        <v>41859</v>
      </c>
      <c r="R364" s="14" t="s">
        <v>8309</v>
      </c>
      <c r="S364" t="s">
        <v>8314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2">
        <v>1272828120</v>
      </c>
      <c r="J365" s="12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40255.744629629626</v>
      </c>
      <c r="P365">
        <f t="shared" si="16"/>
        <v>2010</v>
      </c>
      <c r="Q365" s="10">
        <f t="shared" si="17"/>
        <v>40300.806944444441</v>
      </c>
      <c r="R365" s="14" t="s">
        <v>8309</v>
      </c>
      <c r="S365" t="s">
        <v>8314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2">
        <v>1403323140</v>
      </c>
      <c r="J366" s="12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41780.859629629631</v>
      </c>
      <c r="P366">
        <f t="shared" si="16"/>
        <v>2014</v>
      </c>
      <c r="Q366" s="10">
        <f t="shared" si="17"/>
        <v>41811.165972222225</v>
      </c>
      <c r="R366" s="14" t="s">
        <v>8309</v>
      </c>
      <c r="S366" t="s">
        <v>8314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2">
        <v>1393597999</v>
      </c>
      <c r="J367" s="12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41668.606469907405</v>
      </c>
      <c r="P367">
        <f t="shared" si="16"/>
        <v>2014</v>
      </c>
      <c r="Q367" s="10">
        <f t="shared" si="17"/>
        <v>41698.606469907405</v>
      </c>
      <c r="R367" s="14" t="s">
        <v>8309</v>
      </c>
      <c r="S367" t="s">
        <v>8314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2">
        <v>1337540518</v>
      </c>
      <c r="J368" s="12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41019.793032407404</v>
      </c>
      <c r="P368">
        <f t="shared" si="16"/>
        <v>2012</v>
      </c>
      <c r="Q368" s="10">
        <f t="shared" si="17"/>
        <v>41049.793032407404</v>
      </c>
      <c r="R368" s="14" t="s">
        <v>8309</v>
      </c>
      <c r="S368" t="s">
        <v>8314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2">
        <v>1367384340</v>
      </c>
      <c r="J369" s="12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41355.577291666668</v>
      </c>
      <c r="P369">
        <f t="shared" si="16"/>
        <v>2013</v>
      </c>
      <c r="Q369" s="10">
        <f t="shared" si="17"/>
        <v>41395.207638888889</v>
      </c>
      <c r="R369" s="14" t="s">
        <v>8309</v>
      </c>
      <c r="S369" t="s">
        <v>8314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2">
        <v>1426426322</v>
      </c>
      <c r="J370" s="12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42043.605578703704</v>
      </c>
      <c r="P370">
        <f t="shared" si="16"/>
        <v>2015</v>
      </c>
      <c r="Q370" s="10">
        <f t="shared" si="17"/>
        <v>42078.563912037032</v>
      </c>
      <c r="R370" s="14" t="s">
        <v>8309</v>
      </c>
      <c r="S370" t="s">
        <v>8314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2">
        <v>1326633269</v>
      </c>
      <c r="J371" s="12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40893.551724537036</v>
      </c>
      <c r="P371">
        <f t="shared" si="16"/>
        <v>2011</v>
      </c>
      <c r="Q371" s="10">
        <f t="shared" si="17"/>
        <v>40923.551724537036</v>
      </c>
      <c r="R371" s="14" t="s">
        <v>8309</v>
      </c>
      <c r="S371" t="s">
        <v>8314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2">
        <v>1483729500</v>
      </c>
      <c r="J372" s="1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42711.795138888891</v>
      </c>
      <c r="P372">
        <f t="shared" si="16"/>
        <v>2016</v>
      </c>
      <c r="Q372" s="10">
        <f t="shared" si="17"/>
        <v>42741.795138888891</v>
      </c>
      <c r="R372" s="14" t="s">
        <v>8309</v>
      </c>
      <c r="S372" t="s">
        <v>8314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2">
        <v>1359743139</v>
      </c>
      <c r="J373" s="12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41261.767812500002</v>
      </c>
      <c r="P373">
        <f t="shared" si="16"/>
        <v>2012</v>
      </c>
      <c r="Q373" s="10">
        <f t="shared" si="17"/>
        <v>41306.767812500002</v>
      </c>
      <c r="R373" s="14" t="s">
        <v>8309</v>
      </c>
      <c r="S373" t="s">
        <v>8314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2">
        <v>1459872000</v>
      </c>
      <c r="J374" s="12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42425.576898148152</v>
      </c>
      <c r="P374">
        <f t="shared" si="16"/>
        <v>2016</v>
      </c>
      <c r="Q374" s="10">
        <f t="shared" si="17"/>
        <v>42465.666666666672</v>
      </c>
      <c r="R374" s="14" t="s">
        <v>8309</v>
      </c>
      <c r="S374" t="s">
        <v>8314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2">
        <v>1342648398</v>
      </c>
      <c r="J375" s="12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41078.91201388889</v>
      </c>
      <c r="P375">
        <f t="shared" si="16"/>
        <v>2012</v>
      </c>
      <c r="Q375" s="10">
        <f t="shared" si="17"/>
        <v>41108.91201388889</v>
      </c>
      <c r="R375" s="14" t="s">
        <v>8309</v>
      </c>
      <c r="S375" t="s">
        <v>8314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2">
        <v>1316208031</v>
      </c>
      <c r="J376" s="12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40757.889247685183</v>
      </c>
      <c r="P376">
        <f t="shared" si="16"/>
        <v>2011</v>
      </c>
      <c r="Q376" s="10">
        <f t="shared" si="17"/>
        <v>40802.889247685183</v>
      </c>
      <c r="R376" s="14" t="s">
        <v>8309</v>
      </c>
      <c r="S376" t="s">
        <v>8314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2">
        <v>1393694280</v>
      </c>
      <c r="J377" s="12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41657.985081018516</v>
      </c>
      <c r="P377">
        <f t="shared" si="16"/>
        <v>2014</v>
      </c>
      <c r="Q377" s="10">
        <f t="shared" si="17"/>
        <v>41699.720833333333</v>
      </c>
      <c r="R377" s="14" t="s">
        <v>8309</v>
      </c>
      <c r="S377" t="s">
        <v>8314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2">
        <v>1472122316</v>
      </c>
      <c r="J378" s="12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42576.452731481477</v>
      </c>
      <c r="P378">
        <f t="shared" si="16"/>
        <v>2016</v>
      </c>
      <c r="Q378" s="10">
        <f t="shared" si="17"/>
        <v>42607.452731481477</v>
      </c>
      <c r="R378" s="14" t="s">
        <v>8309</v>
      </c>
      <c r="S378" t="s">
        <v>8314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2">
        <v>1447484460</v>
      </c>
      <c r="J379" s="12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42292.250787037032</v>
      </c>
      <c r="P379">
        <f t="shared" si="16"/>
        <v>2015</v>
      </c>
      <c r="Q379" s="10">
        <f t="shared" si="17"/>
        <v>42322.292361111111</v>
      </c>
      <c r="R379" s="14" t="s">
        <v>8309</v>
      </c>
      <c r="S379" t="s">
        <v>8314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2">
        <v>1453765920</v>
      </c>
      <c r="J380" s="12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42370.571851851855</v>
      </c>
      <c r="P380">
        <f t="shared" si="16"/>
        <v>2016</v>
      </c>
      <c r="Q380" s="10">
        <f t="shared" si="17"/>
        <v>42394.994444444441</v>
      </c>
      <c r="R380" s="14" t="s">
        <v>8309</v>
      </c>
      <c r="S380" t="s">
        <v>8314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2">
        <v>1336062672</v>
      </c>
      <c r="J381" s="12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40987.688333333332</v>
      </c>
      <c r="P381">
        <f t="shared" si="16"/>
        <v>2012</v>
      </c>
      <c r="Q381" s="10">
        <f t="shared" si="17"/>
        <v>41032.688333333332</v>
      </c>
      <c r="R381" s="14" t="s">
        <v>8309</v>
      </c>
      <c r="S381" t="s">
        <v>8314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2">
        <v>1453569392</v>
      </c>
      <c r="J382" s="1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42367.719814814816</v>
      </c>
      <c r="P382">
        <f t="shared" si="16"/>
        <v>2015</v>
      </c>
      <c r="Q382" s="10">
        <f t="shared" si="17"/>
        <v>42392.719814814816</v>
      </c>
      <c r="R382" s="14" t="s">
        <v>8309</v>
      </c>
      <c r="S382" t="s">
        <v>8314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2">
        <v>1343624400</v>
      </c>
      <c r="J383" s="12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41085.698113425926</v>
      </c>
      <c r="P383">
        <f t="shared" si="16"/>
        <v>2012</v>
      </c>
      <c r="Q383" s="10">
        <f t="shared" si="17"/>
        <v>41120.208333333336</v>
      </c>
      <c r="R383" s="14" t="s">
        <v>8309</v>
      </c>
      <c r="S383" t="s">
        <v>8314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2">
        <v>1346950900</v>
      </c>
      <c r="J384" s="12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41144.709490740745</v>
      </c>
      <c r="P384">
        <f t="shared" si="16"/>
        <v>2012</v>
      </c>
      <c r="Q384" s="10">
        <f t="shared" si="17"/>
        <v>41158.709490740745</v>
      </c>
      <c r="R384" s="14" t="s">
        <v>8309</v>
      </c>
      <c r="S384" t="s">
        <v>8314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2">
        <v>1400467759</v>
      </c>
      <c r="J385" s="12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41755.117581018516</v>
      </c>
      <c r="P385">
        <f t="shared" si="16"/>
        <v>2014</v>
      </c>
      <c r="Q385" s="10">
        <f t="shared" si="17"/>
        <v>41778.117581018516</v>
      </c>
      <c r="R385" s="14" t="s">
        <v>8309</v>
      </c>
      <c r="S385" t="s">
        <v>8314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2">
        <v>1420569947</v>
      </c>
      <c r="J386" s="12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41980.781793981485</v>
      </c>
      <c r="P386">
        <f t="shared" si="16"/>
        <v>2014</v>
      </c>
      <c r="Q386" s="10">
        <f t="shared" si="17"/>
        <v>42010.781793981485</v>
      </c>
      <c r="R386" s="14" t="s">
        <v>8309</v>
      </c>
      <c r="S386" t="s">
        <v>8314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2">
        <v>1416582101</v>
      </c>
      <c r="J387" s="12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(((J387/60)/60)/24)+DATE(1970,1,1)</f>
        <v>41934.584502314814</v>
      </c>
      <c r="P387">
        <f t="shared" ref="P387:P450" si="19">YEAR(O387)</f>
        <v>2014</v>
      </c>
      <c r="Q387" s="10">
        <f t="shared" ref="Q387:Q450" si="20">(((I387/60)/60)/24)+DATE(1970,1,1)</f>
        <v>41964.626168981486</v>
      </c>
      <c r="R387" s="14" t="s">
        <v>8309</v>
      </c>
      <c r="S387" t="s">
        <v>8314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2">
        <v>1439246991</v>
      </c>
      <c r="J388" s="12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42211.951284722221</v>
      </c>
      <c r="P388">
        <f t="shared" si="19"/>
        <v>2015</v>
      </c>
      <c r="Q388" s="10">
        <f t="shared" si="20"/>
        <v>42226.951284722221</v>
      </c>
      <c r="R388" s="14" t="s">
        <v>8309</v>
      </c>
      <c r="S388" t="s">
        <v>8314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2">
        <v>1439618400</v>
      </c>
      <c r="J389" s="12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42200.67659722222</v>
      </c>
      <c r="P389">
        <f t="shared" si="19"/>
        <v>2015</v>
      </c>
      <c r="Q389" s="10">
        <f t="shared" si="20"/>
        <v>42231.25</v>
      </c>
      <c r="R389" s="14" t="s">
        <v>8309</v>
      </c>
      <c r="S389" t="s">
        <v>8314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2">
        <v>1469670580</v>
      </c>
      <c r="J390" s="12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42549.076157407413</v>
      </c>
      <c r="P390">
        <f t="shared" si="19"/>
        <v>2016</v>
      </c>
      <c r="Q390" s="10">
        <f t="shared" si="20"/>
        <v>42579.076157407413</v>
      </c>
      <c r="R390" s="14" t="s">
        <v>8309</v>
      </c>
      <c r="S390" t="s">
        <v>8314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2">
        <v>1394233140</v>
      </c>
      <c r="J391" s="12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41674.063078703701</v>
      </c>
      <c r="P391">
        <f t="shared" si="19"/>
        <v>2014</v>
      </c>
      <c r="Q391" s="10">
        <f t="shared" si="20"/>
        <v>41705.957638888889</v>
      </c>
      <c r="R391" s="14" t="s">
        <v>8309</v>
      </c>
      <c r="S391" t="s">
        <v>8314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2">
        <v>1431046372</v>
      </c>
      <c r="J392" s="1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42112.036712962959</v>
      </c>
      <c r="P392">
        <f t="shared" si="19"/>
        <v>2015</v>
      </c>
      <c r="Q392" s="10">
        <f t="shared" si="20"/>
        <v>42132.036712962959</v>
      </c>
      <c r="R392" s="14" t="s">
        <v>8309</v>
      </c>
      <c r="S392" t="s">
        <v>8314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2">
        <v>1324169940</v>
      </c>
      <c r="J393" s="12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40865.042256944449</v>
      </c>
      <c r="P393">
        <f t="shared" si="19"/>
        <v>2011</v>
      </c>
      <c r="Q393" s="10">
        <f t="shared" si="20"/>
        <v>40895.040972222225</v>
      </c>
      <c r="R393" s="14" t="s">
        <v>8309</v>
      </c>
      <c r="S393" t="s">
        <v>8314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2">
        <v>1315450800</v>
      </c>
      <c r="J394" s="12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40763.717256944445</v>
      </c>
      <c r="P394">
        <f t="shared" si="19"/>
        <v>2011</v>
      </c>
      <c r="Q394" s="10">
        <f t="shared" si="20"/>
        <v>40794.125</v>
      </c>
      <c r="R394" s="14" t="s">
        <v>8309</v>
      </c>
      <c r="S394" t="s">
        <v>8314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2">
        <v>1381424452</v>
      </c>
      <c r="J395" s="12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41526.708935185183</v>
      </c>
      <c r="P395">
        <f t="shared" si="19"/>
        <v>2013</v>
      </c>
      <c r="Q395" s="10">
        <f t="shared" si="20"/>
        <v>41557.708935185183</v>
      </c>
      <c r="R395" s="14" t="s">
        <v>8309</v>
      </c>
      <c r="S395" t="s">
        <v>8314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2">
        <v>1460918282</v>
      </c>
      <c r="J396" s="12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42417.818078703705</v>
      </c>
      <c r="P396">
        <f t="shared" si="19"/>
        <v>2016</v>
      </c>
      <c r="Q396" s="10">
        <f t="shared" si="20"/>
        <v>42477.776412037041</v>
      </c>
      <c r="R396" s="14" t="s">
        <v>8309</v>
      </c>
      <c r="S396" t="s">
        <v>8314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2">
        <v>1335562320</v>
      </c>
      <c r="J397" s="12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40990.909259259257</v>
      </c>
      <c r="P397">
        <f t="shared" si="19"/>
        <v>2012</v>
      </c>
      <c r="Q397" s="10">
        <f t="shared" si="20"/>
        <v>41026.897222222222</v>
      </c>
      <c r="R397" s="14" t="s">
        <v>8309</v>
      </c>
      <c r="S397" t="s">
        <v>8314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2">
        <v>1341668006</v>
      </c>
      <c r="J398" s="12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41082.564884259256</v>
      </c>
      <c r="P398">
        <f t="shared" si="19"/>
        <v>2012</v>
      </c>
      <c r="Q398" s="10">
        <f t="shared" si="20"/>
        <v>41097.564884259256</v>
      </c>
      <c r="R398" s="14" t="s">
        <v>8309</v>
      </c>
      <c r="S398" t="s">
        <v>8314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2">
        <v>1283312640</v>
      </c>
      <c r="J399" s="12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40379.776435185187</v>
      </c>
      <c r="P399">
        <f t="shared" si="19"/>
        <v>2010</v>
      </c>
      <c r="Q399" s="10">
        <f t="shared" si="20"/>
        <v>40422.155555555553</v>
      </c>
      <c r="R399" s="14" t="s">
        <v>8309</v>
      </c>
      <c r="S399" t="s">
        <v>8314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2">
        <v>1430334126</v>
      </c>
      <c r="J400" s="12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42078.793124999997</v>
      </c>
      <c r="P400">
        <f t="shared" si="19"/>
        <v>2015</v>
      </c>
      <c r="Q400" s="10">
        <f t="shared" si="20"/>
        <v>42123.793124999997</v>
      </c>
      <c r="R400" s="14" t="s">
        <v>8309</v>
      </c>
      <c r="S400" t="s">
        <v>8314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2">
        <v>1481716800</v>
      </c>
      <c r="J401" s="12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42687.875775462962</v>
      </c>
      <c r="P401">
        <f t="shared" si="19"/>
        <v>2016</v>
      </c>
      <c r="Q401" s="10">
        <f t="shared" si="20"/>
        <v>42718.5</v>
      </c>
      <c r="R401" s="14" t="s">
        <v>8309</v>
      </c>
      <c r="S401" t="s">
        <v>8314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2">
        <v>1400297400</v>
      </c>
      <c r="J402" s="1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41745.635960648149</v>
      </c>
      <c r="P402">
        <f t="shared" si="19"/>
        <v>2014</v>
      </c>
      <c r="Q402" s="10">
        <f t="shared" si="20"/>
        <v>41776.145833333336</v>
      </c>
      <c r="R402" s="14" t="s">
        <v>8309</v>
      </c>
      <c r="S402" t="s">
        <v>8314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2">
        <v>1312747970</v>
      </c>
      <c r="J403" s="12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40732.842245370368</v>
      </c>
      <c r="P403">
        <f t="shared" si="19"/>
        <v>2011</v>
      </c>
      <c r="Q403" s="10">
        <f t="shared" si="20"/>
        <v>40762.842245370368</v>
      </c>
      <c r="R403" s="14" t="s">
        <v>8309</v>
      </c>
      <c r="S403" t="s">
        <v>8314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2">
        <v>1446731817</v>
      </c>
      <c r="J404" s="12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42292.539548611108</v>
      </c>
      <c r="P404">
        <f t="shared" si="19"/>
        <v>2015</v>
      </c>
      <c r="Q404" s="10">
        <f t="shared" si="20"/>
        <v>42313.58121527778</v>
      </c>
      <c r="R404" s="14" t="s">
        <v>8309</v>
      </c>
      <c r="S404" t="s">
        <v>8314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2">
        <v>1312960080</v>
      </c>
      <c r="J405" s="12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40718.310659722221</v>
      </c>
      <c r="P405">
        <f t="shared" si="19"/>
        <v>2011</v>
      </c>
      <c r="Q405" s="10">
        <f t="shared" si="20"/>
        <v>40765.297222222223</v>
      </c>
      <c r="R405" s="14" t="s">
        <v>8309</v>
      </c>
      <c r="S405" t="s">
        <v>8314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2">
        <v>1391641440</v>
      </c>
      <c r="J406" s="12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41646.628032407411</v>
      </c>
      <c r="P406">
        <f t="shared" si="19"/>
        <v>2014</v>
      </c>
      <c r="Q406" s="10">
        <f t="shared" si="20"/>
        <v>41675.961111111108</v>
      </c>
      <c r="R406" s="14" t="s">
        <v>8309</v>
      </c>
      <c r="S406" t="s">
        <v>8314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2">
        <v>1394071339</v>
      </c>
      <c r="J407" s="12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41674.08494212963</v>
      </c>
      <c r="P407">
        <f t="shared" si="19"/>
        <v>2014</v>
      </c>
      <c r="Q407" s="10">
        <f t="shared" si="20"/>
        <v>41704.08494212963</v>
      </c>
      <c r="R407" s="14" t="s">
        <v>8309</v>
      </c>
      <c r="S407" t="s">
        <v>8314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2">
        <v>1304920740</v>
      </c>
      <c r="J408" s="12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40638.162465277775</v>
      </c>
      <c r="P408">
        <f t="shared" si="19"/>
        <v>2011</v>
      </c>
      <c r="Q408" s="10">
        <f t="shared" si="20"/>
        <v>40672.249305555553</v>
      </c>
      <c r="R408" s="14" t="s">
        <v>8309</v>
      </c>
      <c r="S408" t="s">
        <v>8314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2">
        <v>1321739650</v>
      </c>
      <c r="J409" s="12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40806.870949074073</v>
      </c>
      <c r="P409">
        <f t="shared" si="19"/>
        <v>2011</v>
      </c>
      <c r="Q409" s="10">
        <f t="shared" si="20"/>
        <v>40866.912615740745</v>
      </c>
      <c r="R409" s="14" t="s">
        <v>8309</v>
      </c>
      <c r="S409" t="s">
        <v>8314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2">
        <v>1383676790</v>
      </c>
      <c r="J410" s="12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41543.735995370371</v>
      </c>
      <c r="P410">
        <f t="shared" si="19"/>
        <v>2013</v>
      </c>
      <c r="Q410" s="10">
        <f t="shared" si="20"/>
        <v>41583.777662037035</v>
      </c>
      <c r="R410" s="14" t="s">
        <v>8309</v>
      </c>
      <c r="S410" t="s">
        <v>8314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2">
        <v>1469220144</v>
      </c>
      <c r="J411" s="12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42543.862777777773</v>
      </c>
      <c r="P411">
        <f t="shared" si="19"/>
        <v>2016</v>
      </c>
      <c r="Q411" s="10">
        <f t="shared" si="20"/>
        <v>42573.862777777773</v>
      </c>
      <c r="R411" s="14" t="s">
        <v>8309</v>
      </c>
      <c r="S411" t="s">
        <v>8314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2">
        <v>1434670397</v>
      </c>
      <c r="J412" s="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42113.981446759266</v>
      </c>
      <c r="P412">
        <f t="shared" si="19"/>
        <v>2015</v>
      </c>
      <c r="Q412" s="10">
        <f t="shared" si="20"/>
        <v>42173.981446759266</v>
      </c>
      <c r="R412" s="14" t="s">
        <v>8309</v>
      </c>
      <c r="S412" t="s">
        <v>8314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2">
        <v>1387688400</v>
      </c>
      <c r="J413" s="12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41598.17597222222</v>
      </c>
      <c r="P413">
        <f t="shared" si="19"/>
        <v>2013</v>
      </c>
      <c r="Q413" s="10">
        <f t="shared" si="20"/>
        <v>41630.208333333336</v>
      </c>
      <c r="R413" s="14" t="s">
        <v>8309</v>
      </c>
      <c r="S413" t="s">
        <v>8314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2">
        <v>1343238578</v>
      </c>
      <c r="J414" s="12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41099.742800925924</v>
      </c>
      <c r="P414">
        <f t="shared" si="19"/>
        <v>2012</v>
      </c>
      <c r="Q414" s="10">
        <f t="shared" si="20"/>
        <v>41115.742800925924</v>
      </c>
      <c r="R414" s="14" t="s">
        <v>8309</v>
      </c>
      <c r="S414" t="s">
        <v>8314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2">
        <v>1342731811</v>
      </c>
      <c r="J415" s="12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41079.877442129626</v>
      </c>
      <c r="P415">
        <f t="shared" si="19"/>
        <v>2012</v>
      </c>
      <c r="Q415" s="10">
        <f t="shared" si="20"/>
        <v>41109.877442129626</v>
      </c>
      <c r="R415" s="14" t="s">
        <v>8309</v>
      </c>
      <c r="S415" t="s">
        <v>8314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2">
        <v>1381541465</v>
      </c>
      <c r="J416" s="12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41529.063252314816</v>
      </c>
      <c r="P416">
        <f t="shared" si="19"/>
        <v>2013</v>
      </c>
      <c r="Q416" s="10">
        <f t="shared" si="20"/>
        <v>41559.063252314816</v>
      </c>
      <c r="R416" s="14" t="s">
        <v>8309</v>
      </c>
      <c r="S416" t="s">
        <v>8314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2">
        <v>1413547200</v>
      </c>
      <c r="J417" s="12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41904.851875</v>
      </c>
      <c r="P417">
        <f t="shared" si="19"/>
        <v>2014</v>
      </c>
      <c r="Q417" s="10">
        <f t="shared" si="20"/>
        <v>41929.5</v>
      </c>
      <c r="R417" s="14" t="s">
        <v>8309</v>
      </c>
      <c r="S417" t="s">
        <v>8314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2">
        <v>1391851831</v>
      </c>
      <c r="J418" s="12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41648.396192129629</v>
      </c>
      <c r="P418">
        <f t="shared" si="19"/>
        <v>2014</v>
      </c>
      <c r="Q418" s="10">
        <f t="shared" si="20"/>
        <v>41678.396192129629</v>
      </c>
      <c r="R418" s="14" t="s">
        <v>8309</v>
      </c>
      <c r="S418" t="s">
        <v>8314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2">
        <v>1365395580</v>
      </c>
      <c r="J419" s="12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41360.970601851855</v>
      </c>
      <c r="P419">
        <f t="shared" si="19"/>
        <v>2013</v>
      </c>
      <c r="Q419" s="10">
        <f t="shared" si="20"/>
        <v>41372.189583333333</v>
      </c>
      <c r="R419" s="14" t="s">
        <v>8309</v>
      </c>
      <c r="S419" t="s">
        <v>8314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2">
        <v>1437633997</v>
      </c>
      <c r="J420" s="12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42178.282372685186</v>
      </c>
      <c r="P420">
        <f t="shared" si="19"/>
        <v>2015</v>
      </c>
      <c r="Q420" s="10">
        <f t="shared" si="20"/>
        <v>42208.282372685186</v>
      </c>
      <c r="R420" s="14" t="s">
        <v>8309</v>
      </c>
      <c r="S420" t="s">
        <v>8314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2">
        <v>1372536787</v>
      </c>
      <c r="J421" s="12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41394.842442129629</v>
      </c>
      <c r="P421">
        <f t="shared" si="19"/>
        <v>2013</v>
      </c>
      <c r="Q421" s="10">
        <f t="shared" si="20"/>
        <v>41454.842442129629</v>
      </c>
      <c r="R421" s="14" t="s">
        <v>8309</v>
      </c>
      <c r="S421" t="s">
        <v>8314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2">
        <v>1394772031</v>
      </c>
      <c r="J422" s="1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41682.23646990741</v>
      </c>
      <c r="P422">
        <f t="shared" si="19"/>
        <v>2014</v>
      </c>
      <c r="Q422" s="10">
        <f t="shared" si="20"/>
        <v>41712.194803240738</v>
      </c>
      <c r="R422" s="14" t="s">
        <v>8309</v>
      </c>
      <c r="S422" t="s">
        <v>8315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2">
        <v>1440157656</v>
      </c>
      <c r="J423" s="12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42177.491388888884</v>
      </c>
      <c r="P423">
        <f t="shared" si="19"/>
        <v>2015</v>
      </c>
      <c r="Q423" s="10">
        <f t="shared" si="20"/>
        <v>42237.491388888884</v>
      </c>
      <c r="R423" s="14" t="s">
        <v>8309</v>
      </c>
      <c r="S423" t="s">
        <v>8315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2">
        <v>1410416097</v>
      </c>
      <c r="J424" s="12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41863.260381944441</v>
      </c>
      <c r="P424">
        <f t="shared" si="19"/>
        <v>2014</v>
      </c>
      <c r="Q424" s="10">
        <f t="shared" si="20"/>
        <v>41893.260381944441</v>
      </c>
      <c r="R424" s="14" t="s">
        <v>8309</v>
      </c>
      <c r="S424" t="s">
        <v>8315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2">
        <v>1370470430</v>
      </c>
      <c r="J425" s="12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41400.92627314815</v>
      </c>
      <c r="P425">
        <f t="shared" si="19"/>
        <v>2013</v>
      </c>
      <c r="Q425" s="10">
        <f t="shared" si="20"/>
        <v>41430.92627314815</v>
      </c>
      <c r="R425" s="14" t="s">
        <v>8309</v>
      </c>
      <c r="S425" t="s">
        <v>8315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2">
        <v>1332748899</v>
      </c>
      <c r="J426" s="12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40934.376145833332</v>
      </c>
      <c r="P426">
        <f t="shared" si="19"/>
        <v>2012</v>
      </c>
      <c r="Q426" s="10">
        <f t="shared" si="20"/>
        <v>40994.334479166668</v>
      </c>
      <c r="R426" s="14" t="s">
        <v>8309</v>
      </c>
      <c r="S426" t="s">
        <v>8315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2">
        <v>1448660404</v>
      </c>
      <c r="J427" s="12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42275.861157407402</v>
      </c>
      <c r="P427">
        <f t="shared" si="19"/>
        <v>2015</v>
      </c>
      <c r="Q427" s="10">
        <f t="shared" si="20"/>
        <v>42335.902824074074</v>
      </c>
      <c r="R427" s="14" t="s">
        <v>8309</v>
      </c>
      <c r="S427" t="s">
        <v>8315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2">
        <v>1456851914</v>
      </c>
      <c r="J428" s="12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42400.711967592593</v>
      </c>
      <c r="P428">
        <f t="shared" si="19"/>
        <v>2016</v>
      </c>
      <c r="Q428" s="10">
        <f t="shared" si="20"/>
        <v>42430.711967592593</v>
      </c>
      <c r="R428" s="14" t="s">
        <v>8309</v>
      </c>
      <c r="S428" t="s">
        <v>8315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2">
        <v>1445540340</v>
      </c>
      <c r="J429" s="12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42285.909027777772</v>
      </c>
      <c r="P429">
        <f t="shared" si="19"/>
        <v>2015</v>
      </c>
      <c r="Q429" s="10">
        <f t="shared" si="20"/>
        <v>42299.790972222225</v>
      </c>
      <c r="R429" s="14" t="s">
        <v>8309</v>
      </c>
      <c r="S429" t="s">
        <v>8315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2">
        <v>1402956000</v>
      </c>
      <c r="J430" s="12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41778.766724537039</v>
      </c>
      <c r="P430">
        <f t="shared" si="19"/>
        <v>2014</v>
      </c>
      <c r="Q430" s="10">
        <f t="shared" si="20"/>
        <v>41806.916666666664</v>
      </c>
      <c r="R430" s="14" t="s">
        <v>8309</v>
      </c>
      <c r="S430" t="s">
        <v>8315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2">
        <v>1259297940</v>
      </c>
      <c r="J431" s="12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40070.901412037041</v>
      </c>
      <c r="P431">
        <f t="shared" si="19"/>
        <v>2009</v>
      </c>
      <c r="Q431" s="10">
        <f t="shared" si="20"/>
        <v>40144.207638888889</v>
      </c>
      <c r="R431" s="14" t="s">
        <v>8309</v>
      </c>
      <c r="S431" t="s">
        <v>8315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2">
        <v>1378866867</v>
      </c>
      <c r="J432" s="1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41513.107256944444</v>
      </c>
      <c r="P432">
        <f t="shared" si="19"/>
        <v>2013</v>
      </c>
      <c r="Q432" s="10">
        <f t="shared" si="20"/>
        <v>41528.107256944444</v>
      </c>
      <c r="R432" s="14" t="s">
        <v>8309</v>
      </c>
      <c r="S432" t="s">
        <v>8315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2">
        <v>1467752083</v>
      </c>
      <c r="J433" s="12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42526.871331018512</v>
      </c>
      <c r="P433">
        <f t="shared" si="19"/>
        <v>2016</v>
      </c>
      <c r="Q433" s="10">
        <f t="shared" si="20"/>
        <v>42556.871331018512</v>
      </c>
      <c r="R433" s="14" t="s">
        <v>8309</v>
      </c>
      <c r="S433" t="s">
        <v>8315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2">
        <v>1445448381</v>
      </c>
      <c r="J434" s="12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42238.726631944446</v>
      </c>
      <c r="P434">
        <f t="shared" si="19"/>
        <v>2015</v>
      </c>
      <c r="Q434" s="10">
        <f t="shared" si="20"/>
        <v>42298.726631944446</v>
      </c>
      <c r="R434" s="14" t="s">
        <v>8309</v>
      </c>
      <c r="S434" t="s">
        <v>8315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2">
        <v>1444576022</v>
      </c>
      <c r="J435" s="12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42228.629884259266</v>
      </c>
      <c r="P435">
        <f t="shared" si="19"/>
        <v>2015</v>
      </c>
      <c r="Q435" s="10">
        <f t="shared" si="20"/>
        <v>42288.629884259266</v>
      </c>
      <c r="R435" s="14" t="s">
        <v>8309</v>
      </c>
      <c r="S435" t="s">
        <v>8315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2">
        <v>1385931702</v>
      </c>
      <c r="J436" s="12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41576.834513888891</v>
      </c>
      <c r="P436">
        <f t="shared" si="19"/>
        <v>2013</v>
      </c>
      <c r="Q436" s="10">
        <f t="shared" si="20"/>
        <v>41609.876180555555</v>
      </c>
      <c r="R436" s="14" t="s">
        <v>8309</v>
      </c>
      <c r="S436" t="s">
        <v>8315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2">
        <v>1379094980</v>
      </c>
      <c r="J437" s="12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41500.747453703705</v>
      </c>
      <c r="P437">
        <f t="shared" si="19"/>
        <v>2013</v>
      </c>
      <c r="Q437" s="10">
        <f t="shared" si="20"/>
        <v>41530.747453703705</v>
      </c>
      <c r="R437" s="14" t="s">
        <v>8309</v>
      </c>
      <c r="S437" t="s">
        <v>8315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2">
        <v>1375260113</v>
      </c>
      <c r="J438" s="12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41456.36241898148</v>
      </c>
      <c r="P438">
        <f t="shared" si="19"/>
        <v>2013</v>
      </c>
      <c r="Q438" s="10">
        <f t="shared" si="20"/>
        <v>41486.36241898148</v>
      </c>
      <c r="R438" s="14" t="s">
        <v>8309</v>
      </c>
      <c r="S438" t="s">
        <v>8315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2">
        <v>1475912326</v>
      </c>
      <c r="J439" s="12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42591.31858796296</v>
      </c>
      <c r="P439">
        <f t="shared" si="19"/>
        <v>2016</v>
      </c>
      <c r="Q439" s="10">
        <f t="shared" si="20"/>
        <v>42651.31858796296</v>
      </c>
      <c r="R439" s="14" t="s">
        <v>8309</v>
      </c>
      <c r="S439" t="s">
        <v>8315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2">
        <v>1447830958</v>
      </c>
      <c r="J440" s="12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42296.261087962965</v>
      </c>
      <c r="P440">
        <f t="shared" si="19"/>
        <v>2015</v>
      </c>
      <c r="Q440" s="10">
        <f t="shared" si="20"/>
        <v>42326.302754629629</v>
      </c>
      <c r="R440" s="14" t="s">
        <v>8309</v>
      </c>
      <c r="S440" t="s">
        <v>8315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2">
        <v>1413569818</v>
      </c>
      <c r="J441" s="12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41919.761782407404</v>
      </c>
      <c r="P441">
        <f t="shared" si="19"/>
        <v>2014</v>
      </c>
      <c r="Q441" s="10">
        <f t="shared" si="20"/>
        <v>41929.761782407404</v>
      </c>
      <c r="R441" s="14" t="s">
        <v>8309</v>
      </c>
      <c r="S441" t="s">
        <v>8315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2">
        <v>1458859153</v>
      </c>
      <c r="J442" s="1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42423.985567129625</v>
      </c>
      <c r="P442">
        <f t="shared" si="19"/>
        <v>2016</v>
      </c>
      <c r="Q442" s="10">
        <f t="shared" si="20"/>
        <v>42453.943900462968</v>
      </c>
      <c r="R442" s="14" t="s">
        <v>8309</v>
      </c>
      <c r="S442" t="s">
        <v>8315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2">
        <v>1383418996</v>
      </c>
      <c r="J443" s="12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41550.793935185182</v>
      </c>
      <c r="P443">
        <f t="shared" si="19"/>
        <v>2013</v>
      </c>
      <c r="Q443" s="10">
        <f t="shared" si="20"/>
        <v>41580.793935185182</v>
      </c>
      <c r="R443" s="14" t="s">
        <v>8309</v>
      </c>
      <c r="S443" t="s">
        <v>8315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2">
        <v>1424380783</v>
      </c>
      <c r="J444" s="12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42024.888692129629</v>
      </c>
      <c r="P444">
        <f t="shared" si="19"/>
        <v>2015</v>
      </c>
      <c r="Q444" s="10">
        <f t="shared" si="20"/>
        <v>42054.888692129629</v>
      </c>
      <c r="R444" s="14" t="s">
        <v>8309</v>
      </c>
      <c r="S444" t="s">
        <v>8315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2">
        <v>1391991701</v>
      </c>
      <c r="J445" s="12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41650.015057870369</v>
      </c>
      <c r="P445">
        <f t="shared" si="19"/>
        <v>2014</v>
      </c>
      <c r="Q445" s="10">
        <f t="shared" si="20"/>
        <v>41680.015057870369</v>
      </c>
      <c r="R445" s="14" t="s">
        <v>8309</v>
      </c>
      <c r="S445" t="s">
        <v>8315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2">
        <v>1329342361</v>
      </c>
      <c r="J446" s="12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40894.906956018516</v>
      </c>
      <c r="P446">
        <f t="shared" si="19"/>
        <v>2011</v>
      </c>
      <c r="Q446" s="10">
        <f t="shared" si="20"/>
        <v>40954.906956018516</v>
      </c>
      <c r="R446" s="14" t="s">
        <v>8309</v>
      </c>
      <c r="S446" t="s">
        <v>8315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2">
        <v>1432195375</v>
      </c>
      <c r="J447" s="12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42130.335358796292</v>
      </c>
      <c r="P447">
        <f t="shared" si="19"/>
        <v>2015</v>
      </c>
      <c r="Q447" s="10">
        <f t="shared" si="20"/>
        <v>42145.335358796292</v>
      </c>
      <c r="R447" s="14" t="s">
        <v>8309</v>
      </c>
      <c r="S447" t="s">
        <v>8315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2">
        <v>1425434420</v>
      </c>
      <c r="J448" s="12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42037.083564814813</v>
      </c>
      <c r="P448">
        <f t="shared" si="19"/>
        <v>2015</v>
      </c>
      <c r="Q448" s="10">
        <f t="shared" si="20"/>
        <v>42067.083564814813</v>
      </c>
      <c r="R448" s="14" t="s">
        <v>8309</v>
      </c>
      <c r="S448" t="s">
        <v>8315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2">
        <v>1364041163</v>
      </c>
      <c r="J449" s="12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41331.555127314816</v>
      </c>
      <c r="P449">
        <f t="shared" si="19"/>
        <v>2013</v>
      </c>
      <c r="Q449" s="10">
        <f t="shared" si="20"/>
        <v>41356.513460648144</v>
      </c>
      <c r="R449" s="14" t="s">
        <v>8309</v>
      </c>
      <c r="S449" t="s">
        <v>8315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2">
        <v>1400091095</v>
      </c>
      <c r="J450" s="12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41753.758043981477</v>
      </c>
      <c r="P450">
        <f t="shared" si="19"/>
        <v>2014</v>
      </c>
      <c r="Q450" s="10">
        <f t="shared" si="20"/>
        <v>41773.758043981477</v>
      </c>
      <c r="R450" s="14" t="s">
        <v>8309</v>
      </c>
      <c r="S450" t="s">
        <v>8315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2">
        <v>1382017085</v>
      </c>
      <c r="J451" s="12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(((J451/60)/60)/24)+DATE(1970,1,1)</f>
        <v>41534.568113425928</v>
      </c>
      <c r="P451">
        <f t="shared" ref="P451:P514" si="22">YEAR(O451)</f>
        <v>2013</v>
      </c>
      <c r="Q451" s="10">
        <f t="shared" ref="Q451:Q514" si="23">(((I451/60)/60)/24)+DATE(1970,1,1)</f>
        <v>41564.568113425928</v>
      </c>
      <c r="R451" s="14" t="s">
        <v>8309</v>
      </c>
      <c r="S451" t="s">
        <v>8315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2">
        <v>1392417800</v>
      </c>
      <c r="J452" s="1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41654.946759259255</v>
      </c>
      <c r="P452">
        <f t="shared" si="22"/>
        <v>2014</v>
      </c>
      <c r="Q452" s="10">
        <f t="shared" si="23"/>
        <v>41684.946759259255</v>
      </c>
      <c r="R452" s="14" t="s">
        <v>8309</v>
      </c>
      <c r="S452" t="s">
        <v>8315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2">
        <v>1390669791</v>
      </c>
      <c r="J453" s="12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41634.715173611112</v>
      </c>
      <c r="P453">
        <f t="shared" si="22"/>
        <v>2013</v>
      </c>
      <c r="Q453" s="10">
        <f t="shared" si="23"/>
        <v>41664.715173611112</v>
      </c>
      <c r="R453" s="14" t="s">
        <v>8309</v>
      </c>
      <c r="S453" t="s">
        <v>8315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2">
        <v>1431536015</v>
      </c>
      <c r="J454" s="12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42107.703877314809</v>
      </c>
      <c r="P454">
        <f t="shared" si="22"/>
        <v>2015</v>
      </c>
      <c r="Q454" s="10">
        <f t="shared" si="23"/>
        <v>42137.703877314809</v>
      </c>
      <c r="R454" s="14" t="s">
        <v>8309</v>
      </c>
      <c r="S454" t="s">
        <v>8315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2">
        <v>1424375279</v>
      </c>
      <c r="J455" s="12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42038.824988425928</v>
      </c>
      <c r="P455">
        <f t="shared" si="22"/>
        <v>2015</v>
      </c>
      <c r="Q455" s="10">
        <f t="shared" si="23"/>
        <v>42054.824988425928</v>
      </c>
      <c r="R455" s="14" t="s">
        <v>8309</v>
      </c>
      <c r="S455" t="s">
        <v>8315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2">
        <v>1417007640</v>
      </c>
      <c r="J456" s="12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41938.717256944445</v>
      </c>
      <c r="P456">
        <f t="shared" si="22"/>
        <v>2014</v>
      </c>
      <c r="Q456" s="10">
        <f t="shared" si="23"/>
        <v>41969.551388888889</v>
      </c>
      <c r="R456" s="14" t="s">
        <v>8309</v>
      </c>
      <c r="S456" t="s">
        <v>8315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2">
        <v>1334622660</v>
      </c>
      <c r="J457" s="12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40971.002569444441</v>
      </c>
      <c r="P457">
        <f t="shared" si="22"/>
        <v>2012</v>
      </c>
      <c r="Q457" s="10">
        <f t="shared" si="23"/>
        <v>41016.021527777775</v>
      </c>
      <c r="R457" s="14" t="s">
        <v>8309</v>
      </c>
      <c r="S457" t="s">
        <v>8315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2">
        <v>1382414340</v>
      </c>
      <c r="J458" s="12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41547.694456018515</v>
      </c>
      <c r="P458">
        <f t="shared" si="22"/>
        <v>2013</v>
      </c>
      <c r="Q458" s="10">
        <f t="shared" si="23"/>
        <v>41569.165972222225</v>
      </c>
      <c r="R458" s="14" t="s">
        <v>8309</v>
      </c>
      <c r="S458" t="s">
        <v>8315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2">
        <v>1408213512</v>
      </c>
      <c r="J459" s="12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41837.767500000002</v>
      </c>
      <c r="P459">
        <f t="shared" si="22"/>
        <v>2014</v>
      </c>
      <c r="Q459" s="10">
        <f t="shared" si="23"/>
        <v>41867.767500000002</v>
      </c>
      <c r="R459" s="14" t="s">
        <v>8309</v>
      </c>
      <c r="S459" t="s">
        <v>8315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2">
        <v>1368550060</v>
      </c>
      <c r="J460" s="12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41378.69976851852</v>
      </c>
      <c r="P460">
        <f t="shared" si="22"/>
        <v>2013</v>
      </c>
      <c r="Q460" s="10">
        <f t="shared" si="23"/>
        <v>41408.69976851852</v>
      </c>
      <c r="R460" s="14" t="s">
        <v>8309</v>
      </c>
      <c r="S460" t="s">
        <v>8315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2">
        <v>1321201327</v>
      </c>
      <c r="J461" s="12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40800.6403587963</v>
      </c>
      <c r="P461">
        <f t="shared" si="22"/>
        <v>2011</v>
      </c>
      <c r="Q461" s="10">
        <f t="shared" si="23"/>
        <v>40860.682025462964</v>
      </c>
      <c r="R461" s="14" t="s">
        <v>8309</v>
      </c>
      <c r="S461" t="s">
        <v>8315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2">
        <v>1401595200</v>
      </c>
      <c r="J462" s="1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41759.542534722219</v>
      </c>
      <c r="P462">
        <f t="shared" si="22"/>
        <v>2014</v>
      </c>
      <c r="Q462" s="10">
        <f t="shared" si="23"/>
        <v>41791.166666666664</v>
      </c>
      <c r="R462" s="14" t="s">
        <v>8309</v>
      </c>
      <c r="S462" t="s">
        <v>8315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2">
        <v>1370204367</v>
      </c>
      <c r="J463" s="12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41407.84684027778</v>
      </c>
      <c r="P463">
        <f t="shared" si="22"/>
        <v>2013</v>
      </c>
      <c r="Q463" s="10">
        <f t="shared" si="23"/>
        <v>41427.84684027778</v>
      </c>
      <c r="R463" s="14" t="s">
        <v>8309</v>
      </c>
      <c r="S463" t="s">
        <v>8315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2">
        <v>1312945341</v>
      </c>
      <c r="J464" s="12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40705.126631944448</v>
      </c>
      <c r="P464">
        <f t="shared" si="22"/>
        <v>2011</v>
      </c>
      <c r="Q464" s="10">
        <f t="shared" si="23"/>
        <v>40765.126631944448</v>
      </c>
      <c r="R464" s="14" t="s">
        <v>8309</v>
      </c>
      <c r="S464" t="s">
        <v>8315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2">
        <v>1316883753</v>
      </c>
      <c r="J465" s="12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40750.710104166668</v>
      </c>
      <c r="P465">
        <f t="shared" si="22"/>
        <v>2011</v>
      </c>
      <c r="Q465" s="10">
        <f t="shared" si="23"/>
        <v>40810.710104166668</v>
      </c>
      <c r="R465" s="14" t="s">
        <v>8309</v>
      </c>
      <c r="S465" t="s">
        <v>8315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2">
        <v>1463602935</v>
      </c>
      <c r="J466" s="12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42488.848784722228</v>
      </c>
      <c r="P466">
        <f t="shared" si="22"/>
        <v>2016</v>
      </c>
      <c r="Q466" s="10">
        <f t="shared" si="23"/>
        <v>42508.848784722228</v>
      </c>
      <c r="R466" s="14" t="s">
        <v>8309</v>
      </c>
      <c r="S466" t="s">
        <v>8315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2">
        <v>1403837574</v>
      </c>
      <c r="J467" s="12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41801.120069444441</v>
      </c>
      <c r="P467">
        <f t="shared" si="22"/>
        <v>2014</v>
      </c>
      <c r="Q467" s="10">
        <f t="shared" si="23"/>
        <v>41817.120069444441</v>
      </c>
      <c r="R467" s="14" t="s">
        <v>8309</v>
      </c>
      <c r="S467" t="s">
        <v>8315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2">
        <v>1347057464</v>
      </c>
      <c r="J468" s="12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41129.942870370374</v>
      </c>
      <c r="P468">
        <f t="shared" si="22"/>
        <v>2012</v>
      </c>
      <c r="Q468" s="10">
        <f t="shared" si="23"/>
        <v>41159.942870370374</v>
      </c>
      <c r="R468" s="14" t="s">
        <v>8309</v>
      </c>
      <c r="S468" t="s">
        <v>8315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2">
        <v>1348849134</v>
      </c>
      <c r="J469" s="12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41135.679791666669</v>
      </c>
      <c r="P469">
        <f t="shared" si="22"/>
        <v>2012</v>
      </c>
      <c r="Q469" s="10">
        <f t="shared" si="23"/>
        <v>41180.679791666669</v>
      </c>
      <c r="R469" s="14" t="s">
        <v>8309</v>
      </c>
      <c r="S469" t="s">
        <v>8315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2">
        <v>1341978665</v>
      </c>
      <c r="J470" s="12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41041.167627314811</v>
      </c>
      <c r="P470">
        <f t="shared" si="22"/>
        <v>2012</v>
      </c>
      <c r="Q470" s="10">
        <f t="shared" si="23"/>
        <v>41101.160474537035</v>
      </c>
      <c r="R470" s="14" t="s">
        <v>8309</v>
      </c>
      <c r="S470" t="s">
        <v>8315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2">
        <v>1409960724</v>
      </c>
      <c r="J471" s="12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41827.989861111113</v>
      </c>
      <c r="P471">
        <f t="shared" si="22"/>
        <v>2014</v>
      </c>
      <c r="Q471" s="10">
        <f t="shared" si="23"/>
        <v>41887.989861111113</v>
      </c>
      <c r="R471" s="14" t="s">
        <v>8309</v>
      </c>
      <c r="S471" t="s">
        <v>8315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2">
        <v>1389844800</v>
      </c>
      <c r="J472" s="1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41605.167696759258</v>
      </c>
      <c r="P472">
        <f t="shared" si="22"/>
        <v>2013</v>
      </c>
      <c r="Q472" s="10">
        <f t="shared" si="23"/>
        <v>41655.166666666664</v>
      </c>
      <c r="R472" s="14" t="s">
        <v>8309</v>
      </c>
      <c r="S472" t="s">
        <v>8315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2">
        <v>1397924379</v>
      </c>
      <c r="J473" s="12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41703.721979166665</v>
      </c>
      <c r="P473">
        <f t="shared" si="22"/>
        <v>2014</v>
      </c>
      <c r="Q473" s="10">
        <f t="shared" si="23"/>
        <v>41748.680312500001</v>
      </c>
      <c r="R473" s="14" t="s">
        <v>8309</v>
      </c>
      <c r="S473" t="s">
        <v>8315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2">
        <v>1408831718</v>
      </c>
      <c r="J474" s="12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41844.922662037039</v>
      </c>
      <c r="P474">
        <f t="shared" si="22"/>
        <v>2014</v>
      </c>
      <c r="Q474" s="10">
        <f t="shared" si="23"/>
        <v>41874.922662037039</v>
      </c>
      <c r="R474" s="14" t="s">
        <v>8309</v>
      </c>
      <c r="S474" t="s">
        <v>8315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2">
        <v>1410972319</v>
      </c>
      <c r="J475" s="12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41869.698136574072</v>
      </c>
      <c r="P475">
        <f t="shared" si="22"/>
        <v>2014</v>
      </c>
      <c r="Q475" s="10">
        <f t="shared" si="23"/>
        <v>41899.698136574072</v>
      </c>
      <c r="R475" s="14" t="s">
        <v>8309</v>
      </c>
      <c r="S475" t="s">
        <v>8315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2">
        <v>1487318029</v>
      </c>
      <c r="J476" s="12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42753.329039351855</v>
      </c>
      <c r="P476">
        <f t="shared" si="22"/>
        <v>2017</v>
      </c>
      <c r="Q476" s="10">
        <f t="shared" si="23"/>
        <v>42783.329039351855</v>
      </c>
      <c r="R476" s="14" t="s">
        <v>8309</v>
      </c>
      <c r="S476" t="s">
        <v>8315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2">
        <v>1430877843</v>
      </c>
      <c r="J477" s="12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42100.086145833338</v>
      </c>
      <c r="P477">
        <f t="shared" si="22"/>
        <v>2015</v>
      </c>
      <c r="Q477" s="10">
        <f t="shared" si="23"/>
        <v>42130.086145833338</v>
      </c>
      <c r="R477" s="14" t="s">
        <v>8309</v>
      </c>
      <c r="S477" t="s">
        <v>8315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2">
        <v>1401767940</v>
      </c>
      <c r="J478" s="12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41757.975011574075</v>
      </c>
      <c r="P478">
        <f t="shared" si="22"/>
        <v>2014</v>
      </c>
      <c r="Q478" s="10">
        <f t="shared" si="23"/>
        <v>41793.165972222225</v>
      </c>
      <c r="R478" s="14" t="s">
        <v>8309</v>
      </c>
      <c r="S478" t="s">
        <v>8315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2">
        <v>1337371334</v>
      </c>
      <c r="J479" s="12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40987.83488425926</v>
      </c>
      <c r="P479">
        <f t="shared" si="22"/>
        <v>2012</v>
      </c>
      <c r="Q479" s="10">
        <f t="shared" si="23"/>
        <v>41047.83488425926</v>
      </c>
      <c r="R479" s="14" t="s">
        <v>8309</v>
      </c>
      <c r="S479" t="s">
        <v>8315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2">
        <v>1427921509</v>
      </c>
      <c r="J480" s="12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42065.910983796297</v>
      </c>
      <c r="P480">
        <f t="shared" si="22"/>
        <v>2015</v>
      </c>
      <c r="Q480" s="10">
        <f t="shared" si="23"/>
        <v>42095.869317129633</v>
      </c>
      <c r="R480" s="14" t="s">
        <v>8309</v>
      </c>
      <c r="S480" t="s">
        <v>8315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2">
        <v>1416566835</v>
      </c>
      <c r="J481" s="12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41904.407812500001</v>
      </c>
      <c r="P481">
        <f t="shared" si="22"/>
        <v>2014</v>
      </c>
      <c r="Q481" s="10">
        <f t="shared" si="23"/>
        <v>41964.449479166666</v>
      </c>
      <c r="R481" s="14" t="s">
        <v>8309</v>
      </c>
      <c r="S481" t="s">
        <v>8315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2">
        <v>1376049615</v>
      </c>
      <c r="J482" s="1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41465.500173611108</v>
      </c>
      <c r="P482">
        <f t="shared" si="22"/>
        <v>2013</v>
      </c>
      <c r="Q482" s="10">
        <f t="shared" si="23"/>
        <v>41495.500173611108</v>
      </c>
      <c r="R482" s="14" t="s">
        <v>8309</v>
      </c>
      <c r="S482" t="s">
        <v>8315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2">
        <v>1349885289</v>
      </c>
      <c r="J483" s="12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41162.672326388885</v>
      </c>
      <c r="P483">
        <f t="shared" si="22"/>
        <v>2012</v>
      </c>
      <c r="Q483" s="10">
        <f t="shared" si="23"/>
        <v>41192.672326388885</v>
      </c>
      <c r="R483" s="14" t="s">
        <v>8309</v>
      </c>
      <c r="S483" t="s">
        <v>8315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2">
        <v>1460644440</v>
      </c>
      <c r="J484" s="12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42447.896875000006</v>
      </c>
      <c r="P484">
        <f t="shared" si="22"/>
        <v>2016</v>
      </c>
      <c r="Q484" s="10">
        <f t="shared" si="23"/>
        <v>42474.606944444444</v>
      </c>
      <c r="R484" s="14" t="s">
        <v>8309</v>
      </c>
      <c r="S484" t="s">
        <v>8315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2">
        <v>1359434672</v>
      </c>
      <c r="J485" s="12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41243.197592592594</v>
      </c>
      <c r="P485">
        <f t="shared" si="22"/>
        <v>2012</v>
      </c>
      <c r="Q485" s="10">
        <f t="shared" si="23"/>
        <v>41303.197592592594</v>
      </c>
      <c r="R485" s="14" t="s">
        <v>8309</v>
      </c>
      <c r="S485" t="s">
        <v>8315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2">
        <v>1446766372</v>
      </c>
      <c r="J486" s="12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42272.93949074074</v>
      </c>
      <c r="P486">
        <f t="shared" si="22"/>
        <v>2015</v>
      </c>
      <c r="Q486" s="10">
        <f t="shared" si="23"/>
        <v>42313.981157407412</v>
      </c>
      <c r="R486" s="14" t="s">
        <v>8309</v>
      </c>
      <c r="S486" t="s">
        <v>8315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2">
        <v>1368792499</v>
      </c>
      <c r="J487" s="12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41381.50577546296</v>
      </c>
      <c r="P487">
        <f t="shared" si="22"/>
        <v>2013</v>
      </c>
      <c r="Q487" s="10">
        <f t="shared" si="23"/>
        <v>41411.50577546296</v>
      </c>
      <c r="R487" s="14" t="s">
        <v>8309</v>
      </c>
      <c r="S487" t="s">
        <v>8315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2">
        <v>1401662239</v>
      </c>
      <c r="J488" s="12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41761.94258101852</v>
      </c>
      <c r="P488">
        <f t="shared" si="22"/>
        <v>2014</v>
      </c>
      <c r="Q488" s="10">
        <f t="shared" si="23"/>
        <v>41791.94258101852</v>
      </c>
      <c r="R488" s="14" t="s">
        <v>8309</v>
      </c>
      <c r="S488" t="s">
        <v>8315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2">
        <v>1482678994</v>
      </c>
      <c r="J489" s="12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42669.594837962963</v>
      </c>
      <c r="P489">
        <f t="shared" si="22"/>
        <v>2016</v>
      </c>
      <c r="Q489" s="10">
        <f t="shared" si="23"/>
        <v>42729.636504629627</v>
      </c>
      <c r="R489" s="14" t="s">
        <v>8309</v>
      </c>
      <c r="S489" t="s">
        <v>8315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2">
        <v>1483924700</v>
      </c>
      <c r="J490" s="12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42714.054398148146</v>
      </c>
      <c r="P490">
        <f t="shared" si="22"/>
        <v>2016</v>
      </c>
      <c r="Q490" s="10">
        <f t="shared" si="23"/>
        <v>42744.054398148146</v>
      </c>
      <c r="R490" s="14" t="s">
        <v>8309</v>
      </c>
      <c r="S490" t="s">
        <v>8315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2">
        <v>1325763180</v>
      </c>
      <c r="J491" s="12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40882.481666666667</v>
      </c>
      <c r="P491">
        <f t="shared" si="22"/>
        <v>2011</v>
      </c>
      <c r="Q491" s="10">
        <f t="shared" si="23"/>
        <v>40913.481249999997</v>
      </c>
      <c r="R491" s="14" t="s">
        <v>8309</v>
      </c>
      <c r="S491" t="s">
        <v>8315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2">
        <v>1345677285</v>
      </c>
      <c r="J492" s="1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41113.968576388892</v>
      </c>
      <c r="P492">
        <f t="shared" si="22"/>
        <v>2012</v>
      </c>
      <c r="Q492" s="10">
        <f t="shared" si="23"/>
        <v>41143.968576388892</v>
      </c>
      <c r="R492" s="14" t="s">
        <v>8309</v>
      </c>
      <c r="S492" t="s">
        <v>8315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2">
        <v>1453937699</v>
      </c>
      <c r="J493" s="12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42366.982627314821</v>
      </c>
      <c r="P493">
        <f t="shared" si="22"/>
        <v>2015</v>
      </c>
      <c r="Q493" s="10">
        <f t="shared" si="23"/>
        <v>42396.982627314821</v>
      </c>
      <c r="R493" s="14" t="s">
        <v>8309</v>
      </c>
      <c r="S493" t="s">
        <v>8315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2">
        <v>1476319830</v>
      </c>
      <c r="J494" s="12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42596.03506944445</v>
      </c>
      <c r="P494">
        <f t="shared" si="22"/>
        <v>2016</v>
      </c>
      <c r="Q494" s="10">
        <f t="shared" si="23"/>
        <v>42656.03506944445</v>
      </c>
      <c r="R494" s="14" t="s">
        <v>8309</v>
      </c>
      <c r="S494" t="s">
        <v>8315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2">
        <v>1432142738</v>
      </c>
      <c r="J495" s="12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42114.726134259254</v>
      </c>
      <c r="P495">
        <f t="shared" si="22"/>
        <v>2015</v>
      </c>
      <c r="Q495" s="10">
        <f t="shared" si="23"/>
        <v>42144.726134259254</v>
      </c>
      <c r="R495" s="14" t="s">
        <v>8309</v>
      </c>
      <c r="S495" t="s">
        <v>8315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2">
        <v>1404356400</v>
      </c>
      <c r="J496" s="12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41799.830613425926</v>
      </c>
      <c r="P496">
        <f t="shared" si="22"/>
        <v>2014</v>
      </c>
      <c r="Q496" s="10">
        <f t="shared" si="23"/>
        <v>41823.125</v>
      </c>
      <c r="R496" s="14" t="s">
        <v>8309</v>
      </c>
      <c r="S496" t="s">
        <v>8315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2">
        <v>1437076305</v>
      </c>
      <c r="J497" s="12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42171.827604166669</v>
      </c>
      <c r="P497">
        <f t="shared" si="22"/>
        <v>2015</v>
      </c>
      <c r="Q497" s="10">
        <f t="shared" si="23"/>
        <v>42201.827604166669</v>
      </c>
      <c r="R497" s="14" t="s">
        <v>8309</v>
      </c>
      <c r="S497" t="s">
        <v>8315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2">
        <v>1392070874</v>
      </c>
      <c r="J498" s="12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41620.93141203704</v>
      </c>
      <c r="P498">
        <f t="shared" si="22"/>
        <v>2013</v>
      </c>
      <c r="Q498" s="10">
        <f t="shared" si="23"/>
        <v>41680.93141203704</v>
      </c>
      <c r="R498" s="14" t="s">
        <v>8309</v>
      </c>
      <c r="S498" t="s">
        <v>8315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2">
        <v>1419483600</v>
      </c>
      <c r="J499" s="12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41945.037789351853</v>
      </c>
      <c r="P499">
        <f t="shared" si="22"/>
        <v>2014</v>
      </c>
      <c r="Q499" s="10">
        <f t="shared" si="23"/>
        <v>41998.208333333328</v>
      </c>
      <c r="R499" s="14" t="s">
        <v>8309</v>
      </c>
      <c r="S499" t="s">
        <v>8315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2">
        <v>1324664249</v>
      </c>
      <c r="J500" s="12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40858.762141203704</v>
      </c>
      <c r="P500">
        <f t="shared" si="22"/>
        <v>2011</v>
      </c>
      <c r="Q500" s="10">
        <f t="shared" si="23"/>
        <v>40900.762141203704</v>
      </c>
      <c r="R500" s="14" t="s">
        <v>8309</v>
      </c>
      <c r="S500" t="s">
        <v>8315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2">
        <v>1255381140</v>
      </c>
      <c r="J501" s="12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40043.895462962959</v>
      </c>
      <c r="P501">
        <f t="shared" si="22"/>
        <v>2009</v>
      </c>
      <c r="Q501" s="10">
        <f t="shared" si="23"/>
        <v>40098.874305555553</v>
      </c>
      <c r="R501" s="14" t="s">
        <v>8309</v>
      </c>
      <c r="S501" t="s">
        <v>8315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2">
        <v>1273356960</v>
      </c>
      <c r="J502" s="1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40247.886006944449</v>
      </c>
      <c r="P502">
        <f t="shared" si="22"/>
        <v>2010</v>
      </c>
      <c r="Q502" s="10">
        <f t="shared" si="23"/>
        <v>40306.927777777775</v>
      </c>
      <c r="R502" s="14" t="s">
        <v>8309</v>
      </c>
      <c r="S502" t="s">
        <v>8315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2">
        <v>1310189851</v>
      </c>
      <c r="J503" s="12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40703.234386574077</v>
      </c>
      <c r="P503">
        <f t="shared" si="22"/>
        <v>2011</v>
      </c>
      <c r="Q503" s="10">
        <f t="shared" si="23"/>
        <v>40733.234386574077</v>
      </c>
      <c r="R503" s="14" t="s">
        <v>8309</v>
      </c>
      <c r="S503" t="s">
        <v>8315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2">
        <v>1332073025</v>
      </c>
      <c r="J504" s="12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40956.553530092591</v>
      </c>
      <c r="P504">
        <f t="shared" si="22"/>
        <v>2012</v>
      </c>
      <c r="Q504" s="10">
        <f t="shared" si="23"/>
        <v>40986.511863425927</v>
      </c>
      <c r="R504" s="14" t="s">
        <v>8309</v>
      </c>
      <c r="S504" t="s">
        <v>8315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2">
        <v>1421498303</v>
      </c>
      <c r="J505" s="12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41991.526655092588</v>
      </c>
      <c r="P505">
        <f t="shared" si="22"/>
        <v>2014</v>
      </c>
      <c r="Q505" s="10">
        <f t="shared" si="23"/>
        <v>42021.526655092588</v>
      </c>
      <c r="R505" s="14" t="s">
        <v>8309</v>
      </c>
      <c r="S505" t="s">
        <v>8315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2">
        <v>1334097387</v>
      </c>
      <c r="J506" s="12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40949.98364583333</v>
      </c>
      <c r="P506">
        <f t="shared" si="22"/>
        <v>2012</v>
      </c>
      <c r="Q506" s="10">
        <f t="shared" si="23"/>
        <v>41009.941979166666</v>
      </c>
      <c r="R506" s="14" t="s">
        <v>8309</v>
      </c>
      <c r="S506" t="s">
        <v>8315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2">
        <v>1451010086</v>
      </c>
      <c r="J507" s="12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42318.098217592589</v>
      </c>
      <c r="P507">
        <f t="shared" si="22"/>
        <v>2015</v>
      </c>
      <c r="Q507" s="10">
        <f t="shared" si="23"/>
        <v>42363.098217592589</v>
      </c>
      <c r="R507" s="14" t="s">
        <v>8309</v>
      </c>
      <c r="S507" t="s">
        <v>8315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2">
        <v>1376140520</v>
      </c>
      <c r="J508" s="12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41466.552314814813</v>
      </c>
      <c r="P508">
        <f t="shared" si="22"/>
        <v>2013</v>
      </c>
      <c r="Q508" s="10">
        <f t="shared" si="23"/>
        <v>41496.552314814813</v>
      </c>
      <c r="R508" s="14" t="s">
        <v>8309</v>
      </c>
      <c r="S508" t="s">
        <v>8315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2">
        <v>1350687657</v>
      </c>
      <c r="J509" s="12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41156.958993055552</v>
      </c>
      <c r="P509">
        <f t="shared" si="22"/>
        <v>2012</v>
      </c>
      <c r="Q509" s="10">
        <f t="shared" si="23"/>
        <v>41201.958993055552</v>
      </c>
      <c r="R509" s="14" t="s">
        <v>8309</v>
      </c>
      <c r="S509" t="s">
        <v>8315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2">
        <v>1337955240</v>
      </c>
      <c r="J510" s="12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40995.024317129632</v>
      </c>
      <c r="P510">
        <f t="shared" si="22"/>
        <v>2012</v>
      </c>
      <c r="Q510" s="10">
        <f t="shared" si="23"/>
        <v>41054.593055555553</v>
      </c>
      <c r="R510" s="14" t="s">
        <v>8309</v>
      </c>
      <c r="S510" t="s">
        <v>8315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2">
        <v>1435504170</v>
      </c>
      <c r="J511" s="12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42153.631597222222</v>
      </c>
      <c r="P511">
        <f t="shared" si="22"/>
        <v>2015</v>
      </c>
      <c r="Q511" s="10">
        <f t="shared" si="23"/>
        <v>42183.631597222222</v>
      </c>
      <c r="R511" s="14" t="s">
        <v>8309</v>
      </c>
      <c r="S511" t="s">
        <v>8315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2">
        <v>1456805639</v>
      </c>
      <c r="J512" s="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42400.176377314812</v>
      </c>
      <c r="P512">
        <f t="shared" si="22"/>
        <v>2016</v>
      </c>
      <c r="Q512" s="10">
        <f t="shared" si="23"/>
        <v>42430.176377314812</v>
      </c>
      <c r="R512" s="14" t="s">
        <v>8309</v>
      </c>
      <c r="S512" t="s">
        <v>8315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2">
        <v>1365228982</v>
      </c>
      <c r="J513" s="12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41340.303032407406</v>
      </c>
      <c r="P513">
        <f t="shared" si="22"/>
        <v>2013</v>
      </c>
      <c r="Q513" s="10">
        <f t="shared" si="23"/>
        <v>41370.261365740742</v>
      </c>
      <c r="R513" s="14" t="s">
        <v>8309</v>
      </c>
      <c r="S513" t="s">
        <v>8315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2">
        <v>1479667727</v>
      </c>
      <c r="J514" s="12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42649.742210648154</v>
      </c>
      <c r="P514">
        <f t="shared" si="22"/>
        <v>2016</v>
      </c>
      <c r="Q514" s="10">
        <f t="shared" si="23"/>
        <v>42694.783877314811</v>
      </c>
      <c r="R514" s="14" t="s">
        <v>8309</v>
      </c>
      <c r="S514" t="s">
        <v>8315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2">
        <v>1471244400</v>
      </c>
      <c r="J515" s="12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(((J515/60)/60)/24)+DATE(1970,1,1)</f>
        <v>42552.653993055559</v>
      </c>
      <c r="P515">
        <f t="shared" ref="P515:P578" si="25">YEAR(O515)</f>
        <v>2016</v>
      </c>
      <c r="Q515" s="10">
        <f t="shared" ref="Q515:Q578" si="26">(((I515/60)/60)/24)+DATE(1970,1,1)</f>
        <v>42597.291666666672</v>
      </c>
      <c r="R515" s="14" t="s">
        <v>8309</v>
      </c>
      <c r="S515" t="s">
        <v>8315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2">
        <v>1407595447</v>
      </c>
      <c r="J516" s="12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41830.613969907405</v>
      </c>
      <c r="P516">
        <f t="shared" si="25"/>
        <v>2014</v>
      </c>
      <c r="Q516" s="10">
        <f t="shared" si="26"/>
        <v>41860.613969907405</v>
      </c>
      <c r="R516" s="14" t="s">
        <v>8309</v>
      </c>
      <c r="S516" t="s">
        <v>8315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2">
        <v>1451389601</v>
      </c>
      <c r="J517" s="12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42327.490752314814</v>
      </c>
      <c r="P517">
        <f t="shared" si="25"/>
        <v>2015</v>
      </c>
      <c r="Q517" s="10">
        <f t="shared" si="26"/>
        <v>42367.490752314814</v>
      </c>
      <c r="R517" s="14" t="s">
        <v>8309</v>
      </c>
      <c r="S517" t="s">
        <v>8315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2">
        <v>1432752080</v>
      </c>
      <c r="J518" s="12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42091.778703703705</v>
      </c>
      <c r="P518">
        <f t="shared" si="25"/>
        <v>2015</v>
      </c>
      <c r="Q518" s="10">
        <f t="shared" si="26"/>
        <v>42151.778703703705</v>
      </c>
      <c r="R518" s="14" t="s">
        <v>8309</v>
      </c>
      <c r="S518" t="s">
        <v>8315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2">
        <v>1486046761</v>
      </c>
      <c r="J519" s="12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42738.615289351852</v>
      </c>
      <c r="P519">
        <f t="shared" si="25"/>
        <v>2017</v>
      </c>
      <c r="Q519" s="10">
        <f t="shared" si="26"/>
        <v>42768.615289351852</v>
      </c>
      <c r="R519" s="14" t="s">
        <v>8309</v>
      </c>
      <c r="S519" t="s">
        <v>8315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2">
        <v>1441550760</v>
      </c>
      <c r="J520" s="12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42223.616018518514</v>
      </c>
      <c r="P520">
        <f t="shared" si="25"/>
        <v>2015</v>
      </c>
      <c r="Q520" s="10">
        <f t="shared" si="26"/>
        <v>42253.615277777775</v>
      </c>
      <c r="R520" s="14" t="s">
        <v>8309</v>
      </c>
      <c r="S520" t="s">
        <v>8315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2">
        <v>1354699421</v>
      </c>
      <c r="J521" s="12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41218.391446759262</v>
      </c>
      <c r="P521">
        <f t="shared" si="25"/>
        <v>2012</v>
      </c>
      <c r="Q521" s="10">
        <f t="shared" si="26"/>
        <v>41248.391446759262</v>
      </c>
      <c r="R521" s="14" t="s">
        <v>8309</v>
      </c>
      <c r="S521" t="s">
        <v>8315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2">
        <v>1449766261</v>
      </c>
      <c r="J522" s="1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42318.702094907407</v>
      </c>
      <c r="P522">
        <f t="shared" si="25"/>
        <v>2015</v>
      </c>
      <c r="Q522" s="10">
        <f t="shared" si="26"/>
        <v>42348.702094907407</v>
      </c>
      <c r="R522" s="14" t="s">
        <v>8316</v>
      </c>
      <c r="S522" t="s">
        <v>8317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2">
        <v>1477976340</v>
      </c>
      <c r="J523" s="12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42646.092812499999</v>
      </c>
      <c r="P523">
        <f t="shared" si="25"/>
        <v>2016</v>
      </c>
      <c r="Q523" s="10">
        <f t="shared" si="26"/>
        <v>42675.207638888889</v>
      </c>
      <c r="R523" s="14" t="s">
        <v>8316</v>
      </c>
      <c r="S523" t="s">
        <v>8317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2">
        <v>1458518325</v>
      </c>
      <c r="J524" s="12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42430.040798611109</v>
      </c>
      <c r="P524">
        <f t="shared" si="25"/>
        <v>2016</v>
      </c>
      <c r="Q524" s="10">
        <f t="shared" si="26"/>
        <v>42449.999131944445</v>
      </c>
      <c r="R524" s="14" t="s">
        <v>8316</v>
      </c>
      <c r="S524" t="s">
        <v>8317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2">
        <v>1442805076</v>
      </c>
      <c r="J525" s="12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42238.13282407407</v>
      </c>
      <c r="P525">
        <f t="shared" si="25"/>
        <v>2015</v>
      </c>
      <c r="Q525" s="10">
        <f t="shared" si="26"/>
        <v>42268.13282407407</v>
      </c>
      <c r="R525" s="14" t="s">
        <v>8316</v>
      </c>
      <c r="S525" t="s">
        <v>8317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2">
        <v>1464801169</v>
      </c>
      <c r="J526" s="12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42492.717233796298</v>
      </c>
      <c r="P526">
        <f t="shared" si="25"/>
        <v>2016</v>
      </c>
      <c r="Q526" s="10">
        <f t="shared" si="26"/>
        <v>42522.717233796298</v>
      </c>
      <c r="R526" s="14" t="s">
        <v>8316</v>
      </c>
      <c r="S526" t="s">
        <v>8317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2">
        <v>1410601041</v>
      </c>
      <c r="J527" s="12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41850.400937500002</v>
      </c>
      <c r="P527">
        <f t="shared" si="25"/>
        <v>2014</v>
      </c>
      <c r="Q527" s="10">
        <f t="shared" si="26"/>
        <v>41895.400937500002</v>
      </c>
      <c r="R527" s="14" t="s">
        <v>8316</v>
      </c>
      <c r="S527" t="s">
        <v>8317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2">
        <v>1438966800</v>
      </c>
      <c r="J528" s="12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42192.591944444444</v>
      </c>
      <c r="P528">
        <f t="shared" si="25"/>
        <v>2015</v>
      </c>
      <c r="Q528" s="10">
        <f t="shared" si="26"/>
        <v>42223.708333333328</v>
      </c>
      <c r="R528" s="14" t="s">
        <v>8316</v>
      </c>
      <c r="S528" t="s">
        <v>8317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2">
        <v>1487347500</v>
      </c>
      <c r="J529" s="12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42753.205625000002</v>
      </c>
      <c r="P529">
        <f t="shared" si="25"/>
        <v>2017</v>
      </c>
      <c r="Q529" s="10">
        <f t="shared" si="26"/>
        <v>42783.670138888891</v>
      </c>
      <c r="R529" s="14" t="s">
        <v>8316</v>
      </c>
      <c r="S529" t="s">
        <v>8317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2">
        <v>1434921600</v>
      </c>
      <c r="J530" s="12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42155.920219907406</v>
      </c>
      <c r="P530">
        <f t="shared" si="25"/>
        <v>2015</v>
      </c>
      <c r="Q530" s="10">
        <f t="shared" si="26"/>
        <v>42176.888888888891</v>
      </c>
      <c r="R530" s="14" t="s">
        <v>8316</v>
      </c>
      <c r="S530" t="s">
        <v>8317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2">
        <v>1484110800</v>
      </c>
      <c r="J531" s="12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42725.031180555554</v>
      </c>
      <c r="P531">
        <f t="shared" si="25"/>
        <v>2016</v>
      </c>
      <c r="Q531" s="10">
        <f t="shared" si="26"/>
        <v>42746.208333333328</v>
      </c>
      <c r="R531" s="14" t="s">
        <v>8316</v>
      </c>
      <c r="S531" t="s">
        <v>8317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2">
        <v>1435111200</v>
      </c>
      <c r="J532" s="1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42157.591064814813</v>
      </c>
      <c r="P532">
        <f t="shared" si="25"/>
        <v>2015</v>
      </c>
      <c r="Q532" s="10">
        <f t="shared" si="26"/>
        <v>42179.083333333328</v>
      </c>
      <c r="R532" s="14" t="s">
        <v>8316</v>
      </c>
      <c r="S532" t="s">
        <v>8317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2">
        <v>1481957940</v>
      </c>
      <c r="J533" s="12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42676.065150462964</v>
      </c>
      <c r="P533">
        <f t="shared" si="25"/>
        <v>2016</v>
      </c>
      <c r="Q533" s="10">
        <f t="shared" si="26"/>
        <v>42721.290972222225</v>
      </c>
      <c r="R533" s="14" t="s">
        <v>8316</v>
      </c>
      <c r="S533" t="s">
        <v>8317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2">
        <v>1463098208</v>
      </c>
      <c r="J534" s="12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42473.007037037038</v>
      </c>
      <c r="P534">
        <f t="shared" si="25"/>
        <v>2016</v>
      </c>
      <c r="Q534" s="10">
        <f t="shared" si="26"/>
        <v>42503.007037037038</v>
      </c>
      <c r="R534" s="14" t="s">
        <v>8316</v>
      </c>
      <c r="S534" t="s">
        <v>8317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2">
        <v>1463394365</v>
      </c>
      <c r="J535" s="12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42482.43478009259</v>
      </c>
      <c r="P535">
        <f t="shared" si="25"/>
        <v>2016</v>
      </c>
      <c r="Q535" s="10">
        <f t="shared" si="26"/>
        <v>42506.43478009259</v>
      </c>
      <c r="R535" s="14" t="s">
        <v>8316</v>
      </c>
      <c r="S535" t="s">
        <v>8317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2">
        <v>1446418800</v>
      </c>
      <c r="J536" s="12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42270.810995370368</v>
      </c>
      <c r="P536">
        <f t="shared" si="25"/>
        <v>2015</v>
      </c>
      <c r="Q536" s="10">
        <f t="shared" si="26"/>
        <v>42309.958333333328</v>
      </c>
      <c r="R536" s="14" t="s">
        <v>8316</v>
      </c>
      <c r="S536" t="s">
        <v>8317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2">
        <v>1483707905</v>
      </c>
      <c r="J537" s="12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42711.545196759253</v>
      </c>
      <c r="P537">
        <f t="shared" si="25"/>
        <v>2016</v>
      </c>
      <c r="Q537" s="10">
        <f t="shared" si="26"/>
        <v>42741.545196759253</v>
      </c>
      <c r="R537" s="14" t="s">
        <v>8316</v>
      </c>
      <c r="S537" t="s">
        <v>8317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2">
        <v>1438624800</v>
      </c>
      <c r="J538" s="12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42179.344988425932</v>
      </c>
      <c r="P538">
        <f t="shared" si="25"/>
        <v>2015</v>
      </c>
      <c r="Q538" s="10">
        <f t="shared" si="26"/>
        <v>42219.75</v>
      </c>
      <c r="R538" s="14" t="s">
        <v>8316</v>
      </c>
      <c r="S538" t="s">
        <v>8317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2">
        <v>1446665191</v>
      </c>
      <c r="J539" s="12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42282.768414351856</v>
      </c>
      <c r="P539">
        <f t="shared" si="25"/>
        <v>2015</v>
      </c>
      <c r="Q539" s="10">
        <f t="shared" si="26"/>
        <v>42312.810081018513</v>
      </c>
      <c r="R539" s="14" t="s">
        <v>8316</v>
      </c>
      <c r="S539" t="s">
        <v>8317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2">
        <v>1463166263</v>
      </c>
      <c r="J540" s="12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42473.794710648144</v>
      </c>
      <c r="P540">
        <f t="shared" si="25"/>
        <v>2016</v>
      </c>
      <c r="Q540" s="10">
        <f t="shared" si="26"/>
        <v>42503.794710648144</v>
      </c>
      <c r="R540" s="14" t="s">
        <v>8316</v>
      </c>
      <c r="S540" t="s">
        <v>8317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2">
        <v>1467681107</v>
      </c>
      <c r="J541" s="12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42535.049849537041</v>
      </c>
      <c r="P541">
        <f t="shared" si="25"/>
        <v>2016</v>
      </c>
      <c r="Q541" s="10">
        <f t="shared" si="26"/>
        <v>42556.049849537041</v>
      </c>
      <c r="R541" s="14" t="s">
        <v>8316</v>
      </c>
      <c r="S541" t="s">
        <v>8317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2">
        <v>1423078606</v>
      </c>
      <c r="J542" s="1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42009.817199074074</v>
      </c>
      <c r="P542">
        <f t="shared" si="25"/>
        <v>2015</v>
      </c>
      <c r="Q542" s="10">
        <f t="shared" si="26"/>
        <v>42039.817199074074</v>
      </c>
      <c r="R542" s="14" t="s">
        <v>8318</v>
      </c>
      <c r="S542" t="s">
        <v>8319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2">
        <v>1446080834</v>
      </c>
      <c r="J543" s="12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42276.046689814815</v>
      </c>
      <c r="P543">
        <f t="shared" si="25"/>
        <v>2015</v>
      </c>
      <c r="Q543" s="10">
        <f t="shared" si="26"/>
        <v>42306.046689814815</v>
      </c>
      <c r="R543" s="14" t="s">
        <v>8318</v>
      </c>
      <c r="S543" t="s">
        <v>8319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2">
        <v>1462293716</v>
      </c>
      <c r="J544" s="12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42433.737453703703</v>
      </c>
      <c r="P544">
        <f t="shared" si="25"/>
        <v>2016</v>
      </c>
      <c r="Q544" s="10">
        <f t="shared" si="26"/>
        <v>42493.695787037039</v>
      </c>
      <c r="R544" s="14" t="s">
        <v>8318</v>
      </c>
      <c r="S544" t="s">
        <v>8319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2">
        <v>1414807962</v>
      </c>
      <c r="J545" s="12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41914.092152777775</v>
      </c>
      <c r="P545">
        <f t="shared" si="25"/>
        <v>2014</v>
      </c>
      <c r="Q545" s="10">
        <f t="shared" si="26"/>
        <v>41944.092152777775</v>
      </c>
      <c r="R545" s="14" t="s">
        <v>8318</v>
      </c>
      <c r="S545" t="s">
        <v>8319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2">
        <v>1467647160</v>
      </c>
      <c r="J546" s="12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42525.656944444447</v>
      </c>
      <c r="P546">
        <f t="shared" si="25"/>
        <v>2016</v>
      </c>
      <c r="Q546" s="10">
        <f t="shared" si="26"/>
        <v>42555.656944444447</v>
      </c>
      <c r="R546" s="14" t="s">
        <v>8318</v>
      </c>
      <c r="S546" t="s">
        <v>8319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2">
        <v>1447600389</v>
      </c>
      <c r="J547" s="12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42283.592465277776</v>
      </c>
      <c r="P547">
        <f t="shared" si="25"/>
        <v>2015</v>
      </c>
      <c r="Q547" s="10">
        <f t="shared" si="26"/>
        <v>42323.634131944447</v>
      </c>
      <c r="R547" s="14" t="s">
        <v>8318</v>
      </c>
      <c r="S547" t="s">
        <v>8319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2">
        <v>1445097715</v>
      </c>
      <c r="J548" s="12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42249.667997685188</v>
      </c>
      <c r="P548">
        <f t="shared" si="25"/>
        <v>2015</v>
      </c>
      <c r="Q548" s="10">
        <f t="shared" si="26"/>
        <v>42294.667997685188</v>
      </c>
      <c r="R548" s="14" t="s">
        <v>8318</v>
      </c>
      <c r="S548" t="s">
        <v>8319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2">
        <v>1455122564</v>
      </c>
      <c r="J549" s="12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42380.696342592593</v>
      </c>
      <c r="P549">
        <f t="shared" si="25"/>
        <v>2016</v>
      </c>
      <c r="Q549" s="10">
        <f t="shared" si="26"/>
        <v>42410.696342592593</v>
      </c>
      <c r="R549" s="14" t="s">
        <v>8318</v>
      </c>
      <c r="S549" t="s">
        <v>8319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2">
        <v>1446154848</v>
      </c>
      <c r="J550" s="12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42276.903333333335</v>
      </c>
      <c r="P550">
        <f t="shared" si="25"/>
        <v>2015</v>
      </c>
      <c r="Q550" s="10">
        <f t="shared" si="26"/>
        <v>42306.903333333335</v>
      </c>
      <c r="R550" s="14" t="s">
        <v>8318</v>
      </c>
      <c r="S550" t="s">
        <v>8319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2">
        <v>1436368622</v>
      </c>
      <c r="J551" s="12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42163.636828703704</v>
      </c>
      <c r="P551">
        <f t="shared" si="25"/>
        <v>2015</v>
      </c>
      <c r="Q551" s="10">
        <f t="shared" si="26"/>
        <v>42193.636828703704</v>
      </c>
      <c r="R551" s="14" t="s">
        <v>8318</v>
      </c>
      <c r="S551" t="s">
        <v>8319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2">
        <v>1485838800</v>
      </c>
      <c r="J552" s="1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42753.678761574076</v>
      </c>
      <c r="P552">
        <f t="shared" si="25"/>
        <v>2017</v>
      </c>
      <c r="Q552" s="10">
        <f t="shared" si="26"/>
        <v>42766.208333333328</v>
      </c>
      <c r="R552" s="14" t="s">
        <v>8318</v>
      </c>
      <c r="S552" t="s">
        <v>8319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2">
        <v>1438451580</v>
      </c>
      <c r="J553" s="12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42173.275740740741</v>
      </c>
      <c r="P553">
        <f t="shared" si="25"/>
        <v>2015</v>
      </c>
      <c r="Q553" s="10">
        <f t="shared" si="26"/>
        <v>42217.745138888888</v>
      </c>
      <c r="R553" s="14" t="s">
        <v>8318</v>
      </c>
      <c r="S553" t="s">
        <v>8319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2">
        <v>1452350896</v>
      </c>
      <c r="J554" s="12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42318.616851851853</v>
      </c>
      <c r="P554">
        <f t="shared" si="25"/>
        <v>2015</v>
      </c>
      <c r="Q554" s="10">
        <f t="shared" si="26"/>
        <v>42378.616851851853</v>
      </c>
      <c r="R554" s="14" t="s">
        <v>8318</v>
      </c>
      <c r="S554" t="s">
        <v>8319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2">
        <v>1415988991</v>
      </c>
      <c r="J555" s="12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41927.71980324074</v>
      </c>
      <c r="P555">
        <f t="shared" si="25"/>
        <v>2014</v>
      </c>
      <c r="Q555" s="10">
        <f t="shared" si="26"/>
        <v>41957.761469907404</v>
      </c>
      <c r="R555" s="14" t="s">
        <v>8318</v>
      </c>
      <c r="S555" t="s">
        <v>8319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2">
        <v>1413735972</v>
      </c>
      <c r="J556" s="12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41901.684861111113</v>
      </c>
      <c r="P556">
        <f t="shared" si="25"/>
        <v>2014</v>
      </c>
      <c r="Q556" s="10">
        <f t="shared" si="26"/>
        <v>41931.684861111113</v>
      </c>
      <c r="R556" s="14" t="s">
        <v>8318</v>
      </c>
      <c r="S556" t="s">
        <v>8319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2">
        <v>1465720143</v>
      </c>
      <c r="J557" s="12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42503.353506944448</v>
      </c>
      <c r="P557">
        <f t="shared" si="25"/>
        <v>2016</v>
      </c>
      <c r="Q557" s="10">
        <f t="shared" si="26"/>
        <v>42533.353506944448</v>
      </c>
      <c r="R557" s="14" t="s">
        <v>8318</v>
      </c>
      <c r="S557" t="s">
        <v>8319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2">
        <v>1452112717</v>
      </c>
      <c r="J558" s="12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42345.860150462962</v>
      </c>
      <c r="P558">
        <f t="shared" si="25"/>
        <v>2015</v>
      </c>
      <c r="Q558" s="10">
        <f t="shared" si="26"/>
        <v>42375.860150462962</v>
      </c>
      <c r="R558" s="14" t="s">
        <v>8318</v>
      </c>
      <c r="S558" t="s">
        <v>8319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2">
        <v>1480721803</v>
      </c>
      <c r="J559" s="12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42676.942164351851</v>
      </c>
      <c r="P559">
        <f t="shared" si="25"/>
        <v>2016</v>
      </c>
      <c r="Q559" s="10">
        <f t="shared" si="26"/>
        <v>42706.983831018515</v>
      </c>
      <c r="R559" s="14" t="s">
        <v>8318</v>
      </c>
      <c r="S559" t="s">
        <v>8319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2">
        <v>1427227905</v>
      </c>
      <c r="J560" s="12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42057.883159722223</v>
      </c>
      <c r="P560">
        <f t="shared" si="25"/>
        <v>2015</v>
      </c>
      <c r="Q560" s="10">
        <f t="shared" si="26"/>
        <v>42087.841493055559</v>
      </c>
      <c r="R560" s="14" t="s">
        <v>8318</v>
      </c>
      <c r="S560" t="s">
        <v>8319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2">
        <v>1449989260</v>
      </c>
      <c r="J561" s="12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42321.283101851848</v>
      </c>
      <c r="P561">
        <f t="shared" si="25"/>
        <v>2015</v>
      </c>
      <c r="Q561" s="10">
        <f t="shared" si="26"/>
        <v>42351.283101851848</v>
      </c>
      <c r="R561" s="14" t="s">
        <v>8318</v>
      </c>
      <c r="S561" t="s">
        <v>8319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2">
        <v>1418841045</v>
      </c>
      <c r="J562" s="1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41960.771354166667</v>
      </c>
      <c r="P562">
        <f t="shared" si="25"/>
        <v>2014</v>
      </c>
      <c r="Q562" s="10">
        <f t="shared" si="26"/>
        <v>41990.771354166667</v>
      </c>
      <c r="R562" s="14" t="s">
        <v>8318</v>
      </c>
      <c r="S562" t="s">
        <v>8319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2">
        <v>1445874513</v>
      </c>
      <c r="J563" s="12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42268.658715277779</v>
      </c>
      <c r="P563">
        <f t="shared" si="25"/>
        <v>2015</v>
      </c>
      <c r="Q563" s="10">
        <f t="shared" si="26"/>
        <v>42303.658715277779</v>
      </c>
      <c r="R563" s="14" t="s">
        <v>8318</v>
      </c>
      <c r="S563" t="s">
        <v>8319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2">
        <v>1482052815</v>
      </c>
      <c r="J564" s="12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42692.389062500006</v>
      </c>
      <c r="P564">
        <f t="shared" si="25"/>
        <v>2016</v>
      </c>
      <c r="Q564" s="10">
        <f t="shared" si="26"/>
        <v>42722.389062500006</v>
      </c>
      <c r="R564" s="14" t="s">
        <v>8318</v>
      </c>
      <c r="S564" t="s">
        <v>8319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2">
        <v>1424137247</v>
      </c>
      <c r="J565" s="12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42022.069988425923</v>
      </c>
      <c r="P565">
        <f t="shared" si="25"/>
        <v>2015</v>
      </c>
      <c r="Q565" s="10">
        <f t="shared" si="26"/>
        <v>42052.069988425923</v>
      </c>
      <c r="R565" s="14" t="s">
        <v>8318</v>
      </c>
      <c r="S565" t="s">
        <v>8319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2">
        <v>1457822275</v>
      </c>
      <c r="J566" s="12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42411.942997685182</v>
      </c>
      <c r="P566">
        <f t="shared" si="25"/>
        <v>2016</v>
      </c>
      <c r="Q566" s="10">
        <f t="shared" si="26"/>
        <v>42441.942997685182</v>
      </c>
      <c r="R566" s="14" t="s">
        <v>8318</v>
      </c>
      <c r="S566" t="s">
        <v>8319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2">
        <v>1436554249</v>
      </c>
      <c r="J567" s="12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42165.785289351858</v>
      </c>
      <c r="P567">
        <f t="shared" si="25"/>
        <v>2015</v>
      </c>
      <c r="Q567" s="10">
        <f t="shared" si="26"/>
        <v>42195.785289351858</v>
      </c>
      <c r="R567" s="14" t="s">
        <v>8318</v>
      </c>
      <c r="S567" t="s">
        <v>8319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2">
        <v>1468513533</v>
      </c>
      <c r="J568" s="12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42535.68440972222</v>
      </c>
      <c r="P568">
        <f t="shared" si="25"/>
        <v>2016</v>
      </c>
      <c r="Q568" s="10">
        <f t="shared" si="26"/>
        <v>42565.68440972222</v>
      </c>
      <c r="R568" s="14" t="s">
        <v>8318</v>
      </c>
      <c r="S568" t="s">
        <v>8319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2">
        <v>1420143194</v>
      </c>
      <c r="J569" s="12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41975.842523148152</v>
      </c>
      <c r="P569">
        <f t="shared" si="25"/>
        <v>2014</v>
      </c>
      <c r="Q569" s="10">
        <f t="shared" si="26"/>
        <v>42005.842523148152</v>
      </c>
      <c r="R569" s="14" t="s">
        <v>8318</v>
      </c>
      <c r="S569" t="s">
        <v>8319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2">
        <v>1452942000</v>
      </c>
      <c r="J570" s="12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42348.9215625</v>
      </c>
      <c r="P570">
        <f t="shared" si="25"/>
        <v>2015</v>
      </c>
      <c r="Q570" s="10">
        <f t="shared" si="26"/>
        <v>42385.458333333328</v>
      </c>
      <c r="R570" s="14" t="s">
        <v>8318</v>
      </c>
      <c r="S570" t="s">
        <v>8319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2">
        <v>1451679612</v>
      </c>
      <c r="J571" s="12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42340.847361111111</v>
      </c>
      <c r="P571">
        <f t="shared" si="25"/>
        <v>2015</v>
      </c>
      <c r="Q571" s="10">
        <f t="shared" si="26"/>
        <v>42370.847361111111</v>
      </c>
      <c r="R571" s="14" t="s">
        <v>8318</v>
      </c>
      <c r="S571" t="s">
        <v>8319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2">
        <v>1455822569</v>
      </c>
      <c r="J572" s="1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42388.798252314817</v>
      </c>
      <c r="P572">
        <f t="shared" si="25"/>
        <v>2016</v>
      </c>
      <c r="Q572" s="10">
        <f t="shared" si="26"/>
        <v>42418.798252314817</v>
      </c>
      <c r="R572" s="14" t="s">
        <v>8318</v>
      </c>
      <c r="S572" t="s">
        <v>8319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2">
        <v>1437969540</v>
      </c>
      <c r="J573" s="12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42192.816238425927</v>
      </c>
      <c r="P573">
        <f t="shared" si="25"/>
        <v>2015</v>
      </c>
      <c r="Q573" s="10">
        <f t="shared" si="26"/>
        <v>42212.165972222225</v>
      </c>
      <c r="R573" s="14" t="s">
        <v>8318</v>
      </c>
      <c r="S573" t="s">
        <v>8319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2">
        <v>1446660688</v>
      </c>
      <c r="J574" s="12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42282.71629629629</v>
      </c>
      <c r="P574">
        <f t="shared" si="25"/>
        <v>2015</v>
      </c>
      <c r="Q574" s="10">
        <f t="shared" si="26"/>
        <v>42312.757962962962</v>
      </c>
      <c r="R574" s="14" t="s">
        <v>8318</v>
      </c>
      <c r="S574" t="s">
        <v>8319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2">
        <v>1421543520</v>
      </c>
      <c r="J575" s="12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41963.050127314811</v>
      </c>
      <c r="P575">
        <f t="shared" si="25"/>
        <v>2014</v>
      </c>
      <c r="Q575" s="10">
        <f t="shared" si="26"/>
        <v>42022.05</v>
      </c>
      <c r="R575" s="14" t="s">
        <v>8318</v>
      </c>
      <c r="S575" t="s">
        <v>8319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2">
        <v>1476873507</v>
      </c>
      <c r="J576" s="12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42632.443368055552</v>
      </c>
      <c r="P576">
        <f t="shared" si="25"/>
        <v>2016</v>
      </c>
      <c r="Q576" s="10">
        <f t="shared" si="26"/>
        <v>42662.443368055552</v>
      </c>
      <c r="R576" s="14" t="s">
        <v>8318</v>
      </c>
      <c r="S576" t="s">
        <v>8319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2">
        <v>1434213443</v>
      </c>
      <c r="J577" s="12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42138.692627314813</v>
      </c>
      <c r="P577">
        <f t="shared" si="25"/>
        <v>2015</v>
      </c>
      <c r="Q577" s="10">
        <f t="shared" si="26"/>
        <v>42168.692627314813</v>
      </c>
      <c r="R577" s="14" t="s">
        <v>8318</v>
      </c>
      <c r="S577" t="s">
        <v>8319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2">
        <v>1427537952</v>
      </c>
      <c r="J578" s="12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42031.471666666665</v>
      </c>
      <c r="P578">
        <f t="shared" si="25"/>
        <v>2015</v>
      </c>
      <c r="Q578" s="10">
        <f t="shared" si="26"/>
        <v>42091.43</v>
      </c>
      <c r="R578" s="14" t="s">
        <v>8318</v>
      </c>
      <c r="S578" t="s">
        <v>8319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2">
        <v>1463753302</v>
      </c>
      <c r="J579" s="12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(((J579/60)/60)/24)+DATE(1970,1,1)</f>
        <v>42450.589143518519</v>
      </c>
      <c r="P579">
        <f t="shared" ref="P579:P642" si="28">YEAR(O579)</f>
        <v>2016</v>
      </c>
      <c r="Q579" s="10">
        <f t="shared" ref="Q579:Q642" si="29">(((I579/60)/60)/24)+DATE(1970,1,1)</f>
        <v>42510.589143518519</v>
      </c>
      <c r="R579" s="14" t="s">
        <v>8318</v>
      </c>
      <c r="S579" t="s">
        <v>8319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2">
        <v>1441633993</v>
      </c>
      <c r="J580" s="12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42230.578622685185</v>
      </c>
      <c r="P580">
        <f t="shared" si="28"/>
        <v>2015</v>
      </c>
      <c r="Q580" s="10">
        <f t="shared" si="29"/>
        <v>42254.578622685185</v>
      </c>
      <c r="R580" s="14" t="s">
        <v>8318</v>
      </c>
      <c r="S580" t="s">
        <v>8319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2">
        <v>1419539223</v>
      </c>
      <c r="J581" s="12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41968.852118055554</v>
      </c>
      <c r="P581">
        <f t="shared" si="28"/>
        <v>2014</v>
      </c>
      <c r="Q581" s="10">
        <f t="shared" si="29"/>
        <v>41998.852118055554</v>
      </c>
      <c r="R581" s="14" t="s">
        <v>8318</v>
      </c>
      <c r="S581" t="s">
        <v>8319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2">
        <v>1474580867</v>
      </c>
      <c r="J582" s="1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42605.908182870371</v>
      </c>
      <c r="P582">
        <f t="shared" si="28"/>
        <v>2016</v>
      </c>
      <c r="Q582" s="10">
        <f t="shared" si="29"/>
        <v>42635.908182870371</v>
      </c>
      <c r="R582" s="14" t="s">
        <v>8318</v>
      </c>
      <c r="S582" t="s">
        <v>8319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2">
        <v>1438474704</v>
      </c>
      <c r="J583" s="12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42188.012777777782</v>
      </c>
      <c r="P583">
        <f t="shared" si="28"/>
        <v>2015</v>
      </c>
      <c r="Q583" s="10">
        <f t="shared" si="29"/>
        <v>42218.012777777782</v>
      </c>
      <c r="R583" s="14" t="s">
        <v>8318</v>
      </c>
      <c r="S583" t="s">
        <v>8319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2">
        <v>1426442400</v>
      </c>
      <c r="J584" s="12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42055.739803240736</v>
      </c>
      <c r="P584">
        <f t="shared" si="28"/>
        <v>2015</v>
      </c>
      <c r="Q584" s="10">
        <f t="shared" si="29"/>
        <v>42078.75</v>
      </c>
      <c r="R584" s="14" t="s">
        <v>8318</v>
      </c>
      <c r="S584" t="s">
        <v>8319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2">
        <v>1426800687</v>
      </c>
      <c r="J585" s="12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42052.93850694444</v>
      </c>
      <c r="P585">
        <f t="shared" si="28"/>
        <v>2015</v>
      </c>
      <c r="Q585" s="10">
        <f t="shared" si="29"/>
        <v>42082.896840277783</v>
      </c>
      <c r="R585" s="14" t="s">
        <v>8318</v>
      </c>
      <c r="S585" t="s">
        <v>8319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2">
        <v>1426522316</v>
      </c>
      <c r="J586" s="12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42049.716620370367</v>
      </c>
      <c r="P586">
        <f t="shared" si="28"/>
        <v>2015</v>
      </c>
      <c r="Q586" s="10">
        <f t="shared" si="29"/>
        <v>42079.674953703703</v>
      </c>
      <c r="R586" s="14" t="s">
        <v>8318</v>
      </c>
      <c r="S586" t="s">
        <v>8319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2">
        <v>1448928000</v>
      </c>
      <c r="J587" s="12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42283.3909375</v>
      </c>
      <c r="P587">
        <f t="shared" si="28"/>
        <v>2015</v>
      </c>
      <c r="Q587" s="10">
        <f t="shared" si="29"/>
        <v>42339</v>
      </c>
      <c r="R587" s="14" t="s">
        <v>8318</v>
      </c>
      <c r="S587" t="s">
        <v>8319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2">
        <v>1424032207</v>
      </c>
      <c r="J588" s="12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42020.854247685187</v>
      </c>
      <c r="P588">
        <f t="shared" si="28"/>
        <v>2015</v>
      </c>
      <c r="Q588" s="10">
        <f t="shared" si="29"/>
        <v>42050.854247685187</v>
      </c>
      <c r="R588" s="14" t="s">
        <v>8318</v>
      </c>
      <c r="S588" t="s">
        <v>8319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2">
        <v>1429207833</v>
      </c>
      <c r="J589" s="12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42080.757326388892</v>
      </c>
      <c r="P589">
        <f t="shared" si="28"/>
        <v>2015</v>
      </c>
      <c r="Q589" s="10">
        <f t="shared" si="29"/>
        <v>42110.757326388892</v>
      </c>
      <c r="R589" s="14" t="s">
        <v>8318</v>
      </c>
      <c r="S589" t="s">
        <v>8319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2">
        <v>1479410886</v>
      </c>
      <c r="J590" s="12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42631.769513888896</v>
      </c>
      <c r="P590">
        <f t="shared" si="28"/>
        <v>2016</v>
      </c>
      <c r="Q590" s="10">
        <f t="shared" si="29"/>
        <v>42691.811180555553</v>
      </c>
      <c r="R590" s="14" t="s">
        <v>8318</v>
      </c>
      <c r="S590" t="s">
        <v>8319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2">
        <v>1436366699</v>
      </c>
      <c r="J591" s="12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42178.614571759259</v>
      </c>
      <c r="P591">
        <f t="shared" si="28"/>
        <v>2015</v>
      </c>
      <c r="Q591" s="10">
        <f t="shared" si="29"/>
        <v>42193.614571759259</v>
      </c>
      <c r="R591" s="14" t="s">
        <v>8318</v>
      </c>
      <c r="S591" t="s">
        <v>8319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2">
        <v>1454936460</v>
      </c>
      <c r="J592" s="1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42377.554756944446</v>
      </c>
      <c r="P592">
        <f t="shared" si="28"/>
        <v>2016</v>
      </c>
      <c r="Q592" s="10">
        <f t="shared" si="29"/>
        <v>42408.542361111111</v>
      </c>
      <c r="R592" s="14" t="s">
        <v>8318</v>
      </c>
      <c r="S592" t="s">
        <v>8319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2">
        <v>1437570130</v>
      </c>
      <c r="J593" s="12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42177.543171296296</v>
      </c>
      <c r="P593">
        <f t="shared" si="28"/>
        <v>2015</v>
      </c>
      <c r="Q593" s="10">
        <f t="shared" si="29"/>
        <v>42207.543171296296</v>
      </c>
      <c r="R593" s="14" t="s">
        <v>8318</v>
      </c>
      <c r="S593" t="s">
        <v>8319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2">
        <v>1417584860</v>
      </c>
      <c r="J594" s="12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41946.232175925928</v>
      </c>
      <c r="P594">
        <f t="shared" si="28"/>
        <v>2014</v>
      </c>
      <c r="Q594" s="10">
        <f t="shared" si="29"/>
        <v>41976.232175925921</v>
      </c>
      <c r="R594" s="14" t="s">
        <v>8318</v>
      </c>
      <c r="S594" t="s">
        <v>8319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2">
        <v>1428333345</v>
      </c>
      <c r="J595" s="12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42070.677604166667</v>
      </c>
      <c r="P595">
        <f t="shared" si="28"/>
        <v>2015</v>
      </c>
      <c r="Q595" s="10">
        <f t="shared" si="29"/>
        <v>42100.635937500003</v>
      </c>
      <c r="R595" s="14" t="s">
        <v>8318</v>
      </c>
      <c r="S595" t="s">
        <v>8319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2">
        <v>1460832206</v>
      </c>
      <c r="J596" s="12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42446.780162037037</v>
      </c>
      <c r="P596">
        <f t="shared" si="28"/>
        <v>2016</v>
      </c>
      <c r="Q596" s="10">
        <f t="shared" si="29"/>
        <v>42476.780162037037</v>
      </c>
      <c r="R596" s="14" t="s">
        <v>8318</v>
      </c>
      <c r="S596" t="s">
        <v>8319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2">
        <v>1430703638</v>
      </c>
      <c r="J597" s="12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42083.069884259254</v>
      </c>
      <c r="P597">
        <f t="shared" si="28"/>
        <v>2015</v>
      </c>
      <c r="Q597" s="10">
        <f t="shared" si="29"/>
        <v>42128.069884259254</v>
      </c>
      <c r="R597" s="14" t="s">
        <v>8318</v>
      </c>
      <c r="S597" t="s">
        <v>8319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2">
        <v>1478122292</v>
      </c>
      <c r="J598" s="12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42646.896898148145</v>
      </c>
      <c r="P598">
        <f t="shared" si="28"/>
        <v>2016</v>
      </c>
      <c r="Q598" s="10">
        <f t="shared" si="29"/>
        <v>42676.896898148145</v>
      </c>
      <c r="R598" s="14" t="s">
        <v>8318</v>
      </c>
      <c r="S598" t="s">
        <v>8319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2">
        <v>1469980800</v>
      </c>
      <c r="J599" s="12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42545.705266203702</v>
      </c>
      <c r="P599">
        <f t="shared" si="28"/>
        <v>2016</v>
      </c>
      <c r="Q599" s="10">
        <f t="shared" si="29"/>
        <v>42582.666666666672</v>
      </c>
      <c r="R599" s="14" t="s">
        <v>8318</v>
      </c>
      <c r="S599" t="s">
        <v>8319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2">
        <v>1417737781</v>
      </c>
      <c r="J600" s="12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41948.00209490741</v>
      </c>
      <c r="P600">
        <f t="shared" si="28"/>
        <v>2014</v>
      </c>
      <c r="Q600" s="10">
        <f t="shared" si="29"/>
        <v>41978.00209490741</v>
      </c>
      <c r="R600" s="14" t="s">
        <v>8318</v>
      </c>
      <c r="S600" t="s">
        <v>8319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2">
        <v>1425827760</v>
      </c>
      <c r="J601" s="12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42047.812523148154</v>
      </c>
      <c r="P601">
        <f t="shared" si="28"/>
        <v>2015</v>
      </c>
      <c r="Q601" s="10">
        <f t="shared" si="29"/>
        <v>42071.636111111111</v>
      </c>
      <c r="R601" s="14" t="s">
        <v>8318</v>
      </c>
      <c r="S601" t="s">
        <v>8319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2">
        <v>1431198562</v>
      </c>
      <c r="J602" s="1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42073.798171296294</v>
      </c>
      <c r="P602">
        <f t="shared" si="28"/>
        <v>2015</v>
      </c>
      <c r="Q602" s="10">
        <f t="shared" si="29"/>
        <v>42133.798171296294</v>
      </c>
      <c r="R602" s="14" t="s">
        <v>8318</v>
      </c>
      <c r="S602" t="s">
        <v>8319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2">
        <v>1419626139</v>
      </c>
      <c r="J603" s="12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41969.858090277776</v>
      </c>
      <c r="P603">
        <f t="shared" si="28"/>
        <v>2014</v>
      </c>
      <c r="Q603" s="10">
        <f t="shared" si="29"/>
        <v>41999.858090277776</v>
      </c>
      <c r="R603" s="14" t="s">
        <v>8318</v>
      </c>
      <c r="S603" t="s">
        <v>8319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2">
        <v>1434654215</v>
      </c>
      <c r="J604" s="12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42143.79415509259</v>
      </c>
      <c r="P604">
        <f t="shared" si="28"/>
        <v>2015</v>
      </c>
      <c r="Q604" s="10">
        <f t="shared" si="29"/>
        <v>42173.79415509259</v>
      </c>
      <c r="R604" s="14" t="s">
        <v>8318</v>
      </c>
      <c r="S604" t="s">
        <v>8319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2">
        <v>1408029623</v>
      </c>
      <c r="J605" s="12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41835.639155092591</v>
      </c>
      <c r="P605">
        <f t="shared" si="28"/>
        <v>2014</v>
      </c>
      <c r="Q605" s="10">
        <f t="shared" si="29"/>
        <v>41865.639155092591</v>
      </c>
      <c r="R605" s="14" t="s">
        <v>8318</v>
      </c>
      <c r="S605" t="s">
        <v>8319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2">
        <v>1409187056</v>
      </c>
      <c r="J606" s="12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41849.035370370373</v>
      </c>
      <c r="P606">
        <f t="shared" si="28"/>
        <v>2014</v>
      </c>
      <c r="Q606" s="10">
        <f t="shared" si="29"/>
        <v>41879.035370370373</v>
      </c>
      <c r="R606" s="14" t="s">
        <v>8318</v>
      </c>
      <c r="S606" t="s">
        <v>8319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2">
        <v>1440318908</v>
      </c>
      <c r="J607" s="12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42194.357731481476</v>
      </c>
      <c r="P607">
        <f t="shared" si="28"/>
        <v>2015</v>
      </c>
      <c r="Q607" s="10">
        <f t="shared" si="29"/>
        <v>42239.357731481476</v>
      </c>
      <c r="R607" s="14" t="s">
        <v>8318</v>
      </c>
      <c r="S607" t="s">
        <v>8319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2">
        <v>1432479600</v>
      </c>
      <c r="J608" s="12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42102.650567129633</v>
      </c>
      <c r="P608">
        <f t="shared" si="28"/>
        <v>2015</v>
      </c>
      <c r="Q608" s="10">
        <f t="shared" si="29"/>
        <v>42148.625</v>
      </c>
      <c r="R608" s="14" t="s">
        <v>8318</v>
      </c>
      <c r="S608" t="s">
        <v>8319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2">
        <v>1448225336</v>
      </c>
      <c r="J609" s="12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42300.825648148151</v>
      </c>
      <c r="P609">
        <f t="shared" si="28"/>
        <v>2015</v>
      </c>
      <c r="Q609" s="10">
        <f t="shared" si="29"/>
        <v>42330.867314814815</v>
      </c>
      <c r="R609" s="14" t="s">
        <v>8318</v>
      </c>
      <c r="S609" t="s">
        <v>8319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2">
        <v>1434405980</v>
      </c>
      <c r="J610" s="12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42140.921064814815</v>
      </c>
      <c r="P610">
        <f t="shared" si="28"/>
        <v>2015</v>
      </c>
      <c r="Q610" s="10">
        <f t="shared" si="29"/>
        <v>42170.921064814815</v>
      </c>
      <c r="R610" s="14" t="s">
        <v>8318</v>
      </c>
      <c r="S610" t="s">
        <v>8319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2">
        <v>1448761744</v>
      </c>
      <c r="J611" s="12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42307.034074074079</v>
      </c>
      <c r="P611">
        <f t="shared" si="28"/>
        <v>2015</v>
      </c>
      <c r="Q611" s="10">
        <f t="shared" si="29"/>
        <v>42337.075740740736</v>
      </c>
      <c r="R611" s="14" t="s">
        <v>8318</v>
      </c>
      <c r="S611" t="s">
        <v>8319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2">
        <v>1429732586</v>
      </c>
      <c r="J612" s="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42086.83085648148</v>
      </c>
      <c r="P612">
        <f t="shared" si="28"/>
        <v>2015</v>
      </c>
      <c r="Q612" s="10">
        <f t="shared" si="29"/>
        <v>42116.83085648148</v>
      </c>
      <c r="R612" s="14" t="s">
        <v>8318</v>
      </c>
      <c r="S612" t="s">
        <v>8319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2">
        <v>1453210037</v>
      </c>
      <c r="J613" s="12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42328.560613425929</v>
      </c>
      <c r="P613">
        <f t="shared" si="28"/>
        <v>2015</v>
      </c>
      <c r="Q613" s="10">
        <f t="shared" si="29"/>
        <v>42388.560613425929</v>
      </c>
      <c r="R613" s="14" t="s">
        <v>8318</v>
      </c>
      <c r="S613" t="s">
        <v>8319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2">
        <v>1472777146</v>
      </c>
      <c r="J614" s="12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42585.031782407401</v>
      </c>
      <c r="P614">
        <f t="shared" si="28"/>
        <v>2016</v>
      </c>
      <c r="Q614" s="10">
        <f t="shared" si="29"/>
        <v>42615.031782407401</v>
      </c>
      <c r="R614" s="14" t="s">
        <v>8318</v>
      </c>
      <c r="S614" t="s">
        <v>8319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2">
        <v>1443675540</v>
      </c>
      <c r="J615" s="12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42247.496759259258</v>
      </c>
      <c r="P615">
        <f t="shared" si="28"/>
        <v>2015</v>
      </c>
      <c r="Q615" s="10">
        <f t="shared" si="29"/>
        <v>42278.207638888889</v>
      </c>
      <c r="R615" s="14" t="s">
        <v>8318</v>
      </c>
      <c r="S615" t="s">
        <v>8319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2">
        <v>1466731740</v>
      </c>
      <c r="J616" s="12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42515.061805555553</v>
      </c>
      <c r="P616">
        <f t="shared" si="28"/>
        <v>2016</v>
      </c>
      <c r="Q616" s="10">
        <f t="shared" si="29"/>
        <v>42545.061805555553</v>
      </c>
      <c r="R616" s="14" t="s">
        <v>8318</v>
      </c>
      <c r="S616" t="s">
        <v>8319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2">
        <v>1443149759</v>
      </c>
      <c r="J617" s="12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42242.122210648144</v>
      </c>
      <c r="P617">
        <f t="shared" si="28"/>
        <v>2015</v>
      </c>
      <c r="Q617" s="10">
        <f t="shared" si="29"/>
        <v>42272.122210648144</v>
      </c>
      <c r="R617" s="14" t="s">
        <v>8318</v>
      </c>
      <c r="S617" t="s">
        <v>8319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2">
        <v>1488013307</v>
      </c>
      <c r="J618" s="12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42761.376238425932</v>
      </c>
      <c r="P618">
        <f t="shared" si="28"/>
        <v>2017</v>
      </c>
      <c r="Q618" s="10">
        <f t="shared" si="29"/>
        <v>42791.376238425932</v>
      </c>
      <c r="R618" s="14" t="s">
        <v>8318</v>
      </c>
      <c r="S618" t="s">
        <v>8319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2">
        <v>1431072843</v>
      </c>
      <c r="J619" s="12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42087.343090277776</v>
      </c>
      <c r="P619">
        <f t="shared" si="28"/>
        <v>2015</v>
      </c>
      <c r="Q619" s="10">
        <f t="shared" si="29"/>
        <v>42132.343090277776</v>
      </c>
      <c r="R619" s="14" t="s">
        <v>8318</v>
      </c>
      <c r="S619" t="s">
        <v>8319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2">
        <v>1449689203</v>
      </c>
      <c r="J620" s="12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42317.810219907406</v>
      </c>
      <c r="P620">
        <f t="shared" si="28"/>
        <v>2015</v>
      </c>
      <c r="Q620" s="10">
        <f t="shared" si="29"/>
        <v>42347.810219907406</v>
      </c>
      <c r="R620" s="14" t="s">
        <v>8318</v>
      </c>
      <c r="S620" t="s">
        <v>8319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2">
        <v>1416933390</v>
      </c>
      <c r="J621" s="12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41908.650347222225</v>
      </c>
      <c r="P621">
        <f t="shared" si="28"/>
        <v>2014</v>
      </c>
      <c r="Q621" s="10">
        <f t="shared" si="29"/>
        <v>41968.692013888889</v>
      </c>
      <c r="R621" s="14" t="s">
        <v>8318</v>
      </c>
      <c r="S621" t="s">
        <v>8319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2">
        <v>1408986738</v>
      </c>
      <c r="J622" s="1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41831.716874999998</v>
      </c>
      <c r="P622">
        <f t="shared" si="28"/>
        <v>2014</v>
      </c>
      <c r="Q622" s="10">
        <f t="shared" si="29"/>
        <v>41876.716874999998</v>
      </c>
      <c r="R622" s="14" t="s">
        <v>8318</v>
      </c>
      <c r="S622" t="s">
        <v>8319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2">
        <v>1467934937</v>
      </c>
      <c r="J623" s="12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42528.987696759257</v>
      </c>
      <c r="P623">
        <f t="shared" si="28"/>
        <v>2016</v>
      </c>
      <c r="Q623" s="10">
        <f t="shared" si="29"/>
        <v>42558.987696759257</v>
      </c>
      <c r="R623" s="14" t="s">
        <v>8318</v>
      </c>
      <c r="S623" t="s">
        <v>8319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2">
        <v>1467398138</v>
      </c>
      <c r="J624" s="12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42532.774745370371</v>
      </c>
      <c r="P624">
        <f t="shared" si="28"/>
        <v>2016</v>
      </c>
      <c r="Q624" s="10">
        <f t="shared" si="29"/>
        <v>42552.774745370371</v>
      </c>
      <c r="R624" s="14" t="s">
        <v>8318</v>
      </c>
      <c r="S624" t="s">
        <v>8319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2">
        <v>1432771997</v>
      </c>
      <c r="J625" s="12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42122.009224537032</v>
      </c>
      <c r="P625">
        <f t="shared" si="28"/>
        <v>2015</v>
      </c>
      <c r="Q625" s="10">
        <f t="shared" si="29"/>
        <v>42152.009224537032</v>
      </c>
      <c r="R625" s="14" t="s">
        <v>8318</v>
      </c>
      <c r="S625" t="s">
        <v>8319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2">
        <v>1431647041</v>
      </c>
      <c r="J626" s="12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42108.988900462966</v>
      </c>
      <c r="P626">
        <f t="shared" si="28"/>
        <v>2015</v>
      </c>
      <c r="Q626" s="10">
        <f t="shared" si="29"/>
        <v>42138.988900462966</v>
      </c>
      <c r="R626" s="14" t="s">
        <v>8318</v>
      </c>
      <c r="S626" t="s">
        <v>8319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2">
        <v>1490560177</v>
      </c>
      <c r="J627" s="12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42790.895567129628</v>
      </c>
      <c r="P627">
        <f t="shared" si="28"/>
        <v>2017</v>
      </c>
      <c r="Q627" s="10">
        <f t="shared" si="29"/>
        <v>42820.853900462964</v>
      </c>
      <c r="R627" s="14" t="s">
        <v>8318</v>
      </c>
      <c r="S627" t="s">
        <v>8319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2">
        <v>1439644920</v>
      </c>
      <c r="J628" s="12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42198.559479166666</v>
      </c>
      <c r="P628">
        <f t="shared" si="28"/>
        <v>2015</v>
      </c>
      <c r="Q628" s="10">
        <f t="shared" si="29"/>
        <v>42231.556944444441</v>
      </c>
      <c r="R628" s="14" t="s">
        <v>8318</v>
      </c>
      <c r="S628" t="s">
        <v>8319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2">
        <v>1457996400</v>
      </c>
      <c r="J629" s="12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42384.306840277779</v>
      </c>
      <c r="P629">
        <f t="shared" si="28"/>
        <v>2016</v>
      </c>
      <c r="Q629" s="10">
        <f t="shared" si="29"/>
        <v>42443.958333333328</v>
      </c>
      <c r="R629" s="14" t="s">
        <v>8318</v>
      </c>
      <c r="S629" t="s">
        <v>8319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2">
        <v>1405269457</v>
      </c>
      <c r="J630" s="12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41803.692789351851</v>
      </c>
      <c r="P630">
        <f t="shared" si="28"/>
        <v>2014</v>
      </c>
      <c r="Q630" s="10">
        <f t="shared" si="29"/>
        <v>41833.692789351851</v>
      </c>
      <c r="R630" s="14" t="s">
        <v>8318</v>
      </c>
      <c r="S630" t="s">
        <v>8319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2">
        <v>1463239108</v>
      </c>
      <c r="J631" s="12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42474.637824074074</v>
      </c>
      <c r="P631">
        <f t="shared" si="28"/>
        <v>2016</v>
      </c>
      <c r="Q631" s="10">
        <f t="shared" si="29"/>
        <v>42504.637824074074</v>
      </c>
      <c r="R631" s="14" t="s">
        <v>8318</v>
      </c>
      <c r="S631" t="s">
        <v>8319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2">
        <v>1441516200</v>
      </c>
      <c r="J632" s="1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42223.619456018518</v>
      </c>
      <c r="P632">
        <f t="shared" si="28"/>
        <v>2015</v>
      </c>
      <c r="Q632" s="10">
        <f t="shared" si="29"/>
        <v>42253.215277777781</v>
      </c>
      <c r="R632" s="14" t="s">
        <v>8318</v>
      </c>
      <c r="S632" t="s">
        <v>8319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2">
        <v>1464460329</v>
      </c>
      <c r="J633" s="12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42489.772326388891</v>
      </c>
      <c r="P633">
        <f t="shared" si="28"/>
        <v>2016</v>
      </c>
      <c r="Q633" s="10">
        <f t="shared" si="29"/>
        <v>42518.772326388891</v>
      </c>
      <c r="R633" s="14" t="s">
        <v>8318</v>
      </c>
      <c r="S633" t="s">
        <v>8319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2">
        <v>1448470165</v>
      </c>
      <c r="J634" s="12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42303.659317129626</v>
      </c>
      <c r="P634">
        <f t="shared" si="28"/>
        <v>2015</v>
      </c>
      <c r="Q634" s="10">
        <f t="shared" si="29"/>
        <v>42333.700983796298</v>
      </c>
      <c r="R634" s="14" t="s">
        <v>8318</v>
      </c>
      <c r="S634" t="s">
        <v>8319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2">
        <v>1466204400</v>
      </c>
      <c r="J635" s="12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42507.29932870371</v>
      </c>
      <c r="P635">
        <f t="shared" si="28"/>
        <v>2016</v>
      </c>
      <c r="Q635" s="10">
        <f t="shared" si="29"/>
        <v>42538.958333333328</v>
      </c>
      <c r="R635" s="14" t="s">
        <v>8318</v>
      </c>
      <c r="S635" t="s">
        <v>8319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2">
        <v>1424989029</v>
      </c>
      <c r="J636" s="12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42031.928576388891</v>
      </c>
      <c r="P636">
        <f t="shared" si="28"/>
        <v>2015</v>
      </c>
      <c r="Q636" s="10">
        <f t="shared" si="29"/>
        <v>42061.928576388891</v>
      </c>
      <c r="R636" s="14" t="s">
        <v>8318</v>
      </c>
      <c r="S636" t="s">
        <v>8319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2">
        <v>1428804762</v>
      </c>
      <c r="J637" s="12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42076.092152777783</v>
      </c>
      <c r="P637">
        <f t="shared" si="28"/>
        <v>2015</v>
      </c>
      <c r="Q637" s="10">
        <f t="shared" si="29"/>
        <v>42106.092152777783</v>
      </c>
      <c r="R637" s="14" t="s">
        <v>8318</v>
      </c>
      <c r="S637" t="s">
        <v>8319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2">
        <v>1433587620</v>
      </c>
      <c r="J638" s="12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42131.455439814818</v>
      </c>
      <c r="P638">
        <f t="shared" si="28"/>
        <v>2015</v>
      </c>
      <c r="Q638" s="10">
        <f t="shared" si="29"/>
        <v>42161.44930555555</v>
      </c>
      <c r="R638" s="14" t="s">
        <v>8318</v>
      </c>
      <c r="S638" t="s">
        <v>8319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2">
        <v>1488063840</v>
      </c>
      <c r="J639" s="12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42762.962013888886</v>
      </c>
      <c r="P639">
        <f t="shared" si="28"/>
        <v>2017</v>
      </c>
      <c r="Q639" s="10">
        <f t="shared" si="29"/>
        <v>42791.961111111115</v>
      </c>
      <c r="R639" s="14" t="s">
        <v>8318</v>
      </c>
      <c r="S639" t="s">
        <v>8319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2">
        <v>1490447662</v>
      </c>
      <c r="J640" s="12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42759.593310185184</v>
      </c>
      <c r="P640">
        <f t="shared" si="28"/>
        <v>2017</v>
      </c>
      <c r="Q640" s="10">
        <f t="shared" si="29"/>
        <v>42819.55164351852</v>
      </c>
      <c r="R640" s="14" t="s">
        <v>8318</v>
      </c>
      <c r="S640" t="s">
        <v>8319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2">
        <v>1413208795</v>
      </c>
      <c r="J641" s="12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41865.583275462966</v>
      </c>
      <c r="P641">
        <f t="shared" si="28"/>
        <v>2014</v>
      </c>
      <c r="Q641" s="10">
        <f t="shared" si="29"/>
        <v>41925.583275462966</v>
      </c>
      <c r="R641" s="14" t="s">
        <v>8318</v>
      </c>
      <c r="S641" t="s">
        <v>8319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2">
        <v>1480028400</v>
      </c>
      <c r="J642" s="1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42683.420312500006</v>
      </c>
      <c r="P642">
        <f t="shared" si="28"/>
        <v>2016</v>
      </c>
      <c r="Q642" s="10">
        <f t="shared" si="29"/>
        <v>42698.958333333328</v>
      </c>
      <c r="R642" s="14" t="s">
        <v>8318</v>
      </c>
      <c r="S642" t="s">
        <v>8320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2">
        <v>1439473248</v>
      </c>
      <c r="J643" s="12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(((J643/60)/60)/24)+DATE(1970,1,1)</f>
        <v>42199.57</v>
      </c>
      <c r="P643">
        <f t="shared" ref="P643:P706" si="31">YEAR(O643)</f>
        <v>2015</v>
      </c>
      <c r="Q643" s="10">
        <f t="shared" ref="Q643:Q706" si="32">(((I643/60)/60)/24)+DATE(1970,1,1)</f>
        <v>42229.57</v>
      </c>
      <c r="R643" s="14" t="s">
        <v>8318</v>
      </c>
      <c r="S643" t="s">
        <v>8320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2">
        <v>1439998674</v>
      </c>
      <c r="J644" s="12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42199.651319444441</v>
      </c>
      <c r="P644">
        <f t="shared" si="31"/>
        <v>2015</v>
      </c>
      <c r="Q644" s="10">
        <f t="shared" si="32"/>
        <v>42235.651319444441</v>
      </c>
      <c r="R644" s="14" t="s">
        <v>8318</v>
      </c>
      <c r="S644" t="s">
        <v>8320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2">
        <v>1433085875</v>
      </c>
      <c r="J645" s="12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42100.642071759255</v>
      </c>
      <c r="P645">
        <f t="shared" si="31"/>
        <v>2015</v>
      </c>
      <c r="Q645" s="10">
        <f t="shared" si="32"/>
        <v>42155.642071759255</v>
      </c>
      <c r="R645" s="14" t="s">
        <v>8318</v>
      </c>
      <c r="S645" t="s">
        <v>8320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2">
        <v>1414544400</v>
      </c>
      <c r="J646" s="12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41898.665960648148</v>
      </c>
      <c r="P646">
        <f t="shared" si="31"/>
        <v>2014</v>
      </c>
      <c r="Q646" s="10">
        <f t="shared" si="32"/>
        <v>41941.041666666664</v>
      </c>
      <c r="R646" s="14" t="s">
        <v>8318</v>
      </c>
      <c r="S646" t="s">
        <v>8320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2">
        <v>1470962274</v>
      </c>
      <c r="J647" s="12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42564.026319444441</v>
      </c>
      <c r="P647">
        <f t="shared" si="31"/>
        <v>2016</v>
      </c>
      <c r="Q647" s="10">
        <f t="shared" si="32"/>
        <v>42594.026319444441</v>
      </c>
      <c r="R647" s="14" t="s">
        <v>8318</v>
      </c>
      <c r="S647" t="s">
        <v>8320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2">
        <v>1407788867</v>
      </c>
      <c r="J648" s="12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41832.852627314816</v>
      </c>
      <c r="P648">
        <f t="shared" si="31"/>
        <v>2014</v>
      </c>
      <c r="Q648" s="10">
        <f t="shared" si="32"/>
        <v>41862.852627314816</v>
      </c>
      <c r="R648" s="14" t="s">
        <v>8318</v>
      </c>
      <c r="S648" t="s">
        <v>8320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2">
        <v>1458235549</v>
      </c>
      <c r="J649" s="12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42416.767928240741</v>
      </c>
      <c r="P649">
        <f t="shared" si="31"/>
        <v>2016</v>
      </c>
      <c r="Q649" s="10">
        <f t="shared" si="32"/>
        <v>42446.726261574076</v>
      </c>
      <c r="R649" s="14" t="s">
        <v>8318</v>
      </c>
      <c r="S649" t="s">
        <v>8320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2">
        <v>1413304708</v>
      </c>
      <c r="J650" s="12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41891.693379629629</v>
      </c>
      <c r="P650">
        <f t="shared" si="31"/>
        <v>2014</v>
      </c>
      <c r="Q650" s="10">
        <f t="shared" si="32"/>
        <v>41926.693379629629</v>
      </c>
      <c r="R650" s="14" t="s">
        <v>8318</v>
      </c>
      <c r="S650" t="s">
        <v>8320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2">
        <v>1410904413</v>
      </c>
      <c r="J651" s="12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41877.912187499998</v>
      </c>
      <c r="P651">
        <f t="shared" si="31"/>
        <v>2014</v>
      </c>
      <c r="Q651" s="10">
        <f t="shared" si="32"/>
        <v>41898.912187499998</v>
      </c>
      <c r="R651" s="14" t="s">
        <v>8318</v>
      </c>
      <c r="S651" t="s">
        <v>8320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2">
        <v>1418953984</v>
      </c>
      <c r="J652" s="1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41932.036851851852</v>
      </c>
      <c r="P652">
        <f t="shared" si="31"/>
        <v>2014</v>
      </c>
      <c r="Q652" s="10">
        <f t="shared" si="32"/>
        <v>41992.078518518523</v>
      </c>
      <c r="R652" s="14" t="s">
        <v>8318</v>
      </c>
      <c r="S652" t="s">
        <v>8320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2">
        <v>1418430311</v>
      </c>
      <c r="J653" s="12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41956.017488425925</v>
      </c>
      <c r="P653">
        <f t="shared" si="31"/>
        <v>2014</v>
      </c>
      <c r="Q653" s="10">
        <f t="shared" si="32"/>
        <v>41986.017488425925</v>
      </c>
      <c r="R653" s="14" t="s">
        <v>8318</v>
      </c>
      <c r="S653" t="s">
        <v>8320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2">
        <v>1480613650</v>
      </c>
      <c r="J654" s="12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42675.690393518518</v>
      </c>
      <c r="P654">
        <f t="shared" si="31"/>
        <v>2016</v>
      </c>
      <c r="Q654" s="10">
        <f t="shared" si="32"/>
        <v>42705.732060185182</v>
      </c>
      <c r="R654" s="14" t="s">
        <v>8318</v>
      </c>
      <c r="S654" t="s">
        <v>8320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2">
        <v>1440082240</v>
      </c>
      <c r="J655" s="12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42199.618518518517</v>
      </c>
      <c r="P655">
        <f t="shared" si="31"/>
        <v>2015</v>
      </c>
      <c r="Q655" s="10">
        <f t="shared" si="32"/>
        <v>42236.618518518517</v>
      </c>
      <c r="R655" s="14" t="s">
        <v>8318</v>
      </c>
      <c r="S655" t="s">
        <v>8320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2">
        <v>1436396313</v>
      </c>
      <c r="J656" s="12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42163.957326388889</v>
      </c>
      <c r="P656">
        <f t="shared" si="31"/>
        <v>2015</v>
      </c>
      <c r="Q656" s="10">
        <f t="shared" si="32"/>
        <v>42193.957326388889</v>
      </c>
      <c r="R656" s="14" t="s">
        <v>8318</v>
      </c>
      <c r="S656" t="s">
        <v>8320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2">
        <v>1426197512</v>
      </c>
      <c r="J657" s="12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42045.957314814819</v>
      </c>
      <c r="P657">
        <f t="shared" si="31"/>
        <v>2015</v>
      </c>
      <c r="Q657" s="10">
        <f t="shared" si="32"/>
        <v>42075.915648148148</v>
      </c>
      <c r="R657" s="14" t="s">
        <v>8318</v>
      </c>
      <c r="S657" t="s">
        <v>8320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2">
        <v>1460917119</v>
      </c>
      <c r="J658" s="12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42417.804618055554</v>
      </c>
      <c r="P658">
        <f t="shared" si="31"/>
        <v>2016</v>
      </c>
      <c r="Q658" s="10">
        <f t="shared" si="32"/>
        <v>42477.762951388882</v>
      </c>
      <c r="R658" s="14" t="s">
        <v>8318</v>
      </c>
      <c r="S658" t="s">
        <v>8320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2">
        <v>1450901872</v>
      </c>
      <c r="J659" s="12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42331.84574074074</v>
      </c>
      <c r="P659">
        <f t="shared" si="31"/>
        <v>2015</v>
      </c>
      <c r="Q659" s="10">
        <f t="shared" si="32"/>
        <v>42361.84574074074</v>
      </c>
      <c r="R659" s="14" t="s">
        <v>8318</v>
      </c>
      <c r="S659" t="s">
        <v>8320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2">
        <v>1437933600</v>
      </c>
      <c r="J660" s="12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42179.160752314812</v>
      </c>
      <c r="P660">
        <f t="shared" si="31"/>
        <v>2015</v>
      </c>
      <c r="Q660" s="10">
        <f t="shared" si="32"/>
        <v>42211.75</v>
      </c>
      <c r="R660" s="14" t="s">
        <v>8318</v>
      </c>
      <c r="S660" t="s">
        <v>8320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2">
        <v>1440339295</v>
      </c>
      <c r="J661" s="12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42209.593692129631</v>
      </c>
      <c r="P661">
        <f t="shared" si="31"/>
        <v>2015</v>
      </c>
      <c r="Q661" s="10">
        <f t="shared" si="32"/>
        <v>42239.593692129631</v>
      </c>
      <c r="R661" s="14" t="s">
        <v>8318</v>
      </c>
      <c r="S661" t="s">
        <v>8320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2">
        <v>1415558879</v>
      </c>
      <c r="J662" s="1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41922.741655092592</v>
      </c>
      <c r="P662">
        <f t="shared" si="31"/>
        <v>2014</v>
      </c>
      <c r="Q662" s="10">
        <f t="shared" si="32"/>
        <v>41952.783321759263</v>
      </c>
      <c r="R662" s="14" t="s">
        <v>8318</v>
      </c>
      <c r="S662" t="s">
        <v>8320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2">
        <v>1477236559</v>
      </c>
      <c r="J663" s="12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42636.645358796297</v>
      </c>
      <c r="P663">
        <f t="shared" si="31"/>
        <v>2016</v>
      </c>
      <c r="Q663" s="10">
        <f t="shared" si="32"/>
        <v>42666.645358796297</v>
      </c>
      <c r="R663" s="14" t="s">
        <v>8318</v>
      </c>
      <c r="S663" t="s">
        <v>8320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2">
        <v>1421404247</v>
      </c>
      <c r="J664" s="12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41990.438043981485</v>
      </c>
      <c r="P664">
        <f t="shared" si="31"/>
        <v>2014</v>
      </c>
      <c r="Q664" s="10">
        <f t="shared" si="32"/>
        <v>42020.438043981485</v>
      </c>
      <c r="R664" s="14" t="s">
        <v>8318</v>
      </c>
      <c r="S664" t="s">
        <v>8320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2">
        <v>1437250456</v>
      </c>
      <c r="J665" s="12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42173.843240740738</v>
      </c>
      <c r="P665">
        <f t="shared" si="31"/>
        <v>2015</v>
      </c>
      <c r="Q665" s="10">
        <f t="shared" si="32"/>
        <v>42203.843240740738</v>
      </c>
      <c r="R665" s="14" t="s">
        <v>8318</v>
      </c>
      <c r="S665" t="s">
        <v>8320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2">
        <v>1428940775</v>
      </c>
      <c r="J666" s="12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42077.666377314818</v>
      </c>
      <c r="P666">
        <f t="shared" si="31"/>
        <v>2015</v>
      </c>
      <c r="Q666" s="10">
        <f t="shared" si="32"/>
        <v>42107.666377314818</v>
      </c>
      <c r="R666" s="14" t="s">
        <v>8318</v>
      </c>
      <c r="S666" t="s">
        <v>8320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2">
        <v>1484327061</v>
      </c>
      <c r="J667" s="12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42688.711354166662</v>
      </c>
      <c r="P667">
        <f t="shared" si="31"/>
        <v>2016</v>
      </c>
      <c r="Q667" s="10">
        <f t="shared" si="32"/>
        <v>42748.711354166662</v>
      </c>
      <c r="R667" s="14" t="s">
        <v>8318</v>
      </c>
      <c r="S667" t="s">
        <v>8320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2">
        <v>1408305498</v>
      </c>
      <c r="J668" s="12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41838.832152777781</v>
      </c>
      <c r="P668">
        <f t="shared" si="31"/>
        <v>2014</v>
      </c>
      <c r="Q668" s="10">
        <f t="shared" si="32"/>
        <v>41868.832152777781</v>
      </c>
      <c r="R668" s="14" t="s">
        <v>8318</v>
      </c>
      <c r="S668" t="s">
        <v>8320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2">
        <v>1477731463</v>
      </c>
      <c r="J669" s="12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42632.373414351852</v>
      </c>
      <c r="P669">
        <f t="shared" si="31"/>
        <v>2016</v>
      </c>
      <c r="Q669" s="10">
        <f t="shared" si="32"/>
        <v>42672.373414351852</v>
      </c>
      <c r="R669" s="14" t="s">
        <v>8318</v>
      </c>
      <c r="S669" t="s">
        <v>8320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2">
        <v>1431374222</v>
      </c>
      <c r="J670" s="12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42090.831273148149</v>
      </c>
      <c r="P670">
        <f t="shared" si="31"/>
        <v>2015</v>
      </c>
      <c r="Q670" s="10">
        <f t="shared" si="32"/>
        <v>42135.831273148149</v>
      </c>
      <c r="R670" s="14" t="s">
        <v>8318</v>
      </c>
      <c r="S670" t="s">
        <v>8320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2">
        <v>1467817258</v>
      </c>
      <c r="J671" s="12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42527.625671296293</v>
      </c>
      <c r="P671">
        <f t="shared" si="31"/>
        <v>2016</v>
      </c>
      <c r="Q671" s="10">
        <f t="shared" si="32"/>
        <v>42557.625671296293</v>
      </c>
      <c r="R671" s="14" t="s">
        <v>8318</v>
      </c>
      <c r="S671" t="s">
        <v>8320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2">
        <v>1466323800</v>
      </c>
      <c r="J672" s="1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42506.709722222222</v>
      </c>
      <c r="P672">
        <f t="shared" si="31"/>
        <v>2016</v>
      </c>
      <c r="Q672" s="10">
        <f t="shared" si="32"/>
        <v>42540.340277777781</v>
      </c>
      <c r="R672" s="14" t="s">
        <v>8318</v>
      </c>
      <c r="S672" t="s">
        <v>8320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2">
        <v>1421208000</v>
      </c>
      <c r="J673" s="12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41984.692731481482</v>
      </c>
      <c r="P673">
        <f t="shared" si="31"/>
        <v>2014</v>
      </c>
      <c r="Q673" s="10">
        <f t="shared" si="32"/>
        <v>42018.166666666672</v>
      </c>
      <c r="R673" s="14" t="s">
        <v>8318</v>
      </c>
      <c r="S673" t="s">
        <v>8320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2">
        <v>1420088340</v>
      </c>
      <c r="J674" s="12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41974.219490740739</v>
      </c>
      <c r="P674">
        <f t="shared" si="31"/>
        <v>2014</v>
      </c>
      <c r="Q674" s="10">
        <f t="shared" si="32"/>
        <v>42005.207638888889</v>
      </c>
      <c r="R674" s="14" t="s">
        <v>8318</v>
      </c>
      <c r="S674" t="s">
        <v>8320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2">
        <v>1409602217</v>
      </c>
      <c r="J675" s="12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41838.840474537035</v>
      </c>
      <c r="P675">
        <f t="shared" si="31"/>
        <v>2014</v>
      </c>
      <c r="Q675" s="10">
        <f t="shared" si="32"/>
        <v>41883.840474537035</v>
      </c>
      <c r="R675" s="14" t="s">
        <v>8318</v>
      </c>
      <c r="S675" t="s">
        <v>8320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2">
        <v>1407811627</v>
      </c>
      <c r="J676" s="12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41803.116053240738</v>
      </c>
      <c r="P676">
        <f t="shared" si="31"/>
        <v>2014</v>
      </c>
      <c r="Q676" s="10">
        <f t="shared" si="32"/>
        <v>41863.116053240738</v>
      </c>
      <c r="R676" s="14" t="s">
        <v>8318</v>
      </c>
      <c r="S676" t="s">
        <v>8320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2">
        <v>1420095540</v>
      </c>
      <c r="J677" s="12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41975.930601851855</v>
      </c>
      <c r="P677">
        <f t="shared" si="31"/>
        <v>2014</v>
      </c>
      <c r="Q677" s="10">
        <f t="shared" si="32"/>
        <v>42005.290972222225</v>
      </c>
      <c r="R677" s="14" t="s">
        <v>8318</v>
      </c>
      <c r="S677" t="s">
        <v>8320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2">
        <v>1423333581</v>
      </c>
      <c r="J678" s="12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42012.768298611118</v>
      </c>
      <c r="P678">
        <f t="shared" si="31"/>
        <v>2015</v>
      </c>
      <c r="Q678" s="10">
        <f t="shared" si="32"/>
        <v>42042.768298611118</v>
      </c>
      <c r="R678" s="14" t="s">
        <v>8318</v>
      </c>
      <c r="S678" t="s">
        <v>8320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2">
        <v>1467106895</v>
      </c>
      <c r="J679" s="12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42504.403877314813</v>
      </c>
      <c r="P679">
        <f t="shared" si="31"/>
        <v>2016</v>
      </c>
      <c r="Q679" s="10">
        <f t="shared" si="32"/>
        <v>42549.403877314813</v>
      </c>
      <c r="R679" s="14" t="s">
        <v>8318</v>
      </c>
      <c r="S679" t="s">
        <v>8320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2">
        <v>1463821338</v>
      </c>
      <c r="J680" s="12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42481.376597222217</v>
      </c>
      <c r="P680">
        <f t="shared" si="31"/>
        <v>2016</v>
      </c>
      <c r="Q680" s="10">
        <f t="shared" si="32"/>
        <v>42511.376597222217</v>
      </c>
      <c r="R680" s="14" t="s">
        <v>8318</v>
      </c>
      <c r="S680" t="s">
        <v>8320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2">
        <v>1472920909</v>
      </c>
      <c r="J681" s="12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42556.695706018523</v>
      </c>
      <c r="P681">
        <f t="shared" si="31"/>
        <v>2016</v>
      </c>
      <c r="Q681" s="10">
        <f t="shared" si="32"/>
        <v>42616.695706018523</v>
      </c>
      <c r="R681" s="14" t="s">
        <v>8318</v>
      </c>
      <c r="S681" t="s">
        <v>8320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2">
        <v>1410955331</v>
      </c>
      <c r="J682" s="1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41864.501516203702</v>
      </c>
      <c r="P682">
        <f t="shared" si="31"/>
        <v>2014</v>
      </c>
      <c r="Q682" s="10">
        <f t="shared" si="32"/>
        <v>41899.501516203702</v>
      </c>
      <c r="R682" s="14" t="s">
        <v>8318</v>
      </c>
      <c r="S682" t="s">
        <v>8320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2">
        <v>1477509604</v>
      </c>
      <c r="J683" s="12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42639.805601851855</v>
      </c>
      <c r="P683">
        <f t="shared" si="31"/>
        <v>2016</v>
      </c>
      <c r="Q683" s="10">
        <f t="shared" si="32"/>
        <v>42669.805601851855</v>
      </c>
      <c r="R683" s="14" t="s">
        <v>8318</v>
      </c>
      <c r="S683" t="s">
        <v>8320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2">
        <v>1489512122</v>
      </c>
      <c r="J684" s="12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42778.765300925923</v>
      </c>
      <c r="P684">
        <f t="shared" si="31"/>
        <v>2017</v>
      </c>
      <c r="Q684" s="10">
        <f t="shared" si="32"/>
        <v>42808.723634259266</v>
      </c>
      <c r="R684" s="14" t="s">
        <v>8318</v>
      </c>
      <c r="S684" t="s">
        <v>8320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2">
        <v>1477949764</v>
      </c>
      <c r="J685" s="12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42634.900046296301</v>
      </c>
      <c r="P685">
        <f t="shared" si="31"/>
        <v>2016</v>
      </c>
      <c r="Q685" s="10">
        <f t="shared" si="32"/>
        <v>42674.900046296301</v>
      </c>
      <c r="R685" s="14" t="s">
        <v>8318</v>
      </c>
      <c r="S685" t="s">
        <v>8320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2">
        <v>1406257200</v>
      </c>
      <c r="J686" s="12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41809.473275462966</v>
      </c>
      <c r="P686">
        <f t="shared" si="31"/>
        <v>2014</v>
      </c>
      <c r="Q686" s="10">
        <f t="shared" si="32"/>
        <v>41845.125</v>
      </c>
      <c r="R686" s="14" t="s">
        <v>8318</v>
      </c>
      <c r="S686" t="s">
        <v>8320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2">
        <v>1421095672</v>
      </c>
      <c r="J687" s="12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41971.866574074069</v>
      </c>
      <c r="P687">
        <f t="shared" si="31"/>
        <v>2014</v>
      </c>
      <c r="Q687" s="10">
        <f t="shared" si="32"/>
        <v>42016.866574074069</v>
      </c>
      <c r="R687" s="14" t="s">
        <v>8318</v>
      </c>
      <c r="S687" t="s">
        <v>8320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2">
        <v>1438618170</v>
      </c>
      <c r="J688" s="12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42189.673263888893</v>
      </c>
      <c r="P688">
        <f t="shared" si="31"/>
        <v>2015</v>
      </c>
      <c r="Q688" s="10">
        <f t="shared" si="32"/>
        <v>42219.673263888893</v>
      </c>
      <c r="R688" s="14" t="s">
        <v>8318</v>
      </c>
      <c r="S688" t="s">
        <v>8320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2">
        <v>1486317653</v>
      </c>
      <c r="J689" s="12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42711.750613425931</v>
      </c>
      <c r="P689">
        <f t="shared" si="31"/>
        <v>2016</v>
      </c>
      <c r="Q689" s="10">
        <f t="shared" si="32"/>
        <v>42771.750613425931</v>
      </c>
      <c r="R689" s="14" t="s">
        <v>8318</v>
      </c>
      <c r="S689" t="s">
        <v>8320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2">
        <v>1444876253</v>
      </c>
      <c r="J690" s="12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42262.104780092588</v>
      </c>
      <c r="P690">
        <f t="shared" si="31"/>
        <v>2015</v>
      </c>
      <c r="Q690" s="10">
        <f t="shared" si="32"/>
        <v>42292.104780092588</v>
      </c>
      <c r="R690" s="14" t="s">
        <v>8318</v>
      </c>
      <c r="S690" t="s">
        <v>8320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2">
        <v>1481173140</v>
      </c>
      <c r="J691" s="12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42675.66778935185</v>
      </c>
      <c r="P691">
        <f t="shared" si="31"/>
        <v>2016</v>
      </c>
      <c r="Q691" s="10">
        <f t="shared" si="32"/>
        <v>42712.207638888889</v>
      </c>
      <c r="R691" s="14" t="s">
        <v>8318</v>
      </c>
      <c r="S691" t="s">
        <v>8320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2">
        <v>1473400800</v>
      </c>
      <c r="J692" s="1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42579.634733796294</v>
      </c>
      <c r="P692">
        <f t="shared" si="31"/>
        <v>2016</v>
      </c>
      <c r="Q692" s="10">
        <f t="shared" si="32"/>
        <v>42622.25</v>
      </c>
      <c r="R692" s="14" t="s">
        <v>8318</v>
      </c>
      <c r="S692" t="s">
        <v>8320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2">
        <v>1435711246</v>
      </c>
      <c r="J693" s="12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42158.028310185182</v>
      </c>
      <c r="P693">
        <f t="shared" si="31"/>
        <v>2015</v>
      </c>
      <c r="Q693" s="10">
        <f t="shared" si="32"/>
        <v>42186.028310185182</v>
      </c>
      <c r="R693" s="14" t="s">
        <v>8318</v>
      </c>
      <c r="S693" t="s">
        <v>8320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2">
        <v>1482397263</v>
      </c>
      <c r="J694" s="12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42696.37572916667</v>
      </c>
      <c r="P694">
        <f t="shared" si="31"/>
        <v>2016</v>
      </c>
      <c r="Q694" s="10">
        <f t="shared" si="32"/>
        <v>42726.37572916667</v>
      </c>
      <c r="R694" s="14" t="s">
        <v>8318</v>
      </c>
      <c r="S694" t="s">
        <v>8320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2">
        <v>1430421827</v>
      </c>
      <c r="J695" s="12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42094.808182870373</v>
      </c>
      <c r="P695">
        <f t="shared" si="31"/>
        <v>2015</v>
      </c>
      <c r="Q695" s="10">
        <f t="shared" si="32"/>
        <v>42124.808182870373</v>
      </c>
      <c r="R695" s="14" t="s">
        <v>8318</v>
      </c>
      <c r="S695" t="s">
        <v>8320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2">
        <v>1485964559</v>
      </c>
      <c r="J696" s="12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42737.663877314815</v>
      </c>
      <c r="P696">
        <f t="shared" si="31"/>
        <v>2017</v>
      </c>
      <c r="Q696" s="10">
        <f t="shared" si="32"/>
        <v>42767.663877314815</v>
      </c>
      <c r="R696" s="14" t="s">
        <v>8318</v>
      </c>
      <c r="S696" t="s">
        <v>8320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2">
        <v>1414758620</v>
      </c>
      <c r="J697" s="12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41913.521064814813</v>
      </c>
      <c r="P697">
        <f t="shared" si="31"/>
        <v>2014</v>
      </c>
      <c r="Q697" s="10">
        <f t="shared" si="32"/>
        <v>41943.521064814813</v>
      </c>
      <c r="R697" s="14" t="s">
        <v>8318</v>
      </c>
      <c r="S697" t="s">
        <v>8320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2">
        <v>1406326502</v>
      </c>
      <c r="J698" s="12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41815.927106481482</v>
      </c>
      <c r="P698">
        <f t="shared" si="31"/>
        <v>2014</v>
      </c>
      <c r="Q698" s="10">
        <f t="shared" si="32"/>
        <v>41845.927106481482</v>
      </c>
      <c r="R698" s="14" t="s">
        <v>8318</v>
      </c>
      <c r="S698" t="s">
        <v>8320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2">
        <v>1454502789</v>
      </c>
      <c r="J699" s="12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42388.523020833338</v>
      </c>
      <c r="P699">
        <f t="shared" si="31"/>
        <v>2016</v>
      </c>
      <c r="Q699" s="10">
        <f t="shared" si="32"/>
        <v>42403.523020833338</v>
      </c>
      <c r="R699" s="14" t="s">
        <v>8318</v>
      </c>
      <c r="S699" t="s">
        <v>8320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2">
        <v>1411005600</v>
      </c>
      <c r="J700" s="12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41866.931076388886</v>
      </c>
      <c r="P700">
        <f t="shared" si="31"/>
        <v>2014</v>
      </c>
      <c r="Q700" s="10">
        <f t="shared" si="32"/>
        <v>41900.083333333336</v>
      </c>
      <c r="R700" s="14" t="s">
        <v>8318</v>
      </c>
      <c r="S700" t="s">
        <v>8320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2">
        <v>1385136000</v>
      </c>
      <c r="J701" s="12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41563.485509259262</v>
      </c>
      <c r="P701">
        <f t="shared" si="31"/>
        <v>2013</v>
      </c>
      <c r="Q701" s="10">
        <f t="shared" si="32"/>
        <v>41600.666666666664</v>
      </c>
      <c r="R701" s="14" t="s">
        <v>8318</v>
      </c>
      <c r="S701" t="s">
        <v>8320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2">
        <v>1484065881</v>
      </c>
      <c r="J702" s="1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42715.688437500001</v>
      </c>
      <c r="P702">
        <f t="shared" si="31"/>
        <v>2016</v>
      </c>
      <c r="Q702" s="10">
        <f t="shared" si="32"/>
        <v>42745.688437500001</v>
      </c>
      <c r="R702" s="14" t="s">
        <v>8318</v>
      </c>
      <c r="S702" t="s">
        <v>8320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2">
        <v>1406130880</v>
      </c>
      <c r="J703" s="12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41813.662962962961</v>
      </c>
      <c r="P703">
        <f t="shared" si="31"/>
        <v>2014</v>
      </c>
      <c r="Q703" s="10">
        <f t="shared" si="32"/>
        <v>41843.662962962961</v>
      </c>
      <c r="R703" s="14" t="s">
        <v>8318</v>
      </c>
      <c r="S703" t="s">
        <v>8320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2">
        <v>1480011987</v>
      </c>
      <c r="J704" s="12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42668.726701388892</v>
      </c>
      <c r="P704">
        <f t="shared" si="31"/>
        <v>2016</v>
      </c>
      <c r="Q704" s="10">
        <f t="shared" si="32"/>
        <v>42698.768368055549</v>
      </c>
      <c r="R704" s="14" t="s">
        <v>8318</v>
      </c>
      <c r="S704" t="s">
        <v>8320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2">
        <v>1485905520</v>
      </c>
      <c r="J705" s="12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42711.950798611113</v>
      </c>
      <c r="P705">
        <f t="shared" si="31"/>
        <v>2016</v>
      </c>
      <c r="Q705" s="10">
        <f t="shared" si="32"/>
        <v>42766.98055555555</v>
      </c>
      <c r="R705" s="14" t="s">
        <v>8318</v>
      </c>
      <c r="S705" t="s">
        <v>8320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2">
        <v>1487565468</v>
      </c>
      <c r="J706" s="12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42726.192916666667</v>
      </c>
      <c r="P706">
        <f t="shared" si="31"/>
        <v>2016</v>
      </c>
      <c r="Q706" s="10">
        <f t="shared" si="32"/>
        <v>42786.192916666667</v>
      </c>
      <c r="R706" s="14" t="s">
        <v>8318</v>
      </c>
      <c r="S706" t="s">
        <v>8320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2">
        <v>1484999278</v>
      </c>
      <c r="J707" s="12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(((J707/60)/60)/24)+DATE(1970,1,1)</f>
        <v>42726.491643518515</v>
      </c>
      <c r="P707">
        <f t="shared" ref="P707:P770" si="34">YEAR(O707)</f>
        <v>2016</v>
      </c>
      <c r="Q707" s="10">
        <f t="shared" ref="Q707:Q770" si="35">(((I707/60)/60)/24)+DATE(1970,1,1)</f>
        <v>42756.491643518515</v>
      </c>
      <c r="R707" s="14" t="s">
        <v>8318</v>
      </c>
      <c r="S707" t="s">
        <v>8320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2">
        <v>1481740740</v>
      </c>
      <c r="J708" s="12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42676.995173611111</v>
      </c>
      <c r="P708">
        <f t="shared" si="34"/>
        <v>2016</v>
      </c>
      <c r="Q708" s="10">
        <f t="shared" si="35"/>
        <v>42718.777083333334</v>
      </c>
      <c r="R708" s="14" t="s">
        <v>8318</v>
      </c>
      <c r="S708" t="s">
        <v>8320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2">
        <v>1483286127</v>
      </c>
      <c r="J709" s="12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42696.663506944446</v>
      </c>
      <c r="P709">
        <f t="shared" si="34"/>
        <v>2016</v>
      </c>
      <c r="Q709" s="10">
        <f t="shared" si="35"/>
        <v>42736.663506944446</v>
      </c>
      <c r="R709" s="14" t="s">
        <v>8318</v>
      </c>
      <c r="S709" t="s">
        <v>8320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2">
        <v>1410616600</v>
      </c>
      <c r="J710" s="12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41835.581018518518</v>
      </c>
      <c r="P710">
        <f t="shared" si="34"/>
        <v>2014</v>
      </c>
      <c r="Q710" s="10">
        <f t="shared" si="35"/>
        <v>41895.581018518518</v>
      </c>
      <c r="R710" s="14" t="s">
        <v>8318</v>
      </c>
      <c r="S710" t="s">
        <v>8320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2">
        <v>1417741159</v>
      </c>
      <c r="J711" s="12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41948.041192129633</v>
      </c>
      <c r="P711">
        <f t="shared" si="34"/>
        <v>2014</v>
      </c>
      <c r="Q711" s="10">
        <f t="shared" si="35"/>
        <v>41978.041192129633</v>
      </c>
      <c r="R711" s="14" t="s">
        <v>8318</v>
      </c>
      <c r="S711" t="s">
        <v>8320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2">
        <v>1408495440</v>
      </c>
      <c r="J712" s="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41837.984976851854</v>
      </c>
      <c r="P712">
        <f t="shared" si="34"/>
        <v>2014</v>
      </c>
      <c r="Q712" s="10">
        <f t="shared" si="35"/>
        <v>41871.030555555553</v>
      </c>
      <c r="R712" s="14" t="s">
        <v>8318</v>
      </c>
      <c r="S712" t="s">
        <v>8320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2">
        <v>1481716868</v>
      </c>
      <c r="J713" s="12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42678.459120370375</v>
      </c>
      <c r="P713">
        <f t="shared" si="34"/>
        <v>2016</v>
      </c>
      <c r="Q713" s="10">
        <f t="shared" si="35"/>
        <v>42718.500787037032</v>
      </c>
      <c r="R713" s="14" t="s">
        <v>8318</v>
      </c>
      <c r="S713" t="s">
        <v>8320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2">
        <v>1455466832</v>
      </c>
      <c r="J714" s="12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42384.680925925932</v>
      </c>
      <c r="P714">
        <f t="shared" si="34"/>
        <v>2016</v>
      </c>
      <c r="Q714" s="10">
        <f t="shared" si="35"/>
        <v>42414.680925925932</v>
      </c>
      <c r="R714" s="14" t="s">
        <v>8318</v>
      </c>
      <c r="S714" t="s">
        <v>8320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2">
        <v>1465130532</v>
      </c>
      <c r="J715" s="12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42496.529305555552</v>
      </c>
      <c r="P715">
        <f t="shared" si="34"/>
        <v>2016</v>
      </c>
      <c r="Q715" s="10">
        <f t="shared" si="35"/>
        <v>42526.529305555552</v>
      </c>
      <c r="R715" s="14" t="s">
        <v>8318</v>
      </c>
      <c r="S715" t="s">
        <v>8320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2">
        <v>1488308082</v>
      </c>
      <c r="J716" s="12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42734.787986111114</v>
      </c>
      <c r="P716">
        <f t="shared" si="34"/>
        <v>2016</v>
      </c>
      <c r="Q716" s="10">
        <f t="shared" si="35"/>
        <v>42794.787986111114</v>
      </c>
      <c r="R716" s="14" t="s">
        <v>8318</v>
      </c>
      <c r="S716" t="s">
        <v>8320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2">
        <v>1446693040</v>
      </c>
      <c r="J717" s="12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42273.090740740736</v>
      </c>
      <c r="P717">
        <f t="shared" si="34"/>
        <v>2015</v>
      </c>
      <c r="Q717" s="10">
        <f t="shared" si="35"/>
        <v>42313.132407407407</v>
      </c>
      <c r="R717" s="14" t="s">
        <v>8318</v>
      </c>
      <c r="S717" t="s">
        <v>8320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2">
        <v>1417392000</v>
      </c>
      <c r="J718" s="12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41940.658645833333</v>
      </c>
      <c r="P718">
        <f t="shared" si="34"/>
        <v>2014</v>
      </c>
      <c r="Q718" s="10">
        <f t="shared" si="35"/>
        <v>41974</v>
      </c>
      <c r="R718" s="14" t="s">
        <v>8318</v>
      </c>
      <c r="S718" t="s">
        <v>8320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2">
        <v>1409949002</v>
      </c>
      <c r="J719" s="12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41857.854189814818</v>
      </c>
      <c r="P719">
        <f t="shared" si="34"/>
        <v>2014</v>
      </c>
      <c r="Q719" s="10">
        <f t="shared" si="35"/>
        <v>41887.854189814818</v>
      </c>
      <c r="R719" s="14" t="s">
        <v>8318</v>
      </c>
      <c r="S719" t="s">
        <v>8320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2">
        <v>1487397540</v>
      </c>
      <c r="J720" s="12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42752.845451388886</v>
      </c>
      <c r="P720">
        <f t="shared" si="34"/>
        <v>2017</v>
      </c>
      <c r="Q720" s="10">
        <f t="shared" si="35"/>
        <v>42784.249305555553</v>
      </c>
      <c r="R720" s="14" t="s">
        <v>8318</v>
      </c>
      <c r="S720" t="s">
        <v>8320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2">
        <v>1456189076</v>
      </c>
      <c r="J721" s="12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42409.040231481486</v>
      </c>
      <c r="P721">
        <f t="shared" si="34"/>
        <v>2016</v>
      </c>
      <c r="Q721" s="10">
        <f t="shared" si="35"/>
        <v>42423.040231481486</v>
      </c>
      <c r="R721" s="14" t="s">
        <v>8318</v>
      </c>
      <c r="S721" t="s">
        <v>8320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2">
        <v>1327851291</v>
      </c>
      <c r="J722" s="1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40909.649201388893</v>
      </c>
      <c r="P722">
        <f t="shared" si="34"/>
        <v>2012</v>
      </c>
      <c r="Q722" s="10">
        <f t="shared" si="35"/>
        <v>40937.649201388893</v>
      </c>
      <c r="R722" s="14" t="s">
        <v>8321</v>
      </c>
      <c r="S722" t="s">
        <v>8322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2">
        <v>1406900607</v>
      </c>
      <c r="J723" s="12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41807.571840277778</v>
      </c>
      <c r="P723">
        <f t="shared" si="34"/>
        <v>2014</v>
      </c>
      <c r="Q723" s="10">
        <f t="shared" si="35"/>
        <v>41852.571840277778</v>
      </c>
      <c r="R723" s="14" t="s">
        <v>8321</v>
      </c>
      <c r="S723" t="s">
        <v>8322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2">
        <v>1333909178</v>
      </c>
      <c r="J724" s="12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40977.805300925924</v>
      </c>
      <c r="P724">
        <f t="shared" si="34"/>
        <v>2012</v>
      </c>
      <c r="Q724" s="10">
        <f t="shared" si="35"/>
        <v>41007.76363425926</v>
      </c>
      <c r="R724" s="14" t="s">
        <v>8321</v>
      </c>
      <c r="S724" t="s">
        <v>8322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2">
        <v>1438228740</v>
      </c>
      <c r="J725" s="12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42184.816539351858</v>
      </c>
      <c r="P725">
        <f t="shared" si="34"/>
        <v>2015</v>
      </c>
      <c r="Q725" s="10">
        <f t="shared" si="35"/>
        <v>42215.165972222225</v>
      </c>
      <c r="R725" s="14" t="s">
        <v>8321</v>
      </c>
      <c r="S725" t="s">
        <v>8322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2">
        <v>1309447163</v>
      </c>
      <c r="J726" s="12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40694.638460648144</v>
      </c>
      <c r="P726">
        <f t="shared" si="34"/>
        <v>2011</v>
      </c>
      <c r="Q726" s="10">
        <f t="shared" si="35"/>
        <v>40724.638460648144</v>
      </c>
      <c r="R726" s="14" t="s">
        <v>8321</v>
      </c>
      <c r="S726" t="s">
        <v>8322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2">
        <v>1450018912</v>
      </c>
      <c r="J727" s="12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42321.626296296294</v>
      </c>
      <c r="P727">
        <f t="shared" si="34"/>
        <v>2015</v>
      </c>
      <c r="Q727" s="10">
        <f t="shared" si="35"/>
        <v>42351.626296296294</v>
      </c>
      <c r="R727" s="14" t="s">
        <v>8321</v>
      </c>
      <c r="S727" t="s">
        <v>8322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2">
        <v>1365728487</v>
      </c>
      <c r="J728" s="12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41346.042673611111</v>
      </c>
      <c r="P728">
        <f t="shared" si="34"/>
        <v>2013</v>
      </c>
      <c r="Q728" s="10">
        <f t="shared" si="35"/>
        <v>41376.042673611111</v>
      </c>
      <c r="R728" s="14" t="s">
        <v>8321</v>
      </c>
      <c r="S728" t="s">
        <v>8322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2">
        <v>1358198400</v>
      </c>
      <c r="J729" s="12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41247.020243055551</v>
      </c>
      <c r="P729">
        <f t="shared" si="34"/>
        <v>2012</v>
      </c>
      <c r="Q729" s="10">
        <f t="shared" si="35"/>
        <v>41288.888888888891</v>
      </c>
      <c r="R729" s="14" t="s">
        <v>8321</v>
      </c>
      <c r="S729" t="s">
        <v>8322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2">
        <v>1313957157</v>
      </c>
      <c r="J730" s="12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40731.837465277778</v>
      </c>
      <c r="P730">
        <f t="shared" si="34"/>
        <v>2011</v>
      </c>
      <c r="Q730" s="10">
        <f t="shared" si="35"/>
        <v>40776.837465277778</v>
      </c>
      <c r="R730" s="14" t="s">
        <v>8321</v>
      </c>
      <c r="S730" t="s">
        <v>8322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2">
        <v>1348028861</v>
      </c>
      <c r="J731" s="12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41111.185891203706</v>
      </c>
      <c r="P731">
        <f t="shared" si="34"/>
        <v>2012</v>
      </c>
      <c r="Q731" s="10">
        <f t="shared" si="35"/>
        <v>41171.185891203706</v>
      </c>
      <c r="R731" s="14" t="s">
        <v>8321</v>
      </c>
      <c r="S731" t="s">
        <v>8322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2">
        <v>1323280391</v>
      </c>
      <c r="J732" s="1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40854.745266203703</v>
      </c>
      <c r="P732">
        <f t="shared" si="34"/>
        <v>2011</v>
      </c>
      <c r="Q732" s="10">
        <f t="shared" si="35"/>
        <v>40884.745266203703</v>
      </c>
      <c r="R732" s="14" t="s">
        <v>8321</v>
      </c>
      <c r="S732" t="s">
        <v>8322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2">
        <v>1327212000</v>
      </c>
      <c r="J733" s="12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40879.795682870368</v>
      </c>
      <c r="P733">
        <f t="shared" si="34"/>
        <v>2011</v>
      </c>
      <c r="Q733" s="10">
        <f t="shared" si="35"/>
        <v>40930.25</v>
      </c>
      <c r="R733" s="14" t="s">
        <v>8321</v>
      </c>
      <c r="S733" t="s">
        <v>8322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2">
        <v>1380449461</v>
      </c>
      <c r="J734" s="12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41486.424317129626</v>
      </c>
      <c r="P734">
        <f t="shared" si="34"/>
        <v>2013</v>
      </c>
      <c r="Q734" s="10">
        <f t="shared" si="35"/>
        <v>41546.424317129626</v>
      </c>
      <c r="R734" s="14" t="s">
        <v>8321</v>
      </c>
      <c r="S734" t="s">
        <v>8322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2">
        <v>1387533892</v>
      </c>
      <c r="J735" s="12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41598.420046296298</v>
      </c>
      <c r="P735">
        <f t="shared" si="34"/>
        <v>2013</v>
      </c>
      <c r="Q735" s="10">
        <f t="shared" si="35"/>
        <v>41628.420046296298</v>
      </c>
      <c r="R735" s="14" t="s">
        <v>8321</v>
      </c>
      <c r="S735" t="s">
        <v>8322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2">
        <v>1431147600</v>
      </c>
      <c r="J736" s="12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42102.164583333331</v>
      </c>
      <c r="P736">
        <f t="shared" si="34"/>
        <v>2015</v>
      </c>
      <c r="Q736" s="10">
        <f t="shared" si="35"/>
        <v>42133.208333333328</v>
      </c>
      <c r="R736" s="14" t="s">
        <v>8321</v>
      </c>
      <c r="S736" t="s">
        <v>8322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2">
        <v>1417653540</v>
      </c>
      <c r="J737" s="12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41946.029467592591</v>
      </c>
      <c r="P737">
        <f t="shared" si="34"/>
        <v>2014</v>
      </c>
      <c r="Q737" s="10">
        <f t="shared" si="35"/>
        <v>41977.027083333334</v>
      </c>
      <c r="R737" s="14" t="s">
        <v>8321</v>
      </c>
      <c r="S737" t="s">
        <v>8322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2">
        <v>1385009940</v>
      </c>
      <c r="J738" s="12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41579.734259259261</v>
      </c>
      <c r="P738">
        <f t="shared" si="34"/>
        <v>2013</v>
      </c>
      <c r="Q738" s="10">
        <f t="shared" si="35"/>
        <v>41599.207638888889</v>
      </c>
      <c r="R738" s="14" t="s">
        <v>8321</v>
      </c>
      <c r="S738" t="s">
        <v>8322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2">
        <v>1392408000</v>
      </c>
      <c r="J739" s="12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41667.275312500002</v>
      </c>
      <c r="P739">
        <f t="shared" si="34"/>
        <v>2014</v>
      </c>
      <c r="Q739" s="10">
        <f t="shared" si="35"/>
        <v>41684.833333333336</v>
      </c>
      <c r="R739" s="14" t="s">
        <v>8321</v>
      </c>
      <c r="S739" t="s">
        <v>8322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2">
        <v>1417409940</v>
      </c>
      <c r="J740" s="12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41943.604097222218</v>
      </c>
      <c r="P740">
        <f t="shared" si="34"/>
        <v>2014</v>
      </c>
      <c r="Q740" s="10">
        <f t="shared" si="35"/>
        <v>41974.207638888889</v>
      </c>
      <c r="R740" s="14" t="s">
        <v>8321</v>
      </c>
      <c r="S740" t="s">
        <v>8322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2">
        <v>1407758629</v>
      </c>
      <c r="J741" s="12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41829.502650462964</v>
      </c>
      <c r="P741">
        <f t="shared" si="34"/>
        <v>2014</v>
      </c>
      <c r="Q741" s="10">
        <f t="shared" si="35"/>
        <v>41862.502650462964</v>
      </c>
      <c r="R741" s="14" t="s">
        <v>8321</v>
      </c>
      <c r="S741" t="s">
        <v>8322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2">
        <v>1434857482</v>
      </c>
      <c r="J742" s="1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42162.146782407406</v>
      </c>
      <c r="P742">
        <f t="shared" si="34"/>
        <v>2015</v>
      </c>
      <c r="Q742" s="10">
        <f t="shared" si="35"/>
        <v>42176.146782407406</v>
      </c>
      <c r="R742" s="14" t="s">
        <v>8321</v>
      </c>
      <c r="S742" t="s">
        <v>8322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2">
        <v>1370964806</v>
      </c>
      <c r="J743" s="12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41401.648217592592</v>
      </c>
      <c r="P743">
        <f t="shared" si="34"/>
        <v>2013</v>
      </c>
      <c r="Q743" s="10">
        <f t="shared" si="35"/>
        <v>41436.648217592592</v>
      </c>
      <c r="R743" s="14" t="s">
        <v>8321</v>
      </c>
      <c r="S743" t="s">
        <v>8322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2">
        <v>1395435712</v>
      </c>
      <c r="J744" s="12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41689.917962962965</v>
      </c>
      <c r="P744">
        <f t="shared" si="34"/>
        <v>2014</v>
      </c>
      <c r="Q744" s="10">
        <f t="shared" si="35"/>
        <v>41719.876296296294</v>
      </c>
      <c r="R744" s="14" t="s">
        <v>8321</v>
      </c>
      <c r="S744" t="s">
        <v>8322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2">
        <v>1334610000</v>
      </c>
      <c r="J745" s="12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40990.709317129629</v>
      </c>
      <c r="P745">
        <f t="shared" si="34"/>
        <v>2012</v>
      </c>
      <c r="Q745" s="10">
        <f t="shared" si="35"/>
        <v>41015.875</v>
      </c>
      <c r="R745" s="14" t="s">
        <v>8321</v>
      </c>
      <c r="S745" t="s">
        <v>8322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2">
        <v>1355439503</v>
      </c>
      <c r="J746" s="12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41226.95721064815</v>
      </c>
      <c r="P746">
        <f t="shared" si="34"/>
        <v>2012</v>
      </c>
      <c r="Q746" s="10">
        <f t="shared" si="35"/>
        <v>41256.95721064815</v>
      </c>
      <c r="R746" s="14" t="s">
        <v>8321</v>
      </c>
      <c r="S746" t="s">
        <v>8322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2">
        <v>1367588645</v>
      </c>
      <c r="J747" s="12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41367.572280092594</v>
      </c>
      <c r="P747">
        <f t="shared" si="34"/>
        <v>2013</v>
      </c>
      <c r="Q747" s="10">
        <f t="shared" si="35"/>
        <v>41397.572280092594</v>
      </c>
      <c r="R747" s="14" t="s">
        <v>8321</v>
      </c>
      <c r="S747" t="s">
        <v>8322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2">
        <v>1348372740</v>
      </c>
      <c r="J748" s="12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41157.042928240742</v>
      </c>
      <c r="P748">
        <f t="shared" si="34"/>
        <v>2012</v>
      </c>
      <c r="Q748" s="10">
        <f t="shared" si="35"/>
        <v>41175.165972222225</v>
      </c>
      <c r="R748" s="14" t="s">
        <v>8321</v>
      </c>
      <c r="S748" t="s">
        <v>8322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2">
        <v>1421319240</v>
      </c>
      <c r="J749" s="12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41988.548831018517</v>
      </c>
      <c r="P749">
        <f t="shared" si="34"/>
        <v>2014</v>
      </c>
      <c r="Q749" s="10">
        <f t="shared" si="35"/>
        <v>42019.454166666663</v>
      </c>
      <c r="R749" s="14" t="s">
        <v>8321</v>
      </c>
      <c r="S749" t="s">
        <v>8322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2">
        <v>1407701966</v>
      </c>
      <c r="J750" s="12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41831.846828703703</v>
      </c>
      <c r="P750">
        <f t="shared" si="34"/>
        <v>2014</v>
      </c>
      <c r="Q750" s="10">
        <f t="shared" si="35"/>
        <v>41861.846828703703</v>
      </c>
      <c r="R750" s="14" t="s">
        <v>8321</v>
      </c>
      <c r="S750" t="s">
        <v>8322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2">
        <v>1485642930</v>
      </c>
      <c r="J751" s="12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42733.94131944445</v>
      </c>
      <c r="P751">
        <f t="shared" si="34"/>
        <v>2016</v>
      </c>
      <c r="Q751" s="10">
        <f t="shared" si="35"/>
        <v>42763.94131944445</v>
      </c>
      <c r="R751" s="14" t="s">
        <v>8321</v>
      </c>
      <c r="S751" t="s">
        <v>8322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2">
        <v>1361739872</v>
      </c>
      <c r="J752" s="1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41299.878148148149</v>
      </c>
      <c r="P752">
        <f t="shared" si="34"/>
        <v>2013</v>
      </c>
      <c r="Q752" s="10">
        <f t="shared" si="35"/>
        <v>41329.878148148149</v>
      </c>
      <c r="R752" s="14" t="s">
        <v>8321</v>
      </c>
      <c r="S752" t="s">
        <v>8322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2">
        <v>1312470475</v>
      </c>
      <c r="J753" s="12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40713.630497685182</v>
      </c>
      <c r="P753">
        <f t="shared" si="34"/>
        <v>2011</v>
      </c>
      <c r="Q753" s="10">
        <f t="shared" si="35"/>
        <v>40759.630497685182</v>
      </c>
      <c r="R753" s="14" t="s">
        <v>8321</v>
      </c>
      <c r="S753" t="s">
        <v>8322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2">
        <v>1476615600</v>
      </c>
      <c r="J754" s="12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42639.421493055561</v>
      </c>
      <c r="P754">
        <f t="shared" si="34"/>
        <v>2016</v>
      </c>
      <c r="Q754" s="10">
        <f t="shared" si="35"/>
        <v>42659.458333333328</v>
      </c>
      <c r="R754" s="14" t="s">
        <v>8321</v>
      </c>
      <c r="S754" t="s">
        <v>8322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2">
        <v>1423922991</v>
      </c>
      <c r="J755" s="12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42019.590173611112</v>
      </c>
      <c r="P755">
        <f t="shared" si="34"/>
        <v>2015</v>
      </c>
      <c r="Q755" s="10">
        <f t="shared" si="35"/>
        <v>42049.590173611112</v>
      </c>
      <c r="R755" s="14" t="s">
        <v>8321</v>
      </c>
      <c r="S755" t="s">
        <v>8322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2">
        <v>1357408721</v>
      </c>
      <c r="J756" s="12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41249.749085648145</v>
      </c>
      <c r="P756">
        <f t="shared" si="34"/>
        <v>2012</v>
      </c>
      <c r="Q756" s="10">
        <f t="shared" si="35"/>
        <v>41279.749085648145</v>
      </c>
      <c r="R756" s="14" t="s">
        <v>8321</v>
      </c>
      <c r="S756" t="s">
        <v>8322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2">
        <v>1369010460</v>
      </c>
      <c r="J757" s="12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41383.605057870373</v>
      </c>
      <c r="P757">
        <f t="shared" si="34"/>
        <v>2013</v>
      </c>
      <c r="Q757" s="10">
        <f t="shared" si="35"/>
        <v>41414.02847222222</v>
      </c>
      <c r="R757" s="14" t="s">
        <v>8321</v>
      </c>
      <c r="S757" t="s">
        <v>8322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2">
        <v>1303147459</v>
      </c>
      <c r="J758" s="12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40590.766886574071</v>
      </c>
      <c r="P758">
        <f t="shared" si="34"/>
        <v>2011</v>
      </c>
      <c r="Q758" s="10">
        <f t="shared" si="35"/>
        <v>40651.725219907406</v>
      </c>
      <c r="R758" s="14" t="s">
        <v>8321</v>
      </c>
      <c r="S758" t="s">
        <v>8322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2">
        <v>1354756714</v>
      </c>
      <c r="J759" s="12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41235.054560185185</v>
      </c>
      <c r="P759">
        <f t="shared" si="34"/>
        <v>2012</v>
      </c>
      <c r="Q759" s="10">
        <f t="shared" si="35"/>
        <v>41249.054560185185</v>
      </c>
      <c r="R759" s="14" t="s">
        <v>8321</v>
      </c>
      <c r="S759" t="s">
        <v>8322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2">
        <v>1286568268</v>
      </c>
      <c r="J760" s="12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40429.836435185185</v>
      </c>
      <c r="P760">
        <f t="shared" si="34"/>
        <v>2010</v>
      </c>
      <c r="Q760" s="10">
        <f t="shared" si="35"/>
        <v>40459.836435185185</v>
      </c>
      <c r="R760" s="14" t="s">
        <v>8321</v>
      </c>
      <c r="S760" t="s">
        <v>8322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2">
        <v>1404892539</v>
      </c>
      <c r="J761" s="12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41789.330312500002</v>
      </c>
      <c r="P761">
        <f t="shared" si="34"/>
        <v>2014</v>
      </c>
      <c r="Q761" s="10">
        <f t="shared" si="35"/>
        <v>41829.330312500002</v>
      </c>
      <c r="R761" s="14" t="s">
        <v>8321</v>
      </c>
      <c r="S761" t="s">
        <v>8322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2">
        <v>1480188013</v>
      </c>
      <c r="J762" s="1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42670.764039351852</v>
      </c>
      <c r="P762">
        <f t="shared" si="34"/>
        <v>2016</v>
      </c>
      <c r="Q762" s="10">
        <f t="shared" si="35"/>
        <v>42700.805706018517</v>
      </c>
      <c r="R762" s="14" t="s">
        <v>8321</v>
      </c>
      <c r="S762" t="s">
        <v>8323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2">
        <v>1391364126</v>
      </c>
      <c r="J763" s="12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41642.751458333332</v>
      </c>
      <c r="P763">
        <f t="shared" si="34"/>
        <v>2014</v>
      </c>
      <c r="Q763" s="10">
        <f t="shared" si="35"/>
        <v>41672.751458333332</v>
      </c>
      <c r="R763" s="14" t="s">
        <v>8321</v>
      </c>
      <c r="S763" t="s">
        <v>8323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2">
        <v>1480831200</v>
      </c>
      <c r="J764" s="12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42690.858449074076</v>
      </c>
      <c r="P764">
        <f t="shared" si="34"/>
        <v>2016</v>
      </c>
      <c r="Q764" s="10">
        <f t="shared" si="35"/>
        <v>42708.25</v>
      </c>
      <c r="R764" s="14" t="s">
        <v>8321</v>
      </c>
      <c r="S764" t="s">
        <v>8323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2">
        <v>1376563408</v>
      </c>
      <c r="J765" s="12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41471.446851851848</v>
      </c>
      <c r="P765">
        <f t="shared" si="34"/>
        <v>2013</v>
      </c>
      <c r="Q765" s="10">
        <f t="shared" si="35"/>
        <v>41501.446851851848</v>
      </c>
      <c r="R765" s="14" t="s">
        <v>8321</v>
      </c>
      <c r="S765" t="s">
        <v>8323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2">
        <v>1441858161</v>
      </c>
      <c r="J766" s="12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42227.173159722224</v>
      </c>
      <c r="P766">
        <f t="shared" si="34"/>
        <v>2015</v>
      </c>
      <c r="Q766" s="10">
        <f t="shared" si="35"/>
        <v>42257.173159722224</v>
      </c>
      <c r="R766" s="14" t="s">
        <v>8321</v>
      </c>
      <c r="S766" t="s">
        <v>8323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2">
        <v>1413723684</v>
      </c>
      <c r="J767" s="12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41901.542638888888</v>
      </c>
      <c r="P767">
        <f t="shared" si="34"/>
        <v>2014</v>
      </c>
      <c r="Q767" s="10">
        <f t="shared" si="35"/>
        <v>41931.542638888888</v>
      </c>
      <c r="R767" s="14" t="s">
        <v>8321</v>
      </c>
      <c r="S767" t="s">
        <v>8323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2">
        <v>1424112483</v>
      </c>
      <c r="J768" s="12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42021.783368055556</v>
      </c>
      <c r="P768">
        <f t="shared" si="34"/>
        <v>2015</v>
      </c>
      <c r="Q768" s="10">
        <f t="shared" si="35"/>
        <v>42051.783368055556</v>
      </c>
      <c r="R768" s="14" t="s">
        <v>8321</v>
      </c>
      <c r="S768" t="s">
        <v>8323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2">
        <v>1432178810</v>
      </c>
      <c r="J769" s="12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42115.143634259264</v>
      </c>
      <c r="P769">
        <f t="shared" si="34"/>
        <v>2015</v>
      </c>
      <c r="Q769" s="10">
        <f t="shared" si="35"/>
        <v>42145.143634259264</v>
      </c>
      <c r="R769" s="14" t="s">
        <v>8321</v>
      </c>
      <c r="S769" t="s">
        <v>8323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2">
        <v>1387169890</v>
      </c>
      <c r="J770" s="12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41594.207060185188</v>
      </c>
      <c r="P770">
        <f t="shared" si="34"/>
        <v>2013</v>
      </c>
      <c r="Q770" s="10">
        <f t="shared" si="35"/>
        <v>41624.207060185188</v>
      </c>
      <c r="R770" s="14" t="s">
        <v>8321</v>
      </c>
      <c r="S770" t="s">
        <v>8323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2">
        <v>1388102094</v>
      </c>
      <c r="J771" s="12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(((J771/60)/60)/24)+DATE(1970,1,1)</f>
        <v>41604.996458333335</v>
      </c>
      <c r="P771">
        <f t="shared" ref="P771:P834" si="37">YEAR(O771)</f>
        <v>2013</v>
      </c>
      <c r="Q771" s="10">
        <f t="shared" ref="Q771:Q834" si="38">(((I771/60)/60)/24)+DATE(1970,1,1)</f>
        <v>41634.996458333335</v>
      </c>
      <c r="R771" s="14" t="s">
        <v>8321</v>
      </c>
      <c r="S771" t="s">
        <v>8323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2">
        <v>1361750369</v>
      </c>
      <c r="J772" s="1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41289.999641203707</v>
      </c>
      <c r="P772">
        <f t="shared" si="37"/>
        <v>2013</v>
      </c>
      <c r="Q772" s="10">
        <f t="shared" si="38"/>
        <v>41329.999641203707</v>
      </c>
      <c r="R772" s="14" t="s">
        <v>8321</v>
      </c>
      <c r="S772" t="s">
        <v>8323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2">
        <v>1454183202</v>
      </c>
      <c r="J773" s="12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42349.824097222227</v>
      </c>
      <c r="P773">
        <f t="shared" si="37"/>
        <v>2015</v>
      </c>
      <c r="Q773" s="10">
        <f t="shared" si="38"/>
        <v>42399.824097222227</v>
      </c>
      <c r="R773" s="14" t="s">
        <v>8321</v>
      </c>
      <c r="S773" t="s">
        <v>8323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2">
        <v>1257047940</v>
      </c>
      <c r="J774" s="12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40068.056932870371</v>
      </c>
      <c r="P774">
        <f t="shared" si="37"/>
        <v>2009</v>
      </c>
      <c r="Q774" s="10">
        <f t="shared" si="38"/>
        <v>40118.165972222225</v>
      </c>
      <c r="R774" s="14" t="s">
        <v>8321</v>
      </c>
      <c r="S774" t="s">
        <v>8323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2">
        <v>1431298860</v>
      </c>
      <c r="J775" s="12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42100.735937499994</v>
      </c>
      <c r="P775">
        <f t="shared" si="37"/>
        <v>2015</v>
      </c>
      <c r="Q775" s="10">
        <f t="shared" si="38"/>
        <v>42134.959027777775</v>
      </c>
      <c r="R775" s="14" t="s">
        <v>8321</v>
      </c>
      <c r="S775" t="s">
        <v>8323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2">
        <v>1393181018</v>
      </c>
      <c r="J776" s="12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41663.780300925922</v>
      </c>
      <c r="P776">
        <f t="shared" si="37"/>
        <v>2014</v>
      </c>
      <c r="Q776" s="10">
        <f t="shared" si="38"/>
        <v>41693.780300925922</v>
      </c>
      <c r="R776" s="14" t="s">
        <v>8321</v>
      </c>
      <c r="S776" t="s">
        <v>8323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2">
        <v>1323998795</v>
      </c>
      <c r="J777" s="12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40863.060127314813</v>
      </c>
      <c r="P777">
        <f t="shared" si="37"/>
        <v>2011</v>
      </c>
      <c r="Q777" s="10">
        <f t="shared" si="38"/>
        <v>40893.060127314813</v>
      </c>
      <c r="R777" s="14" t="s">
        <v>8321</v>
      </c>
      <c r="S777" t="s">
        <v>8323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2">
        <v>1444539600</v>
      </c>
      <c r="J778" s="12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42250.685706018514</v>
      </c>
      <c r="P778">
        <f t="shared" si="37"/>
        <v>2015</v>
      </c>
      <c r="Q778" s="10">
        <f t="shared" si="38"/>
        <v>42288.208333333328</v>
      </c>
      <c r="R778" s="14" t="s">
        <v>8321</v>
      </c>
      <c r="S778" t="s">
        <v>8323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2">
        <v>1375313577</v>
      </c>
      <c r="J779" s="12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41456.981215277774</v>
      </c>
      <c r="P779">
        <f t="shared" si="37"/>
        <v>2013</v>
      </c>
      <c r="Q779" s="10">
        <f t="shared" si="38"/>
        <v>41486.981215277774</v>
      </c>
      <c r="R779" s="14" t="s">
        <v>8321</v>
      </c>
      <c r="S779" t="s">
        <v>8323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2">
        <v>1398876680</v>
      </c>
      <c r="J780" s="12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41729.702314814815</v>
      </c>
      <c r="P780">
        <f t="shared" si="37"/>
        <v>2014</v>
      </c>
      <c r="Q780" s="10">
        <f t="shared" si="38"/>
        <v>41759.702314814815</v>
      </c>
      <c r="R780" s="14" t="s">
        <v>8321</v>
      </c>
      <c r="S780" t="s">
        <v>8323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2">
        <v>1287115200</v>
      </c>
      <c r="J781" s="12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40436.68408564815</v>
      </c>
      <c r="P781">
        <f t="shared" si="37"/>
        <v>2010</v>
      </c>
      <c r="Q781" s="10">
        <f t="shared" si="38"/>
        <v>40466.166666666664</v>
      </c>
      <c r="R781" s="14" t="s">
        <v>8321</v>
      </c>
      <c r="S781" t="s">
        <v>8323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2">
        <v>1304439025</v>
      </c>
      <c r="J782" s="1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40636.673900462964</v>
      </c>
      <c r="P782">
        <f t="shared" si="37"/>
        <v>2011</v>
      </c>
      <c r="Q782" s="10">
        <f t="shared" si="38"/>
        <v>40666.673900462964</v>
      </c>
      <c r="R782" s="14" t="s">
        <v>8324</v>
      </c>
      <c r="S782" t="s">
        <v>8325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2">
        <v>1370649674</v>
      </c>
      <c r="J783" s="12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41403.000856481485</v>
      </c>
      <c r="P783">
        <f t="shared" si="37"/>
        <v>2013</v>
      </c>
      <c r="Q783" s="10">
        <f t="shared" si="38"/>
        <v>41433.000856481485</v>
      </c>
      <c r="R783" s="14" t="s">
        <v>8324</v>
      </c>
      <c r="S783" t="s">
        <v>8325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2">
        <v>1345918302</v>
      </c>
      <c r="J784" s="12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41116.758125</v>
      </c>
      <c r="P784">
        <f t="shared" si="37"/>
        <v>2012</v>
      </c>
      <c r="Q784" s="10">
        <f t="shared" si="38"/>
        <v>41146.758125</v>
      </c>
      <c r="R784" s="14" t="s">
        <v>8324</v>
      </c>
      <c r="S784" t="s">
        <v>8325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2">
        <v>1335564000</v>
      </c>
      <c r="J785" s="12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40987.773715277777</v>
      </c>
      <c r="P785">
        <f t="shared" si="37"/>
        <v>2012</v>
      </c>
      <c r="Q785" s="10">
        <f t="shared" si="38"/>
        <v>41026.916666666664</v>
      </c>
      <c r="R785" s="14" t="s">
        <v>8324</v>
      </c>
      <c r="S785" t="s">
        <v>8325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2">
        <v>1395023719</v>
      </c>
      <c r="J786" s="12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41675.149525462963</v>
      </c>
      <c r="P786">
        <f t="shared" si="37"/>
        <v>2014</v>
      </c>
      <c r="Q786" s="10">
        <f t="shared" si="38"/>
        <v>41715.107858796298</v>
      </c>
      <c r="R786" s="14" t="s">
        <v>8324</v>
      </c>
      <c r="S786" t="s">
        <v>8325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2">
        <v>1362060915</v>
      </c>
      <c r="J787" s="12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41303.593923611108</v>
      </c>
      <c r="P787">
        <f t="shared" si="37"/>
        <v>2013</v>
      </c>
      <c r="Q787" s="10">
        <f t="shared" si="38"/>
        <v>41333.593923611108</v>
      </c>
      <c r="R787" s="14" t="s">
        <v>8324</v>
      </c>
      <c r="S787" t="s">
        <v>8325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2">
        <v>1336751220</v>
      </c>
      <c r="J788" s="12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40983.055949074071</v>
      </c>
      <c r="P788">
        <f t="shared" si="37"/>
        <v>2012</v>
      </c>
      <c r="Q788" s="10">
        <f t="shared" si="38"/>
        <v>41040.657638888886</v>
      </c>
      <c r="R788" s="14" t="s">
        <v>8324</v>
      </c>
      <c r="S788" t="s">
        <v>8325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2">
        <v>1383318226</v>
      </c>
      <c r="J789" s="12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41549.627615740741</v>
      </c>
      <c r="P789">
        <f t="shared" si="37"/>
        <v>2013</v>
      </c>
      <c r="Q789" s="10">
        <f t="shared" si="38"/>
        <v>41579.627615740741</v>
      </c>
      <c r="R789" s="14" t="s">
        <v>8324</v>
      </c>
      <c r="S789" t="s">
        <v>8325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2">
        <v>1341633540</v>
      </c>
      <c r="J790" s="12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41059.006805555553</v>
      </c>
      <c r="P790">
        <f t="shared" si="37"/>
        <v>2012</v>
      </c>
      <c r="Q790" s="10">
        <f t="shared" si="38"/>
        <v>41097.165972222225</v>
      </c>
      <c r="R790" s="14" t="s">
        <v>8324</v>
      </c>
      <c r="S790" t="s">
        <v>8325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2">
        <v>1358755140</v>
      </c>
      <c r="J791" s="12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41277.186111111114</v>
      </c>
      <c r="P791">
        <f t="shared" si="37"/>
        <v>2013</v>
      </c>
      <c r="Q791" s="10">
        <f t="shared" si="38"/>
        <v>41295.332638888889</v>
      </c>
      <c r="R791" s="14" t="s">
        <v>8324</v>
      </c>
      <c r="S791" t="s">
        <v>8325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2">
        <v>1359680939</v>
      </c>
      <c r="J792" s="1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41276.047905092593</v>
      </c>
      <c r="P792">
        <f t="shared" si="37"/>
        <v>2013</v>
      </c>
      <c r="Q792" s="10">
        <f t="shared" si="38"/>
        <v>41306.047905092593</v>
      </c>
      <c r="R792" s="14" t="s">
        <v>8324</v>
      </c>
      <c r="S792" t="s">
        <v>8325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2">
        <v>1384322340</v>
      </c>
      <c r="J793" s="12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41557.780624999999</v>
      </c>
      <c r="P793">
        <f t="shared" si="37"/>
        <v>2013</v>
      </c>
      <c r="Q793" s="10">
        <f t="shared" si="38"/>
        <v>41591.249305555553</v>
      </c>
      <c r="R793" s="14" t="s">
        <v>8324</v>
      </c>
      <c r="S793" t="s">
        <v>8325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2">
        <v>1383861483</v>
      </c>
      <c r="J794" s="12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41555.873645833337</v>
      </c>
      <c r="P794">
        <f t="shared" si="37"/>
        <v>2013</v>
      </c>
      <c r="Q794" s="10">
        <f t="shared" si="38"/>
        <v>41585.915312500001</v>
      </c>
      <c r="R794" s="14" t="s">
        <v>8324</v>
      </c>
      <c r="S794" t="s">
        <v>8325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2">
        <v>1372827540</v>
      </c>
      <c r="J795" s="12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41442.741249999999</v>
      </c>
      <c r="P795">
        <f t="shared" si="37"/>
        <v>2013</v>
      </c>
      <c r="Q795" s="10">
        <f t="shared" si="38"/>
        <v>41458.207638888889</v>
      </c>
      <c r="R795" s="14" t="s">
        <v>8324</v>
      </c>
      <c r="S795" t="s">
        <v>8325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2">
        <v>1315242360</v>
      </c>
      <c r="J796" s="12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40736.115011574075</v>
      </c>
      <c r="P796">
        <f t="shared" si="37"/>
        <v>2011</v>
      </c>
      <c r="Q796" s="10">
        <f t="shared" si="38"/>
        <v>40791.712500000001</v>
      </c>
      <c r="R796" s="14" t="s">
        <v>8324</v>
      </c>
      <c r="S796" t="s">
        <v>8325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2">
        <v>1333774740</v>
      </c>
      <c r="J797" s="12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40963.613032407404</v>
      </c>
      <c r="P797">
        <f t="shared" si="37"/>
        <v>2012</v>
      </c>
      <c r="Q797" s="10">
        <f t="shared" si="38"/>
        <v>41006.207638888889</v>
      </c>
      <c r="R797" s="14" t="s">
        <v>8324</v>
      </c>
      <c r="S797" t="s">
        <v>8325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2">
        <v>1379279400</v>
      </c>
      <c r="J798" s="12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41502.882928240739</v>
      </c>
      <c r="P798">
        <f t="shared" si="37"/>
        <v>2013</v>
      </c>
      <c r="Q798" s="10">
        <f t="shared" si="38"/>
        <v>41532.881944444445</v>
      </c>
      <c r="R798" s="14" t="s">
        <v>8324</v>
      </c>
      <c r="S798" t="s">
        <v>8325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2">
        <v>1335672000</v>
      </c>
      <c r="J799" s="12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40996.994074074071</v>
      </c>
      <c r="P799">
        <f t="shared" si="37"/>
        <v>2012</v>
      </c>
      <c r="Q799" s="10">
        <f t="shared" si="38"/>
        <v>41028.166666666664</v>
      </c>
      <c r="R799" s="14" t="s">
        <v>8324</v>
      </c>
      <c r="S799" t="s">
        <v>8325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2">
        <v>1412086187</v>
      </c>
      <c r="J800" s="12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41882.590127314819</v>
      </c>
      <c r="P800">
        <f t="shared" si="37"/>
        <v>2014</v>
      </c>
      <c r="Q800" s="10">
        <f t="shared" si="38"/>
        <v>41912.590127314819</v>
      </c>
      <c r="R800" s="14" t="s">
        <v>8324</v>
      </c>
      <c r="S800" t="s">
        <v>8325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2">
        <v>1335542446</v>
      </c>
      <c r="J801" s="12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40996.667199074072</v>
      </c>
      <c r="P801">
        <f t="shared" si="37"/>
        <v>2012</v>
      </c>
      <c r="Q801" s="10">
        <f t="shared" si="38"/>
        <v>41026.667199074072</v>
      </c>
      <c r="R801" s="14" t="s">
        <v>8324</v>
      </c>
      <c r="S801" t="s">
        <v>8325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2">
        <v>1410431054</v>
      </c>
      <c r="J802" s="1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41863.433495370373</v>
      </c>
      <c r="P802">
        <f t="shared" si="37"/>
        <v>2014</v>
      </c>
      <c r="Q802" s="10">
        <f t="shared" si="38"/>
        <v>41893.433495370373</v>
      </c>
      <c r="R802" s="14" t="s">
        <v>8324</v>
      </c>
      <c r="S802" t="s">
        <v>8325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2">
        <v>1309547120</v>
      </c>
      <c r="J803" s="12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40695.795370370368</v>
      </c>
      <c r="P803">
        <f t="shared" si="37"/>
        <v>2011</v>
      </c>
      <c r="Q803" s="10">
        <f t="shared" si="38"/>
        <v>40725.795370370368</v>
      </c>
      <c r="R803" s="14" t="s">
        <v>8324</v>
      </c>
      <c r="S803" t="s">
        <v>8325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2">
        <v>1347854700</v>
      </c>
      <c r="J804" s="12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41123.022268518522</v>
      </c>
      <c r="P804">
        <f t="shared" si="37"/>
        <v>2012</v>
      </c>
      <c r="Q804" s="10">
        <f t="shared" si="38"/>
        <v>41169.170138888891</v>
      </c>
      <c r="R804" s="14" t="s">
        <v>8324</v>
      </c>
      <c r="S804" t="s">
        <v>8325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2">
        <v>1306630800</v>
      </c>
      <c r="J805" s="12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40665.949976851851</v>
      </c>
      <c r="P805">
        <f t="shared" si="37"/>
        <v>2011</v>
      </c>
      <c r="Q805" s="10">
        <f t="shared" si="38"/>
        <v>40692.041666666664</v>
      </c>
      <c r="R805" s="14" t="s">
        <v>8324</v>
      </c>
      <c r="S805" t="s">
        <v>8325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2">
        <v>1311393540</v>
      </c>
      <c r="J806" s="12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40730.105625000004</v>
      </c>
      <c r="P806">
        <f t="shared" si="37"/>
        <v>2011</v>
      </c>
      <c r="Q806" s="10">
        <f t="shared" si="38"/>
        <v>40747.165972222225</v>
      </c>
      <c r="R806" s="14" t="s">
        <v>8324</v>
      </c>
      <c r="S806" t="s">
        <v>8325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2">
        <v>1310857200</v>
      </c>
      <c r="J807" s="12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40690.823055555556</v>
      </c>
      <c r="P807">
        <f t="shared" si="37"/>
        <v>2011</v>
      </c>
      <c r="Q807" s="10">
        <f t="shared" si="38"/>
        <v>40740.958333333336</v>
      </c>
      <c r="R807" s="14" t="s">
        <v>8324</v>
      </c>
      <c r="S807" t="s">
        <v>8325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2">
        <v>1315413339</v>
      </c>
      <c r="J808" s="12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40763.691423611112</v>
      </c>
      <c r="P808">
        <f t="shared" si="37"/>
        <v>2011</v>
      </c>
      <c r="Q808" s="10">
        <f t="shared" si="38"/>
        <v>40793.691423611112</v>
      </c>
      <c r="R808" s="14" t="s">
        <v>8324</v>
      </c>
      <c r="S808" t="s">
        <v>8325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2">
        <v>1488333600</v>
      </c>
      <c r="J809" s="12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42759.628599537042</v>
      </c>
      <c r="P809">
        <f t="shared" si="37"/>
        <v>2017</v>
      </c>
      <c r="Q809" s="10">
        <f t="shared" si="38"/>
        <v>42795.083333333328</v>
      </c>
      <c r="R809" s="14" t="s">
        <v>8324</v>
      </c>
      <c r="S809" t="s">
        <v>8325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2">
        <v>1419224340</v>
      </c>
      <c r="J810" s="12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41962.100532407407</v>
      </c>
      <c r="P810">
        <f t="shared" si="37"/>
        <v>2014</v>
      </c>
      <c r="Q810" s="10">
        <f t="shared" si="38"/>
        <v>41995.207638888889</v>
      </c>
      <c r="R810" s="14" t="s">
        <v>8324</v>
      </c>
      <c r="S810" t="s">
        <v>8325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2">
        <v>1390161630</v>
      </c>
      <c r="J811" s="12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41628.833680555559</v>
      </c>
      <c r="P811">
        <f t="shared" si="37"/>
        <v>2013</v>
      </c>
      <c r="Q811" s="10">
        <f t="shared" si="38"/>
        <v>41658.833680555559</v>
      </c>
      <c r="R811" s="14" t="s">
        <v>8324</v>
      </c>
      <c r="S811" t="s">
        <v>8325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2">
        <v>1346462462</v>
      </c>
      <c r="J812" s="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41123.056273148148</v>
      </c>
      <c r="P812">
        <f t="shared" si="37"/>
        <v>2012</v>
      </c>
      <c r="Q812" s="10">
        <f t="shared" si="38"/>
        <v>41153.056273148148</v>
      </c>
      <c r="R812" s="14" t="s">
        <v>8324</v>
      </c>
      <c r="S812" t="s">
        <v>8325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2">
        <v>1373475120</v>
      </c>
      <c r="J813" s="12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41443.643541666665</v>
      </c>
      <c r="P813">
        <f t="shared" si="37"/>
        <v>2013</v>
      </c>
      <c r="Q813" s="10">
        <f t="shared" si="38"/>
        <v>41465.702777777777</v>
      </c>
      <c r="R813" s="14" t="s">
        <v>8324</v>
      </c>
      <c r="S813" t="s">
        <v>8325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2">
        <v>1362146280</v>
      </c>
      <c r="J814" s="12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41282.017962962964</v>
      </c>
      <c r="P814">
        <f t="shared" si="37"/>
        <v>2013</v>
      </c>
      <c r="Q814" s="10">
        <f t="shared" si="38"/>
        <v>41334.581944444442</v>
      </c>
      <c r="R814" s="14" t="s">
        <v>8324</v>
      </c>
      <c r="S814" t="s">
        <v>8325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2">
        <v>1342825365</v>
      </c>
      <c r="J815" s="12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41080.960243055553</v>
      </c>
      <c r="P815">
        <f t="shared" si="37"/>
        <v>2012</v>
      </c>
      <c r="Q815" s="10">
        <f t="shared" si="38"/>
        <v>41110.960243055553</v>
      </c>
      <c r="R815" s="14" t="s">
        <v>8324</v>
      </c>
      <c r="S815" t="s">
        <v>8325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2">
        <v>1306865040</v>
      </c>
      <c r="J816" s="12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40679.743067129632</v>
      </c>
      <c r="P816">
        <f t="shared" si="37"/>
        <v>2011</v>
      </c>
      <c r="Q816" s="10">
        <f t="shared" si="38"/>
        <v>40694.75277777778</v>
      </c>
      <c r="R816" s="14" t="s">
        <v>8324</v>
      </c>
      <c r="S816" t="s">
        <v>8325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2">
        <v>1414879303</v>
      </c>
      <c r="J817" s="12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41914.917858796296</v>
      </c>
      <c r="P817">
        <f t="shared" si="37"/>
        <v>2014</v>
      </c>
      <c r="Q817" s="10">
        <f t="shared" si="38"/>
        <v>41944.917858796296</v>
      </c>
      <c r="R817" s="14" t="s">
        <v>8324</v>
      </c>
      <c r="S817" t="s">
        <v>8325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2">
        <v>1365489000</v>
      </c>
      <c r="J818" s="12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41341.870868055557</v>
      </c>
      <c r="P818">
        <f t="shared" si="37"/>
        <v>2013</v>
      </c>
      <c r="Q818" s="10">
        <f t="shared" si="38"/>
        <v>41373.270833333336</v>
      </c>
      <c r="R818" s="14" t="s">
        <v>8324</v>
      </c>
      <c r="S818" t="s">
        <v>8325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2">
        <v>1331441940</v>
      </c>
      <c r="J819" s="12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40925.599664351852</v>
      </c>
      <c r="P819">
        <f t="shared" si="37"/>
        <v>2012</v>
      </c>
      <c r="Q819" s="10">
        <f t="shared" si="38"/>
        <v>40979.207638888889</v>
      </c>
      <c r="R819" s="14" t="s">
        <v>8324</v>
      </c>
      <c r="S819" t="s">
        <v>8325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2">
        <v>1344358860</v>
      </c>
      <c r="J820" s="12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41120.882881944446</v>
      </c>
      <c r="P820">
        <f t="shared" si="37"/>
        <v>2012</v>
      </c>
      <c r="Q820" s="10">
        <f t="shared" si="38"/>
        <v>41128.709027777775</v>
      </c>
      <c r="R820" s="14" t="s">
        <v>8324</v>
      </c>
      <c r="S820" t="s">
        <v>8325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2">
        <v>1387601040</v>
      </c>
      <c r="J821" s="12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41619.998310185183</v>
      </c>
      <c r="P821">
        <f t="shared" si="37"/>
        <v>2013</v>
      </c>
      <c r="Q821" s="10">
        <f t="shared" si="38"/>
        <v>41629.197222222225</v>
      </c>
      <c r="R821" s="14" t="s">
        <v>8324</v>
      </c>
      <c r="S821" t="s">
        <v>8325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2">
        <v>1402290000</v>
      </c>
      <c r="J822" s="1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41768.841921296298</v>
      </c>
      <c r="P822">
        <f t="shared" si="37"/>
        <v>2014</v>
      </c>
      <c r="Q822" s="10">
        <f t="shared" si="38"/>
        <v>41799.208333333336</v>
      </c>
      <c r="R822" s="14" t="s">
        <v>8324</v>
      </c>
      <c r="S822" t="s">
        <v>8325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2">
        <v>1430712060</v>
      </c>
      <c r="J823" s="12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42093.922048611115</v>
      </c>
      <c r="P823">
        <f t="shared" si="37"/>
        <v>2015</v>
      </c>
      <c r="Q823" s="10">
        <f t="shared" si="38"/>
        <v>42128.167361111111</v>
      </c>
      <c r="R823" s="14" t="s">
        <v>8324</v>
      </c>
      <c r="S823" t="s">
        <v>8325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2">
        <v>1349477050</v>
      </c>
      <c r="J824" s="12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41157.947337962964</v>
      </c>
      <c r="P824">
        <f t="shared" si="37"/>
        <v>2012</v>
      </c>
      <c r="Q824" s="10">
        <f t="shared" si="38"/>
        <v>41187.947337962964</v>
      </c>
      <c r="R824" s="14" t="s">
        <v>8324</v>
      </c>
      <c r="S824" t="s">
        <v>8325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2">
        <v>1427062852</v>
      </c>
      <c r="J825" s="12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42055.972824074073</v>
      </c>
      <c r="P825">
        <f t="shared" si="37"/>
        <v>2015</v>
      </c>
      <c r="Q825" s="10">
        <f t="shared" si="38"/>
        <v>42085.931157407409</v>
      </c>
      <c r="R825" s="14" t="s">
        <v>8324</v>
      </c>
      <c r="S825" t="s">
        <v>8325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2">
        <v>1271573940</v>
      </c>
      <c r="J826" s="12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40250.242106481484</v>
      </c>
      <c r="P826">
        <f t="shared" si="37"/>
        <v>2010</v>
      </c>
      <c r="Q826" s="10">
        <f t="shared" si="38"/>
        <v>40286.290972222225</v>
      </c>
      <c r="R826" s="14" t="s">
        <v>8324</v>
      </c>
      <c r="S826" t="s">
        <v>8325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2">
        <v>1351495284</v>
      </c>
      <c r="J827" s="12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41186.306527777779</v>
      </c>
      <c r="P827">
        <f t="shared" si="37"/>
        <v>2012</v>
      </c>
      <c r="Q827" s="10">
        <f t="shared" si="38"/>
        <v>41211.306527777779</v>
      </c>
      <c r="R827" s="14" t="s">
        <v>8324</v>
      </c>
      <c r="S827" t="s">
        <v>8325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2">
        <v>1332719730</v>
      </c>
      <c r="J828" s="12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40973.038541666669</v>
      </c>
      <c r="P828">
        <f t="shared" si="37"/>
        <v>2012</v>
      </c>
      <c r="Q828" s="10">
        <f t="shared" si="38"/>
        <v>40993.996874999997</v>
      </c>
      <c r="R828" s="14" t="s">
        <v>8324</v>
      </c>
      <c r="S828" t="s">
        <v>8325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2">
        <v>1329248940</v>
      </c>
      <c r="J829" s="12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40927.473460648151</v>
      </c>
      <c r="P829">
        <f t="shared" si="37"/>
        <v>2012</v>
      </c>
      <c r="Q829" s="10">
        <f t="shared" si="38"/>
        <v>40953.825694444444</v>
      </c>
      <c r="R829" s="14" t="s">
        <v>8324</v>
      </c>
      <c r="S829" t="s">
        <v>8325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2">
        <v>1340641440</v>
      </c>
      <c r="J830" s="12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41073.050717592596</v>
      </c>
      <c r="P830">
        <f t="shared" si="37"/>
        <v>2012</v>
      </c>
      <c r="Q830" s="10">
        <f t="shared" si="38"/>
        <v>41085.683333333334</v>
      </c>
      <c r="R830" s="14" t="s">
        <v>8324</v>
      </c>
      <c r="S830" t="s">
        <v>8325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2">
        <v>1468437240</v>
      </c>
      <c r="J831" s="12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42504.801388888889</v>
      </c>
      <c r="P831">
        <f t="shared" si="37"/>
        <v>2016</v>
      </c>
      <c r="Q831" s="10">
        <f t="shared" si="38"/>
        <v>42564.801388888889</v>
      </c>
      <c r="R831" s="14" t="s">
        <v>8324</v>
      </c>
      <c r="S831" t="s">
        <v>8325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2">
        <v>1363952225</v>
      </c>
      <c r="J832" s="1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41325.525752314818</v>
      </c>
      <c r="P832">
        <f t="shared" si="37"/>
        <v>2013</v>
      </c>
      <c r="Q832" s="10">
        <f t="shared" si="38"/>
        <v>41355.484085648146</v>
      </c>
      <c r="R832" s="14" t="s">
        <v>8324</v>
      </c>
      <c r="S832" t="s">
        <v>8325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2">
        <v>1335540694</v>
      </c>
      <c r="J833" s="12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40996.646921296298</v>
      </c>
      <c r="P833">
        <f t="shared" si="37"/>
        <v>2012</v>
      </c>
      <c r="Q833" s="10">
        <f t="shared" si="38"/>
        <v>41026.646921296298</v>
      </c>
      <c r="R833" s="14" t="s">
        <v>8324</v>
      </c>
      <c r="S833" t="s">
        <v>8325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2">
        <v>1327133580</v>
      </c>
      <c r="J834" s="12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40869.675173611111</v>
      </c>
      <c r="P834">
        <f t="shared" si="37"/>
        <v>2011</v>
      </c>
      <c r="Q834" s="10">
        <f t="shared" si="38"/>
        <v>40929.342361111114</v>
      </c>
      <c r="R834" s="14" t="s">
        <v>8324</v>
      </c>
      <c r="S834" t="s">
        <v>8325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2">
        <v>1397941475</v>
      </c>
      <c r="J835" s="12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(((J835/60)/60)/24)+DATE(1970,1,1)</f>
        <v>41718.878182870372</v>
      </c>
      <c r="P835">
        <f t="shared" ref="P835:P898" si="40">YEAR(O835)</f>
        <v>2014</v>
      </c>
      <c r="Q835" s="10">
        <f t="shared" ref="Q835:Q898" si="41">(((I835/60)/60)/24)+DATE(1970,1,1)</f>
        <v>41748.878182870372</v>
      </c>
      <c r="R835" s="14" t="s">
        <v>8324</v>
      </c>
      <c r="S835" t="s">
        <v>8325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2">
        <v>1372651140</v>
      </c>
      <c r="J836" s="12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41422.822824074072</v>
      </c>
      <c r="P836">
        <f t="shared" si="40"/>
        <v>2013</v>
      </c>
      <c r="Q836" s="10">
        <f t="shared" si="41"/>
        <v>41456.165972222225</v>
      </c>
      <c r="R836" s="14" t="s">
        <v>8324</v>
      </c>
      <c r="S836" t="s">
        <v>8325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2">
        <v>1337396400</v>
      </c>
      <c r="J837" s="12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41005.45784722222</v>
      </c>
      <c r="P837">
        <f t="shared" si="40"/>
        <v>2012</v>
      </c>
      <c r="Q837" s="10">
        <f t="shared" si="41"/>
        <v>41048.125</v>
      </c>
      <c r="R837" s="14" t="s">
        <v>8324</v>
      </c>
      <c r="S837" t="s">
        <v>8325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2">
        <v>1381108918</v>
      </c>
      <c r="J838" s="12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41524.056921296295</v>
      </c>
      <c r="P838">
        <f t="shared" si="40"/>
        <v>2013</v>
      </c>
      <c r="Q838" s="10">
        <f t="shared" si="41"/>
        <v>41554.056921296295</v>
      </c>
      <c r="R838" s="14" t="s">
        <v>8324</v>
      </c>
      <c r="S838" t="s">
        <v>8325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2">
        <v>1398988662</v>
      </c>
      <c r="J839" s="12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41730.998402777775</v>
      </c>
      <c r="P839">
        <f t="shared" si="40"/>
        <v>2014</v>
      </c>
      <c r="Q839" s="10">
        <f t="shared" si="41"/>
        <v>41760.998402777775</v>
      </c>
      <c r="R839" s="14" t="s">
        <v>8324</v>
      </c>
      <c r="S839" t="s">
        <v>8325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2">
        <v>1326835985</v>
      </c>
      <c r="J840" s="12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40895.897974537038</v>
      </c>
      <c r="P840">
        <f t="shared" si="40"/>
        <v>2011</v>
      </c>
      <c r="Q840" s="10">
        <f t="shared" si="41"/>
        <v>40925.897974537038</v>
      </c>
      <c r="R840" s="14" t="s">
        <v>8324</v>
      </c>
      <c r="S840" t="s">
        <v>8325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2">
        <v>1348337956</v>
      </c>
      <c r="J841" s="12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41144.763379629629</v>
      </c>
      <c r="P841">
        <f t="shared" si="40"/>
        <v>2012</v>
      </c>
      <c r="Q841" s="10">
        <f t="shared" si="41"/>
        <v>41174.763379629629</v>
      </c>
      <c r="R841" s="14" t="s">
        <v>8324</v>
      </c>
      <c r="S841" t="s">
        <v>8325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2">
        <v>1474694787</v>
      </c>
      <c r="J842" s="1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42607.226701388892</v>
      </c>
      <c r="P842">
        <f t="shared" si="40"/>
        <v>2016</v>
      </c>
      <c r="Q842" s="10">
        <f t="shared" si="41"/>
        <v>42637.226701388892</v>
      </c>
      <c r="R842" s="14" t="s">
        <v>8324</v>
      </c>
      <c r="S842" t="s">
        <v>8326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2">
        <v>1415653663</v>
      </c>
      <c r="J843" s="12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41923.838692129626</v>
      </c>
      <c r="P843">
        <f t="shared" si="40"/>
        <v>2014</v>
      </c>
      <c r="Q843" s="10">
        <f t="shared" si="41"/>
        <v>41953.88035879629</v>
      </c>
      <c r="R843" s="14" t="s">
        <v>8324</v>
      </c>
      <c r="S843" t="s">
        <v>8326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2">
        <v>1381723140</v>
      </c>
      <c r="J844" s="12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41526.592395833337</v>
      </c>
      <c r="P844">
        <f t="shared" si="40"/>
        <v>2013</v>
      </c>
      <c r="Q844" s="10">
        <f t="shared" si="41"/>
        <v>41561.165972222225</v>
      </c>
      <c r="R844" s="14" t="s">
        <v>8324</v>
      </c>
      <c r="S844" t="s">
        <v>8326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2">
        <v>1481184000</v>
      </c>
      <c r="J845" s="12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42695.257870370369</v>
      </c>
      <c r="P845">
        <f t="shared" si="40"/>
        <v>2016</v>
      </c>
      <c r="Q845" s="10">
        <f t="shared" si="41"/>
        <v>42712.333333333328</v>
      </c>
      <c r="R845" s="14" t="s">
        <v>8324</v>
      </c>
      <c r="S845" t="s">
        <v>8326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2">
        <v>1414817940</v>
      </c>
      <c r="J846" s="12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41905.684629629628</v>
      </c>
      <c r="P846">
        <f t="shared" si="40"/>
        <v>2014</v>
      </c>
      <c r="Q846" s="10">
        <f t="shared" si="41"/>
        <v>41944.207638888889</v>
      </c>
      <c r="R846" s="14" t="s">
        <v>8324</v>
      </c>
      <c r="S846" t="s">
        <v>8326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2">
        <v>1473047940</v>
      </c>
      <c r="J847" s="12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42578.205972222218</v>
      </c>
      <c r="P847">
        <f t="shared" si="40"/>
        <v>2016</v>
      </c>
      <c r="Q847" s="10">
        <f t="shared" si="41"/>
        <v>42618.165972222225</v>
      </c>
      <c r="R847" s="14" t="s">
        <v>8324</v>
      </c>
      <c r="S847" t="s">
        <v>8326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2">
        <v>1394460000</v>
      </c>
      <c r="J848" s="12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41694.391840277778</v>
      </c>
      <c r="P848">
        <f t="shared" si="40"/>
        <v>2014</v>
      </c>
      <c r="Q848" s="10">
        <f t="shared" si="41"/>
        <v>41708.583333333336</v>
      </c>
      <c r="R848" s="14" t="s">
        <v>8324</v>
      </c>
      <c r="S848" t="s">
        <v>8326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2">
        <v>1436555376</v>
      </c>
      <c r="J849" s="12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42165.79833333334</v>
      </c>
      <c r="P849">
        <f t="shared" si="40"/>
        <v>2015</v>
      </c>
      <c r="Q849" s="10">
        <f t="shared" si="41"/>
        <v>42195.79833333334</v>
      </c>
      <c r="R849" s="14" t="s">
        <v>8324</v>
      </c>
      <c r="S849" t="s">
        <v>8326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2">
        <v>1429038033</v>
      </c>
      <c r="J850" s="12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42078.792048611111</v>
      </c>
      <c r="P850">
        <f t="shared" si="40"/>
        <v>2015</v>
      </c>
      <c r="Q850" s="10">
        <f t="shared" si="41"/>
        <v>42108.792048611111</v>
      </c>
      <c r="R850" s="14" t="s">
        <v>8324</v>
      </c>
      <c r="S850" t="s">
        <v>8326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2">
        <v>1426473264</v>
      </c>
      <c r="J851" s="12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42051.148888888885</v>
      </c>
      <c r="P851">
        <f t="shared" si="40"/>
        <v>2015</v>
      </c>
      <c r="Q851" s="10">
        <f t="shared" si="41"/>
        <v>42079.107222222221</v>
      </c>
      <c r="R851" s="14" t="s">
        <v>8324</v>
      </c>
      <c r="S851" t="s">
        <v>8326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2">
        <v>1461560340</v>
      </c>
      <c r="J852" s="1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42452.827743055561</v>
      </c>
      <c r="P852">
        <f t="shared" si="40"/>
        <v>2016</v>
      </c>
      <c r="Q852" s="10">
        <f t="shared" si="41"/>
        <v>42485.207638888889</v>
      </c>
      <c r="R852" s="14" t="s">
        <v>8324</v>
      </c>
      <c r="S852" t="s">
        <v>8326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2">
        <v>1469994300</v>
      </c>
      <c r="J853" s="12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42522.880243055552</v>
      </c>
      <c r="P853">
        <f t="shared" si="40"/>
        <v>2016</v>
      </c>
      <c r="Q853" s="10">
        <f t="shared" si="41"/>
        <v>42582.822916666672</v>
      </c>
      <c r="R853" s="14" t="s">
        <v>8324</v>
      </c>
      <c r="S853" t="s">
        <v>8326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2">
        <v>1477342800</v>
      </c>
      <c r="J854" s="12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42656.805497685185</v>
      </c>
      <c r="P854">
        <f t="shared" si="40"/>
        <v>2016</v>
      </c>
      <c r="Q854" s="10">
        <f t="shared" si="41"/>
        <v>42667.875</v>
      </c>
      <c r="R854" s="14" t="s">
        <v>8324</v>
      </c>
      <c r="S854" t="s">
        <v>8326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2">
        <v>1424116709</v>
      </c>
      <c r="J855" s="12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42021.832280092596</v>
      </c>
      <c r="P855">
        <f t="shared" si="40"/>
        <v>2015</v>
      </c>
      <c r="Q855" s="10">
        <f t="shared" si="41"/>
        <v>42051.832280092596</v>
      </c>
      <c r="R855" s="14" t="s">
        <v>8324</v>
      </c>
      <c r="S855" t="s">
        <v>8326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2">
        <v>1482901546</v>
      </c>
      <c r="J856" s="12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42702.212337962963</v>
      </c>
      <c r="P856">
        <f t="shared" si="40"/>
        <v>2016</v>
      </c>
      <c r="Q856" s="10">
        <f t="shared" si="41"/>
        <v>42732.212337962963</v>
      </c>
      <c r="R856" s="14" t="s">
        <v>8324</v>
      </c>
      <c r="S856" t="s">
        <v>8326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2">
        <v>1469329217</v>
      </c>
      <c r="J857" s="12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42545.125196759262</v>
      </c>
      <c r="P857">
        <f t="shared" si="40"/>
        <v>2016</v>
      </c>
      <c r="Q857" s="10">
        <f t="shared" si="41"/>
        <v>42575.125196759262</v>
      </c>
      <c r="R857" s="14" t="s">
        <v>8324</v>
      </c>
      <c r="S857" t="s">
        <v>8326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2">
        <v>1477422000</v>
      </c>
      <c r="J858" s="12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42609.311990740738</v>
      </c>
      <c r="P858">
        <f t="shared" si="40"/>
        <v>2016</v>
      </c>
      <c r="Q858" s="10">
        <f t="shared" si="41"/>
        <v>42668.791666666672</v>
      </c>
      <c r="R858" s="14" t="s">
        <v>8324</v>
      </c>
      <c r="S858" t="s">
        <v>8326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2">
        <v>1448463431</v>
      </c>
      <c r="J859" s="12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42291.581377314811</v>
      </c>
      <c r="P859">
        <f t="shared" si="40"/>
        <v>2015</v>
      </c>
      <c r="Q859" s="10">
        <f t="shared" si="41"/>
        <v>42333.623043981483</v>
      </c>
      <c r="R859" s="14" t="s">
        <v>8324</v>
      </c>
      <c r="S859" t="s">
        <v>8326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2">
        <v>1429138740</v>
      </c>
      <c r="J860" s="12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42079.745578703703</v>
      </c>
      <c r="P860">
        <f t="shared" si="40"/>
        <v>2015</v>
      </c>
      <c r="Q860" s="10">
        <f t="shared" si="41"/>
        <v>42109.957638888889</v>
      </c>
      <c r="R860" s="14" t="s">
        <v>8324</v>
      </c>
      <c r="S860" t="s">
        <v>8326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2">
        <v>1433376000</v>
      </c>
      <c r="J861" s="12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42128.820231481484</v>
      </c>
      <c r="P861">
        <f t="shared" si="40"/>
        <v>2015</v>
      </c>
      <c r="Q861" s="10">
        <f t="shared" si="41"/>
        <v>42159</v>
      </c>
      <c r="R861" s="14" t="s">
        <v>8324</v>
      </c>
      <c r="S861" t="s">
        <v>8326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2">
        <v>1385123713</v>
      </c>
      <c r="J862" s="1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41570.482789351852</v>
      </c>
      <c r="P862">
        <f t="shared" si="40"/>
        <v>2013</v>
      </c>
      <c r="Q862" s="10">
        <f t="shared" si="41"/>
        <v>41600.524456018517</v>
      </c>
      <c r="R862" s="14" t="s">
        <v>8324</v>
      </c>
      <c r="S862" t="s">
        <v>8327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2">
        <v>1474067404</v>
      </c>
      <c r="J863" s="12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42599.965324074074</v>
      </c>
      <c r="P863">
        <f t="shared" si="40"/>
        <v>2016</v>
      </c>
      <c r="Q863" s="10">
        <f t="shared" si="41"/>
        <v>42629.965324074074</v>
      </c>
      <c r="R863" s="14" t="s">
        <v>8324</v>
      </c>
      <c r="S863" t="s">
        <v>8327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2">
        <v>1384179548</v>
      </c>
      <c r="J864" s="12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41559.5549537037</v>
      </c>
      <c r="P864">
        <f t="shared" si="40"/>
        <v>2013</v>
      </c>
      <c r="Q864" s="10">
        <f t="shared" si="41"/>
        <v>41589.596620370372</v>
      </c>
      <c r="R864" s="14" t="s">
        <v>8324</v>
      </c>
      <c r="S864" t="s">
        <v>8327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2">
        <v>1329014966</v>
      </c>
      <c r="J865" s="12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40921.117662037039</v>
      </c>
      <c r="P865">
        <f t="shared" si="40"/>
        <v>2012</v>
      </c>
      <c r="Q865" s="10">
        <f t="shared" si="41"/>
        <v>40951.117662037039</v>
      </c>
      <c r="R865" s="14" t="s">
        <v>8324</v>
      </c>
      <c r="S865" t="s">
        <v>8327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2">
        <v>1381917540</v>
      </c>
      <c r="J866" s="12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41541.106921296298</v>
      </c>
      <c r="P866">
        <f t="shared" si="40"/>
        <v>2013</v>
      </c>
      <c r="Q866" s="10">
        <f t="shared" si="41"/>
        <v>41563.415972222225</v>
      </c>
      <c r="R866" s="14" t="s">
        <v>8324</v>
      </c>
      <c r="S866" t="s">
        <v>8327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2">
        <v>1358361197</v>
      </c>
      <c r="J867" s="12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41230.77311342593</v>
      </c>
      <c r="P867">
        <f t="shared" si="40"/>
        <v>2012</v>
      </c>
      <c r="Q867" s="10">
        <f t="shared" si="41"/>
        <v>41290.77311342593</v>
      </c>
      <c r="R867" s="14" t="s">
        <v>8324</v>
      </c>
      <c r="S867" t="s">
        <v>8327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2">
        <v>1425136200</v>
      </c>
      <c r="J868" s="12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42025.637939814813</v>
      </c>
      <c r="P868">
        <f t="shared" si="40"/>
        <v>2015</v>
      </c>
      <c r="Q868" s="10">
        <f t="shared" si="41"/>
        <v>42063.631944444445</v>
      </c>
      <c r="R868" s="14" t="s">
        <v>8324</v>
      </c>
      <c r="S868" t="s">
        <v>8327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2">
        <v>1259643540</v>
      </c>
      <c r="J869" s="12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40088.105393518519</v>
      </c>
      <c r="P869">
        <f t="shared" si="40"/>
        <v>2009</v>
      </c>
      <c r="Q869" s="10">
        <f t="shared" si="41"/>
        <v>40148.207638888889</v>
      </c>
      <c r="R869" s="14" t="s">
        <v>8324</v>
      </c>
      <c r="S869" t="s">
        <v>8327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2">
        <v>1389055198</v>
      </c>
      <c r="J870" s="12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41616.027754629627</v>
      </c>
      <c r="P870">
        <f t="shared" si="40"/>
        <v>2013</v>
      </c>
      <c r="Q870" s="10">
        <f t="shared" si="41"/>
        <v>41646.027754629627</v>
      </c>
      <c r="R870" s="14" t="s">
        <v>8324</v>
      </c>
      <c r="S870" t="s">
        <v>8327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2">
        <v>1365448657</v>
      </c>
      <c r="J871" s="12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41342.845567129632</v>
      </c>
      <c r="P871">
        <f t="shared" si="40"/>
        <v>2013</v>
      </c>
      <c r="Q871" s="10">
        <f t="shared" si="41"/>
        <v>41372.803900462961</v>
      </c>
      <c r="R871" s="14" t="s">
        <v>8324</v>
      </c>
      <c r="S871" t="s">
        <v>8327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2">
        <v>1377995523</v>
      </c>
      <c r="J872" s="1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41488.022256944445</v>
      </c>
      <c r="P872">
        <f t="shared" si="40"/>
        <v>2013</v>
      </c>
      <c r="Q872" s="10">
        <f t="shared" si="41"/>
        <v>41518.022256944445</v>
      </c>
      <c r="R872" s="14" t="s">
        <v>8324</v>
      </c>
      <c r="S872" t="s">
        <v>8327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2">
        <v>1385735295</v>
      </c>
      <c r="J873" s="12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41577.561284722222</v>
      </c>
      <c r="P873">
        <f t="shared" si="40"/>
        <v>2013</v>
      </c>
      <c r="Q873" s="10">
        <f t="shared" si="41"/>
        <v>41607.602951388886</v>
      </c>
      <c r="R873" s="14" t="s">
        <v>8324</v>
      </c>
      <c r="S873" t="s">
        <v>8327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2">
        <v>1299786527</v>
      </c>
      <c r="J874" s="12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40567.825543981482</v>
      </c>
      <c r="P874">
        <f t="shared" si="40"/>
        <v>2011</v>
      </c>
      <c r="Q874" s="10">
        <f t="shared" si="41"/>
        <v>40612.825543981482</v>
      </c>
      <c r="R874" s="14" t="s">
        <v>8324</v>
      </c>
      <c r="S874" t="s">
        <v>8327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2">
        <v>1352610040</v>
      </c>
      <c r="J875" s="12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41184.167129629634</v>
      </c>
      <c r="P875">
        <f t="shared" si="40"/>
        <v>2012</v>
      </c>
      <c r="Q875" s="10">
        <f t="shared" si="41"/>
        <v>41224.208796296298</v>
      </c>
      <c r="R875" s="14" t="s">
        <v>8324</v>
      </c>
      <c r="S875" t="s">
        <v>8327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2">
        <v>1367676034</v>
      </c>
      <c r="J876" s="12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41368.583726851852</v>
      </c>
      <c r="P876">
        <f t="shared" si="40"/>
        <v>2013</v>
      </c>
      <c r="Q876" s="10">
        <f t="shared" si="41"/>
        <v>41398.583726851852</v>
      </c>
      <c r="R876" s="14" t="s">
        <v>8324</v>
      </c>
      <c r="S876" t="s">
        <v>8327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2">
        <v>1442856131</v>
      </c>
      <c r="J877" s="12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42248.723738425921</v>
      </c>
      <c r="P877">
        <f t="shared" si="40"/>
        <v>2015</v>
      </c>
      <c r="Q877" s="10">
        <f t="shared" si="41"/>
        <v>42268.723738425921</v>
      </c>
      <c r="R877" s="14" t="s">
        <v>8324</v>
      </c>
      <c r="S877" t="s">
        <v>8327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2">
        <v>1359978927</v>
      </c>
      <c r="J878" s="12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41276.496840277774</v>
      </c>
      <c r="P878">
        <f t="shared" si="40"/>
        <v>2013</v>
      </c>
      <c r="Q878" s="10">
        <f t="shared" si="41"/>
        <v>41309.496840277774</v>
      </c>
      <c r="R878" s="14" t="s">
        <v>8324</v>
      </c>
      <c r="S878" t="s">
        <v>8327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2">
        <v>1387479360</v>
      </c>
      <c r="J879" s="12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41597.788888888892</v>
      </c>
      <c r="P879">
        <f t="shared" si="40"/>
        <v>2013</v>
      </c>
      <c r="Q879" s="10">
        <f t="shared" si="41"/>
        <v>41627.788888888892</v>
      </c>
      <c r="R879" s="14" t="s">
        <v>8324</v>
      </c>
      <c r="S879" t="s">
        <v>8327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2">
        <v>1293082524</v>
      </c>
      <c r="J880" s="12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40505.232916666668</v>
      </c>
      <c r="P880">
        <f t="shared" si="40"/>
        <v>2010</v>
      </c>
      <c r="Q880" s="10">
        <f t="shared" si="41"/>
        <v>40535.232916666668</v>
      </c>
      <c r="R880" s="14" t="s">
        <v>8324</v>
      </c>
      <c r="S880" t="s">
        <v>8327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2">
        <v>1338321305</v>
      </c>
      <c r="J881" s="12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41037.829918981479</v>
      </c>
      <c r="P881">
        <f t="shared" si="40"/>
        <v>2012</v>
      </c>
      <c r="Q881" s="10">
        <f t="shared" si="41"/>
        <v>41058.829918981479</v>
      </c>
      <c r="R881" s="14" t="s">
        <v>8324</v>
      </c>
      <c r="S881" t="s">
        <v>8327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2">
        <v>1351582938</v>
      </c>
      <c r="J882" s="1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41179.32104166667</v>
      </c>
      <c r="P882">
        <f t="shared" si="40"/>
        <v>2012</v>
      </c>
      <c r="Q882" s="10">
        <f t="shared" si="41"/>
        <v>41212.32104166667</v>
      </c>
      <c r="R882" s="14" t="s">
        <v>8324</v>
      </c>
      <c r="S882" t="s">
        <v>8328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2">
        <v>1326520886</v>
      </c>
      <c r="J883" s="12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40877.25099537037</v>
      </c>
      <c r="P883">
        <f t="shared" si="40"/>
        <v>2011</v>
      </c>
      <c r="Q883" s="10">
        <f t="shared" si="41"/>
        <v>40922.25099537037</v>
      </c>
      <c r="R883" s="14" t="s">
        <v>8324</v>
      </c>
      <c r="S883" t="s">
        <v>8328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2">
        <v>1315341550</v>
      </c>
      <c r="J884" s="12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40759.860532407409</v>
      </c>
      <c r="P884">
        <f t="shared" si="40"/>
        <v>2011</v>
      </c>
      <c r="Q884" s="10">
        <f t="shared" si="41"/>
        <v>40792.860532407409</v>
      </c>
      <c r="R884" s="14" t="s">
        <v>8324</v>
      </c>
      <c r="S884" t="s">
        <v>8328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2">
        <v>1456957635</v>
      </c>
      <c r="J885" s="12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42371.935590277775</v>
      </c>
      <c r="P885">
        <f t="shared" si="40"/>
        <v>2016</v>
      </c>
      <c r="Q885" s="10">
        <f t="shared" si="41"/>
        <v>42431.935590277775</v>
      </c>
      <c r="R885" s="14" t="s">
        <v>8324</v>
      </c>
      <c r="S885" t="s">
        <v>8328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2">
        <v>1336789860</v>
      </c>
      <c r="J886" s="12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40981.802615740737</v>
      </c>
      <c r="P886">
        <f t="shared" si="40"/>
        <v>2012</v>
      </c>
      <c r="Q886" s="10">
        <f t="shared" si="41"/>
        <v>41041.104861111111</v>
      </c>
      <c r="R886" s="14" t="s">
        <v>8324</v>
      </c>
      <c r="S886" t="s">
        <v>8328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2">
        <v>1483137311</v>
      </c>
      <c r="J887" s="12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42713.941099537042</v>
      </c>
      <c r="P887">
        <f t="shared" si="40"/>
        <v>2016</v>
      </c>
      <c r="Q887" s="10">
        <f t="shared" si="41"/>
        <v>42734.941099537042</v>
      </c>
      <c r="R887" s="14" t="s">
        <v>8324</v>
      </c>
      <c r="S887" t="s">
        <v>8328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2">
        <v>1473972813</v>
      </c>
      <c r="J888" s="12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42603.870520833334</v>
      </c>
      <c r="P888">
        <f t="shared" si="40"/>
        <v>2016</v>
      </c>
      <c r="Q888" s="10">
        <f t="shared" si="41"/>
        <v>42628.870520833334</v>
      </c>
      <c r="R888" s="14" t="s">
        <v>8324</v>
      </c>
      <c r="S888" t="s">
        <v>8328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2">
        <v>1338159655</v>
      </c>
      <c r="J889" s="12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41026.958969907406</v>
      </c>
      <c r="P889">
        <f t="shared" si="40"/>
        <v>2012</v>
      </c>
      <c r="Q889" s="10">
        <f t="shared" si="41"/>
        <v>41056.958969907406</v>
      </c>
      <c r="R889" s="14" t="s">
        <v>8324</v>
      </c>
      <c r="S889" t="s">
        <v>8328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2">
        <v>1314856800</v>
      </c>
      <c r="J890" s="12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40751.753298611111</v>
      </c>
      <c r="P890">
        <f t="shared" si="40"/>
        <v>2011</v>
      </c>
      <c r="Q890" s="10">
        <f t="shared" si="41"/>
        <v>40787.25</v>
      </c>
      <c r="R890" s="14" t="s">
        <v>8324</v>
      </c>
      <c r="S890" t="s">
        <v>8328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2">
        <v>1412534943</v>
      </c>
      <c r="J891" s="12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41887.784062500003</v>
      </c>
      <c r="P891">
        <f t="shared" si="40"/>
        <v>2014</v>
      </c>
      <c r="Q891" s="10">
        <f t="shared" si="41"/>
        <v>41917.784062500003</v>
      </c>
      <c r="R891" s="14" t="s">
        <v>8324</v>
      </c>
      <c r="S891" t="s">
        <v>8328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2">
        <v>1385055979</v>
      </c>
      <c r="J892" s="1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41569.698831018519</v>
      </c>
      <c r="P892">
        <f t="shared" si="40"/>
        <v>2013</v>
      </c>
      <c r="Q892" s="10">
        <f t="shared" si="41"/>
        <v>41599.740497685183</v>
      </c>
      <c r="R892" s="14" t="s">
        <v>8324</v>
      </c>
      <c r="S892" t="s">
        <v>8328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2">
        <v>1408581930</v>
      </c>
      <c r="J893" s="12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41842.031597222223</v>
      </c>
      <c r="P893">
        <f t="shared" si="40"/>
        <v>2014</v>
      </c>
      <c r="Q893" s="10">
        <f t="shared" si="41"/>
        <v>41872.031597222223</v>
      </c>
      <c r="R893" s="14" t="s">
        <v>8324</v>
      </c>
      <c r="S893" t="s">
        <v>8328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2">
        <v>1280635200</v>
      </c>
      <c r="J894" s="12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40304.20003472222</v>
      </c>
      <c r="P894">
        <f t="shared" si="40"/>
        <v>2010</v>
      </c>
      <c r="Q894" s="10">
        <f t="shared" si="41"/>
        <v>40391.166666666664</v>
      </c>
      <c r="R894" s="14" t="s">
        <v>8324</v>
      </c>
      <c r="S894" t="s">
        <v>8328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2">
        <v>1427920363</v>
      </c>
      <c r="J895" s="12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42065.897719907407</v>
      </c>
      <c r="P895">
        <f t="shared" si="40"/>
        <v>2015</v>
      </c>
      <c r="Q895" s="10">
        <f t="shared" si="41"/>
        <v>42095.856053240743</v>
      </c>
      <c r="R895" s="14" t="s">
        <v>8324</v>
      </c>
      <c r="S895" t="s">
        <v>8328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2">
        <v>1465169610</v>
      </c>
      <c r="J896" s="12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42496.981597222228</v>
      </c>
      <c r="P896">
        <f t="shared" si="40"/>
        <v>2016</v>
      </c>
      <c r="Q896" s="10">
        <f t="shared" si="41"/>
        <v>42526.981597222228</v>
      </c>
      <c r="R896" s="14" t="s">
        <v>8324</v>
      </c>
      <c r="S896" t="s">
        <v>8328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2">
        <v>1287975829</v>
      </c>
      <c r="J897" s="12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40431.127650462964</v>
      </c>
      <c r="P897">
        <f t="shared" si="40"/>
        <v>2010</v>
      </c>
      <c r="Q897" s="10">
        <f t="shared" si="41"/>
        <v>40476.127650462964</v>
      </c>
      <c r="R897" s="14" t="s">
        <v>8324</v>
      </c>
      <c r="S897" t="s">
        <v>8328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2">
        <v>1440734400</v>
      </c>
      <c r="J898" s="12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42218.872986111113</v>
      </c>
      <c r="P898">
        <f t="shared" si="40"/>
        <v>2015</v>
      </c>
      <c r="Q898" s="10">
        <f t="shared" si="41"/>
        <v>42244.166666666672</v>
      </c>
      <c r="R898" s="14" t="s">
        <v>8324</v>
      </c>
      <c r="S898" t="s">
        <v>8328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2">
        <v>1354123908</v>
      </c>
      <c r="J899" s="12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(((J899/60)/60)/24)+DATE(1970,1,1)</f>
        <v>41211.688750000001</v>
      </c>
      <c r="P899">
        <f t="shared" ref="P899:P962" si="43">YEAR(O899)</f>
        <v>2012</v>
      </c>
      <c r="Q899" s="10">
        <f t="shared" ref="Q899:Q962" si="44">(((I899/60)/60)/24)+DATE(1970,1,1)</f>
        <v>41241.730416666665</v>
      </c>
      <c r="R899" s="14" t="s">
        <v>8324</v>
      </c>
      <c r="S899" t="s">
        <v>8328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2">
        <v>1326651110</v>
      </c>
      <c r="J900" s="12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40878.758217592593</v>
      </c>
      <c r="P900">
        <f t="shared" si="43"/>
        <v>2011</v>
      </c>
      <c r="Q900" s="10">
        <f t="shared" si="44"/>
        <v>40923.758217592593</v>
      </c>
      <c r="R900" s="14" t="s">
        <v>8324</v>
      </c>
      <c r="S900" t="s">
        <v>8328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2">
        <v>1306549362</v>
      </c>
      <c r="J901" s="12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40646.099097222221</v>
      </c>
      <c r="P901">
        <f t="shared" si="43"/>
        <v>2011</v>
      </c>
      <c r="Q901" s="10">
        <f t="shared" si="44"/>
        <v>40691.099097222221</v>
      </c>
      <c r="R901" s="14" t="s">
        <v>8324</v>
      </c>
      <c r="S901" t="s">
        <v>8328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2">
        <v>1459365802</v>
      </c>
      <c r="J902" s="1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42429.84956018519</v>
      </c>
      <c r="P902">
        <f t="shared" si="43"/>
        <v>2016</v>
      </c>
      <c r="Q902" s="10">
        <f t="shared" si="44"/>
        <v>42459.807893518519</v>
      </c>
      <c r="R902" s="14" t="s">
        <v>8324</v>
      </c>
      <c r="S902" t="s">
        <v>8327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2">
        <v>1276024260</v>
      </c>
      <c r="J903" s="12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40291.81150462963</v>
      </c>
      <c r="P903">
        <f t="shared" si="43"/>
        <v>2010</v>
      </c>
      <c r="Q903" s="10">
        <f t="shared" si="44"/>
        <v>40337.799305555556</v>
      </c>
      <c r="R903" s="14" t="s">
        <v>8324</v>
      </c>
      <c r="S903" t="s">
        <v>8327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2">
        <v>1409412600</v>
      </c>
      <c r="J904" s="12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41829.965532407405</v>
      </c>
      <c r="P904">
        <f t="shared" si="43"/>
        <v>2014</v>
      </c>
      <c r="Q904" s="10">
        <f t="shared" si="44"/>
        <v>41881.645833333336</v>
      </c>
      <c r="R904" s="14" t="s">
        <v>8324</v>
      </c>
      <c r="S904" t="s">
        <v>8327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2">
        <v>1348367100</v>
      </c>
      <c r="J905" s="12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41149.796064814815</v>
      </c>
      <c r="P905">
        <f t="shared" si="43"/>
        <v>2012</v>
      </c>
      <c r="Q905" s="10">
        <f t="shared" si="44"/>
        <v>41175.100694444445</v>
      </c>
      <c r="R905" s="14" t="s">
        <v>8324</v>
      </c>
      <c r="S905" t="s">
        <v>8327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2">
        <v>1451786137</v>
      </c>
      <c r="J906" s="12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42342.080289351856</v>
      </c>
      <c r="P906">
        <f t="shared" si="43"/>
        <v>2015</v>
      </c>
      <c r="Q906" s="10">
        <f t="shared" si="44"/>
        <v>42372.080289351856</v>
      </c>
      <c r="R906" s="14" t="s">
        <v>8324</v>
      </c>
      <c r="S906" t="s">
        <v>8327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2">
        <v>1295847926</v>
      </c>
      <c r="J907" s="12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40507.239884259259</v>
      </c>
      <c r="P907">
        <f t="shared" si="43"/>
        <v>2010</v>
      </c>
      <c r="Q907" s="10">
        <f t="shared" si="44"/>
        <v>40567.239884259259</v>
      </c>
      <c r="R907" s="14" t="s">
        <v>8324</v>
      </c>
      <c r="S907" t="s">
        <v>8327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2">
        <v>1394681590</v>
      </c>
      <c r="J908" s="12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41681.189699074072</v>
      </c>
      <c r="P908">
        <f t="shared" si="43"/>
        <v>2014</v>
      </c>
      <c r="Q908" s="10">
        <f t="shared" si="44"/>
        <v>41711.148032407407</v>
      </c>
      <c r="R908" s="14" t="s">
        <v>8324</v>
      </c>
      <c r="S908" t="s">
        <v>8327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2">
        <v>1315715823</v>
      </c>
      <c r="J909" s="12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40767.192395833335</v>
      </c>
      <c r="P909">
        <f t="shared" si="43"/>
        <v>2011</v>
      </c>
      <c r="Q909" s="10">
        <f t="shared" si="44"/>
        <v>40797.192395833335</v>
      </c>
      <c r="R909" s="14" t="s">
        <v>8324</v>
      </c>
      <c r="S909" t="s">
        <v>8327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2">
        <v>1280206740</v>
      </c>
      <c r="J910" s="12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40340.801562499997</v>
      </c>
      <c r="P910">
        <f t="shared" si="43"/>
        <v>2010</v>
      </c>
      <c r="Q910" s="10">
        <f t="shared" si="44"/>
        <v>40386.207638888889</v>
      </c>
      <c r="R910" s="14" t="s">
        <v>8324</v>
      </c>
      <c r="S910" t="s">
        <v>8327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2">
        <v>1343016000</v>
      </c>
      <c r="J911" s="12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41081.69027777778</v>
      </c>
      <c r="P911">
        <f t="shared" si="43"/>
        <v>2012</v>
      </c>
      <c r="Q911" s="10">
        <f t="shared" si="44"/>
        <v>41113.166666666664</v>
      </c>
      <c r="R911" s="14" t="s">
        <v>8324</v>
      </c>
      <c r="S911" t="s">
        <v>8327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2">
        <v>1488546319</v>
      </c>
      <c r="J912" s="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42737.545358796298</v>
      </c>
      <c r="P912">
        <f t="shared" si="43"/>
        <v>2017</v>
      </c>
      <c r="Q912" s="10">
        <f t="shared" si="44"/>
        <v>42797.545358796298</v>
      </c>
      <c r="R912" s="14" t="s">
        <v>8324</v>
      </c>
      <c r="S912" t="s">
        <v>8327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2">
        <v>1390522045</v>
      </c>
      <c r="J913" s="12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41642.005150462966</v>
      </c>
      <c r="P913">
        <f t="shared" si="43"/>
        <v>2014</v>
      </c>
      <c r="Q913" s="10">
        <f t="shared" si="44"/>
        <v>41663.005150462966</v>
      </c>
      <c r="R913" s="14" t="s">
        <v>8324</v>
      </c>
      <c r="S913" t="s">
        <v>8327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2">
        <v>1355197047</v>
      </c>
      <c r="J914" s="12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41194.109340277777</v>
      </c>
      <c r="P914">
        <f t="shared" si="43"/>
        <v>2012</v>
      </c>
      <c r="Q914" s="10">
        <f t="shared" si="44"/>
        <v>41254.151006944441</v>
      </c>
      <c r="R914" s="14" t="s">
        <v>8324</v>
      </c>
      <c r="S914" t="s">
        <v>8327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2">
        <v>1336188019</v>
      </c>
      <c r="J915" s="12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41004.139108796298</v>
      </c>
      <c r="P915">
        <f t="shared" si="43"/>
        <v>2012</v>
      </c>
      <c r="Q915" s="10">
        <f t="shared" si="44"/>
        <v>41034.139108796298</v>
      </c>
      <c r="R915" s="14" t="s">
        <v>8324</v>
      </c>
      <c r="S915" t="s">
        <v>8327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2">
        <v>1345918747</v>
      </c>
      <c r="J916" s="12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41116.763275462967</v>
      </c>
      <c r="P916">
        <f t="shared" si="43"/>
        <v>2012</v>
      </c>
      <c r="Q916" s="10">
        <f t="shared" si="44"/>
        <v>41146.763275462967</v>
      </c>
      <c r="R916" s="14" t="s">
        <v>8324</v>
      </c>
      <c r="S916" t="s">
        <v>8327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2">
        <v>1330577940</v>
      </c>
      <c r="J917" s="12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40937.679560185185</v>
      </c>
      <c r="P917">
        <f t="shared" si="43"/>
        <v>2012</v>
      </c>
      <c r="Q917" s="10">
        <f t="shared" si="44"/>
        <v>40969.207638888889</v>
      </c>
      <c r="R917" s="14" t="s">
        <v>8324</v>
      </c>
      <c r="S917" t="s">
        <v>8327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2">
        <v>1287723600</v>
      </c>
      <c r="J918" s="12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40434.853402777779</v>
      </c>
      <c r="P918">
        <f t="shared" si="43"/>
        <v>2010</v>
      </c>
      <c r="Q918" s="10">
        <f t="shared" si="44"/>
        <v>40473.208333333336</v>
      </c>
      <c r="R918" s="14" t="s">
        <v>8324</v>
      </c>
      <c r="S918" t="s">
        <v>8327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2">
        <v>1405305000</v>
      </c>
      <c r="J919" s="12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41802.94363425926</v>
      </c>
      <c r="P919">
        <f t="shared" si="43"/>
        <v>2014</v>
      </c>
      <c r="Q919" s="10">
        <f t="shared" si="44"/>
        <v>41834.104166666664</v>
      </c>
      <c r="R919" s="14" t="s">
        <v>8324</v>
      </c>
      <c r="S919" t="s">
        <v>8327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2">
        <v>1417474761</v>
      </c>
      <c r="J920" s="12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41944.916215277779</v>
      </c>
      <c r="P920">
        <f t="shared" si="43"/>
        <v>2014</v>
      </c>
      <c r="Q920" s="10">
        <f t="shared" si="44"/>
        <v>41974.957881944443</v>
      </c>
      <c r="R920" s="14" t="s">
        <v>8324</v>
      </c>
      <c r="S920" t="s">
        <v>8327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2">
        <v>1355930645</v>
      </c>
      <c r="J921" s="12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41227.641724537039</v>
      </c>
      <c r="P921">
        <f t="shared" si="43"/>
        <v>2012</v>
      </c>
      <c r="Q921" s="10">
        <f t="shared" si="44"/>
        <v>41262.641724537039</v>
      </c>
      <c r="R921" s="14" t="s">
        <v>8324</v>
      </c>
      <c r="S921" t="s">
        <v>8327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2">
        <v>1384448822</v>
      </c>
      <c r="J922" s="1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41562.67155092593</v>
      </c>
      <c r="P922">
        <f t="shared" si="43"/>
        <v>2013</v>
      </c>
      <c r="Q922" s="10">
        <f t="shared" si="44"/>
        <v>41592.713217592594</v>
      </c>
      <c r="R922" s="14" t="s">
        <v>8324</v>
      </c>
      <c r="S922" t="s">
        <v>8327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2">
        <v>1323666376</v>
      </c>
      <c r="J923" s="12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40847.171018518515</v>
      </c>
      <c r="P923">
        <f t="shared" si="43"/>
        <v>2011</v>
      </c>
      <c r="Q923" s="10">
        <f t="shared" si="44"/>
        <v>40889.212685185186</v>
      </c>
      <c r="R923" s="14" t="s">
        <v>8324</v>
      </c>
      <c r="S923" t="s">
        <v>8327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2">
        <v>1412167393</v>
      </c>
      <c r="J924" s="12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41878.530011574076</v>
      </c>
      <c r="P924">
        <f t="shared" si="43"/>
        <v>2014</v>
      </c>
      <c r="Q924" s="10">
        <f t="shared" si="44"/>
        <v>41913.530011574076</v>
      </c>
      <c r="R924" s="14" t="s">
        <v>8324</v>
      </c>
      <c r="S924" t="s">
        <v>8327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2">
        <v>1416614523</v>
      </c>
      <c r="J925" s="12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41934.959756944445</v>
      </c>
      <c r="P925">
        <f t="shared" si="43"/>
        <v>2014</v>
      </c>
      <c r="Q925" s="10">
        <f t="shared" si="44"/>
        <v>41965.001423611116</v>
      </c>
      <c r="R925" s="14" t="s">
        <v>8324</v>
      </c>
      <c r="S925" t="s">
        <v>8327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2">
        <v>1360795069</v>
      </c>
      <c r="J926" s="12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41288.942928240744</v>
      </c>
      <c r="P926">
        <f t="shared" si="43"/>
        <v>2013</v>
      </c>
      <c r="Q926" s="10">
        <f t="shared" si="44"/>
        <v>41318.942928240744</v>
      </c>
      <c r="R926" s="14" t="s">
        <v>8324</v>
      </c>
      <c r="S926" t="s">
        <v>8327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2">
        <v>1385590111</v>
      </c>
      <c r="J927" s="12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41575.880914351852</v>
      </c>
      <c r="P927">
        <f t="shared" si="43"/>
        <v>2013</v>
      </c>
      <c r="Q927" s="10">
        <f t="shared" si="44"/>
        <v>41605.922581018516</v>
      </c>
      <c r="R927" s="14" t="s">
        <v>8324</v>
      </c>
      <c r="S927" t="s">
        <v>8327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2">
        <v>1278628800</v>
      </c>
      <c r="J928" s="12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40338.02002314815</v>
      </c>
      <c r="P928">
        <f t="shared" si="43"/>
        <v>2010</v>
      </c>
      <c r="Q928" s="10">
        <f t="shared" si="44"/>
        <v>40367.944444444445</v>
      </c>
      <c r="R928" s="14" t="s">
        <v>8324</v>
      </c>
      <c r="S928" t="s">
        <v>8327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2">
        <v>1337024695</v>
      </c>
      <c r="J929" s="12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41013.822858796295</v>
      </c>
      <c r="P929">
        <f t="shared" si="43"/>
        <v>2012</v>
      </c>
      <c r="Q929" s="10">
        <f t="shared" si="44"/>
        <v>41043.822858796295</v>
      </c>
      <c r="R929" s="14" t="s">
        <v>8324</v>
      </c>
      <c r="S929" t="s">
        <v>8327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2">
        <v>1353196800</v>
      </c>
      <c r="J930" s="12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41180.86241898148</v>
      </c>
      <c r="P930">
        <f t="shared" si="43"/>
        <v>2012</v>
      </c>
      <c r="Q930" s="10">
        <f t="shared" si="44"/>
        <v>41231</v>
      </c>
      <c r="R930" s="14" t="s">
        <v>8324</v>
      </c>
      <c r="S930" t="s">
        <v>8327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2">
        <v>1333946569</v>
      </c>
      <c r="J931" s="12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40978.238067129627</v>
      </c>
      <c r="P931">
        <f t="shared" si="43"/>
        <v>2012</v>
      </c>
      <c r="Q931" s="10">
        <f t="shared" si="44"/>
        <v>41008.196400462963</v>
      </c>
      <c r="R931" s="14" t="s">
        <v>8324</v>
      </c>
      <c r="S931" t="s">
        <v>8327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2">
        <v>1277501520</v>
      </c>
      <c r="J932" s="1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40312.915578703702</v>
      </c>
      <c r="P932">
        <f t="shared" si="43"/>
        <v>2010</v>
      </c>
      <c r="Q932" s="10">
        <f t="shared" si="44"/>
        <v>40354.897222222222</v>
      </c>
      <c r="R932" s="14" t="s">
        <v>8324</v>
      </c>
      <c r="S932" t="s">
        <v>8327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2">
        <v>1395007200</v>
      </c>
      <c r="J933" s="12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41680.359976851854</v>
      </c>
      <c r="P933">
        <f t="shared" si="43"/>
        <v>2014</v>
      </c>
      <c r="Q933" s="10">
        <f t="shared" si="44"/>
        <v>41714.916666666664</v>
      </c>
      <c r="R933" s="14" t="s">
        <v>8324</v>
      </c>
      <c r="S933" t="s">
        <v>8327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2">
        <v>1363990545</v>
      </c>
      <c r="J934" s="12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41310.969270833331</v>
      </c>
      <c r="P934">
        <f t="shared" si="43"/>
        <v>2013</v>
      </c>
      <c r="Q934" s="10">
        <f t="shared" si="44"/>
        <v>41355.927604166667</v>
      </c>
      <c r="R934" s="14" t="s">
        <v>8324</v>
      </c>
      <c r="S934" t="s">
        <v>8327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2">
        <v>1399867409</v>
      </c>
      <c r="J935" s="12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41711.169085648151</v>
      </c>
      <c r="P935">
        <f t="shared" si="43"/>
        <v>2014</v>
      </c>
      <c r="Q935" s="10">
        <f t="shared" si="44"/>
        <v>41771.169085648151</v>
      </c>
      <c r="R935" s="14" t="s">
        <v>8324</v>
      </c>
      <c r="S935" t="s">
        <v>8327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2">
        <v>1399183200</v>
      </c>
      <c r="J936" s="12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41733.737083333333</v>
      </c>
      <c r="P936">
        <f t="shared" si="43"/>
        <v>2014</v>
      </c>
      <c r="Q936" s="10">
        <f t="shared" si="44"/>
        <v>41763.25</v>
      </c>
      <c r="R936" s="14" t="s">
        <v>8324</v>
      </c>
      <c r="S936" t="s">
        <v>8327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2">
        <v>1454054429</v>
      </c>
      <c r="J937" s="12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42368.333668981482</v>
      </c>
      <c r="P937">
        <f t="shared" si="43"/>
        <v>2015</v>
      </c>
      <c r="Q937" s="10">
        <f t="shared" si="44"/>
        <v>42398.333668981482</v>
      </c>
      <c r="R937" s="14" t="s">
        <v>8324</v>
      </c>
      <c r="S937" t="s">
        <v>8327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2">
        <v>1326916800</v>
      </c>
      <c r="J938" s="12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40883.024178240739</v>
      </c>
      <c r="P938">
        <f t="shared" si="43"/>
        <v>2011</v>
      </c>
      <c r="Q938" s="10">
        <f t="shared" si="44"/>
        <v>40926.833333333336</v>
      </c>
      <c r="R938" s="14" t="s">
        <v>8324</v>
      </c>
      <c r="S938" t="s">
        <v>8327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2">
        <v>1383509357</v>
      </c>
      <c r="J939" s="12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41551.798113425924</v>
      </c>
      <c r="P939">
        <f t="shared" si="43"/>
        <v>2013</v>
      </c>
      <c r="Q939" s="10">
        <f t="shared" si="44"/>
        <v>41581.839780092596</v>
      </c>
      <c r="R939" s="14" t="s">
        <v>8324</v>
      </c>
      <c r="S939" t="s">
        <v>8327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2">
        <v>1346585448</v>
      </c>
      <c r="J940" s="12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41124.479722222226</v>
      </c>
      <c r="P940">
        <f t="shared" si="43"/>
        <v>2012</v>
      </c>
      <c r="Q940" s="10">
        <f t="shared" si="44"/>
        <v>41154.479722222226</v>
      </c>
      <c r="R940" s="14" t="s">
        <v>8324</v>
      </c>
      <c r="S940" t="s">
        <v>8327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2">
        <v>1372622280</v>
      </c>
      <c r="J941" s="12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41416.763171296298</v>
      </c>
      <c r="P941">
        <f t="shared" si="43"/>
        <v>2013</v>
      </c>
      <c r="Q941" s="10">
        <f t="shared" si="44"/>
        <v>41455.831944444442</v>
      </c>
      <c r="R941" s="14" t="s">
        <v>8324</v>
      </c>
      <c r="S941" t="s">
        <v>8327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2">
        <v>1439251926</v>
      </c>
      <c r="J942" s="1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42182.008402777778</v>
      </c>
      <c r="P942">
        <f t="shared" si="43"/>
        <v>2015</v>
      </c>
      <c r="Q942" s="10">
        <f t="shared" si="44"/>
        <v>42227.008402777778</v>
      </c>
      <c r="R942" s="14" t="s">
        <v>8318</v>
      </c>
      <c r="S942" t="s">
        <v>8320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2">
        <v>1486693145</v>
      </c>
      <c r="J943" s="12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42746.096585648149</v>
      </c>
      <c r="P943">
        <f t="shared" si="43"/>
        <v>2017</v>
      </c>
      <c r="Q943" s="10">
        <f t="shared" si="44"/>
        <v>42776.096585648149</v>
      </c>
      <c r="R943" s="14" t="s">
        <v>8318</v>
      </c>
      <c r="S943" t="s">
        <v>8320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2">
        <v>1455826460</v>
      </c>
      <c r="J944" s="12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42382.843287037031</v>
      </c>
      <c r="P944">
        <f t="shared" si="43"/>
        <v>2016</v>
      </c>
      <c r="Q944" s="10">
        <f t="shared" si="44"/>
        <v>42418.843287037031</v>
      </c>
      <c r="R944" s="14" t="s">
        <v>8318</v>
      </c>
      <c r="S944" t="s">
        <v>8320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2">
        <v>1480438905</v>
      </c>
      <c r="J945" s="12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42673.66788194445</v>
      </c>
      <c r="P945">
        <f t="shared" si="43"/>
        <v>2016</v>
      </c>
      <c r="Q945" s="10">
        <f t="shared" si="44"/>
        <v>42703.709548611107</v>
      </c>
      <c r="R945" s="14" t="s">
        <v>8318</v>
      </c>
      <c r="S945" t="s">
        <v>8320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2">
        <v>1460988000</v>
      </c>
      <c r="J946" s="12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42444.583912037036</v>
      </c>
      <c r="P946">
        <f t="shared" si="43"/>
        <v>2016</v>
      </c>
      <c r="Q946" s="10">
        <f t="shared" si="44"/>
        <v>42478.583333333328</v>
      </c>
      <c r="R946" s="14" t="s">
        <v>8318</v>
      </c>
      <c r="S946" t="s">
        <v>8320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2">
        <v>1487462340</v>
      </c>
      <c r="J947" s="12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42732.872986111113</v>
      </c>
      <c r="P947">
        <f t="shared" si="43"/>
        <v>2016</v>
      </c>
      <c r="Q947" s="10">
        <f t="shared" si="44"/>
        <v>42784.999305555553</v>
      </c>
      <c r="R947" s="14" t="s">
        <v>8318</v>
      </c>
      <c r="S947" t="s">
        <v>8320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2">
        <v>1473444048</v>
      </c>
      <c r="J948" s="12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42592.750555555554</v>
      </c>
      <c r="P948">
        <f t="shared" si="43"/>
        <v>2016</v>
      </c>
      <c r="Q948" s="10">
        <f t="shared" si="44"/>
        <v>42622.750555555554</v>
      </c>
      <c r="R948" s="14" t="s">
        <v>8318</v>
      </c>
      <c r="S948" t="s">
        <v>8320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2">
        <v>1467312306</v>
      </c>
      <c r="J949" s="12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42491.781319444446</v>
      </c>
      <c r="P949">
        <f t="shared" si="43"/>
        <v>2016</v>
      </c>
      <c r="Q949" s="10">
        <f t="shared" si="44"/>
        <v>42551.781319444446</v>
      </c>
      <c r="R949" s="14" t="s">
        <v>8318</v>
      </c>
      <c r="S949" t="s">
        <v>8320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2">
        <v>1457812364</v>
      </c>
      <c r="J950" s="12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42411.828287037039</v>
      </c>
      <c r="P950">
        <f t="shared" si="43"/>
        <v>2016</v>
      </c>
      <c r="Q950" s="10">
        <f t="shared" si="44"/>
        <v>42441.828287037039</v>
      </c>
      <c r="R950" s="14" t="s">
        <v>8318</v>
      </c>
      <c r="S950" t="s">
        <v>8320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2">
        <v>1456016576</v>
      </c>
      <c r="J951" s="12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42361.043703703705</v>
      </c>
      <c r="P951">
        <f t="shared" si="43"/>
        <v>2015</v>
      </c>
      <c r="Q951" s="10">
        <f t="shared" si="44"/>
        <v>42421.043703703705</v>
      </c>
      <c r="R951" s="14" t="s">
        <v>8318</v>
      </c>
      <c r="S951" t="s">
        <v>8320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2">
        <v>1453053661</v>
      </c>
      <c r="J952" s="1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42356.750706018516</v>
      </c>
      <c r="P952">
        <f t="shared" si="43"/>
        <v>2015</v>
      </c>
      <c r="Q952" s="10">
        <f t="shared" si="44"/>
        <v>42386.750706018516</v>
      </c>
      <c r="R952" s="14" t="s">
        <v>8318</v>
      </c>
      <c r="S952" t="s">
        <v>8320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2">
        <v>1465054872</v>
      </c>
      <c r="J953" s="12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42480.653611111105</v>
      </c>
      <c r="P953">
        <f t="shared" si="43"/>
        <v>2016</v>
      </c>
      <c r="Q953" s="10">
        <f t="shared" si="44"/>
        <v>42525.653611111105</v>
      </c>
      <c r="R953" s="14" t="s">
        <v>8318</v>
      </c>
      <c r="S953" t="s">
        <v>8320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2">
        <v>1479483812</v>
      </c>
      <c r="J954" s="12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42662.613564814819</v>
      </c>
      <c r="P954">
        <f t="shared" si="43"/>
        <v>2016</v>
      </c>
      <c r="Q954" s="10">
        <f t="shared" si="44"/>
        <v>42692.655231481483</v>
      </c>
      <c r="R954" s="14" t="s">
        <v>8318</v>
      </c>
      <c r="S954" t="s">
        <v>8320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2">
        <v>1422158199</v>
      </c>
      <c r="J955" s="12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41999.164340277777</v>
      </c>
      <c r="P955">
        <f t="shared" si="43"/>
        <v>2014</v>
      </c>
      <c r="Q955" s="10">
        <f t="shared" si="44"/>
        <v>42029.164340277777</v>
      </c>
      <c r="R955" s="14" t="s">
        <v>8318</v>
      </c>
      <c r="S955" t="s">
        <v>8320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2">
        <v>1440100839</v>
      </c>
      <c r="J956" s="12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42194.833784722221</v>
      </c>
      <c r="P956">
        <f t="shared" si="43"/>
        <v>2015</v>
      </c>
      <c r="Q956" s="10">
        <f t="shared" si="44"/>
        <v>42236.833784722221</v>
      </c>
      <c r="R956" s="14" t="s">
        <v>8318</v>
      </c>
      <c r="S956" t="s">
        <v>8320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2">
        <v>1473750300</v>
      </c>
      <c r="J957" s="12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42586.295138888891</v>
      </c>
      <c r="P957">
        <f t="shared" si="43"/>
        <v>2016</v>
      </c>
      <c r="Q957" s="10">
        <f t="shared" si="44"/>
        <v>42626.295138888891</v>
      </c>
      <c r="R957" s="14" t="s">
        <v>8318</v>
      </c>
      <c r="S957" t="s">
        <v>8320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2">
        <v>1430081759</v>
      </c>
      <c r="J958" s="12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42060.913877314815</v>
      </c>
      <c r="P958">
        <f t="shared" si="43"/>
        <v>2015</v>
      </c>
      <c r="Q958" s="10">
        <f t="shared" si="44"/>
        <v>42120.872210648144</v>
      </c>
      <c r="R958" s="14" t="s">
        <v>8318</v>
      </c>
      <c r="S958" t="s">
        <v>8320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2">
        <v>1479392133</v>
      </c>
      <c r="J959" s="12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42660.552465277782</v>
      </c>
      <c r="P959">
        <f t="shared" si="43"/>
        <v>2016</v>
      </c>
      <c r="Q959" s="10">
        <f t="shared" si="44"/>
        <v>42691.594131944439</v>
      </c>
      <c r="R959" s="14" t="s">
        <v>8318</v>
      </c>
      <c r="S959" t="s">
        <v>8320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2">
        <v>1428641940</v>
      </c>
      <c r="J960" s="12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42082.802812499998</v>
      </c>
      <c r="P960">
        <f t="shared" si="43"/>
        <v>2015</v>
      </c>
      <c r="Q960" s="10">
        <f t="shared" si="44"/>
        <v>42104.207638888889</v>
      </c>
      <c r="R960" s="14" t="s">
        <v>8318</v>
      </c>
      <c r="S960" t="s">
        <v>8320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2">
        <v>1421640665</v>
      </c>
      <c r="J961" s="12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41993.174363425926</v>
      </c>
      <c r="P961">
        <f t="shared" si="43"/>
        <v>2014</v>
      </c>
      <c r="Q961" s="10">
        <f t="shared" si="44"/>
        <v>42023.174363425926</v>
      </c>
      <c r="R961" s="14" t="s">
        <v>8318</v>
      </c>
      <c r="S961" t="s">
        <v>8320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2">
        <v>1489500155</v>
      </c>
      <c r="J962" s="1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42766.626793981486</v>
      </c>
      <c r="P962">
        <f t="shared" si="43"/>
        <v>2017</v>
      </c>
      <c r="Q962" s="10">
        <f t="shared" si="44"/>
        <v>42808.585127314815</v>
      </c>
      <c r="R962" s="14" t="s">
        <v>8318</v>
      </c>
      <c r="S962" t="s">
        <v>8320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2">
        <v>1487617200</v>
      </c>
      <c r="J963" s="12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(((J963/60)/60)/24)+DATE(1970,1,1)</f>
        <v>42740.693692129629</v>
      </c>
      <c r="P963">
        <f t="shared" ref="P963:P1026" si="46">YEAR(O963)</f>
        <v>2017</v>
      </c>
      <c r="Q963" s="10">
        <f t="shared" ref="Q963:Q1026" si="47">(((I963/60)/60)/24)+DATE(1970,1,1)</f>
        <v>42786.791666666672</v>
      </c>
      <c r="R963" s="14" t="s">
        <v>8318</v>
      </c>
      <c r="S963" t="s">
        <v>8320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2">
        <v>1455210353</v>
      </c>
      <c r="J964" s="12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42373.712418981479</v>
      </c>
      <c r="P964">
        <f t="shared" si="46"/>
        <v>2016</v>
      </c>
      <c r="Q964" s="10">
        <f t="shared" si="47"/>
        <v>42411.712418981479</v>
      </c>
      <c r="R964" s="14" t="s">
        <v>8318</v>
      </c>
      <c r="S964" t="s">
        <v>8320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2">
        <v>1476717319</v>
      </c>
      <c r="J965" s="12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42625.635636574079</v>
      </c>
      <c r="P965">
        <f t="shared" si="46"/>
        <v>2016</v>
      </c>
      <c r="Q965" s="10">
        <f t="shared" si="47"/>
        <v>42660.635636574079</v>
      </c>
      <c r="R965" s="14" t="s">
        <v>8318</v>
      </c>
      <c r="S965" t="s">
        <v>8320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2">
        <v>1441119919</v>
      </c>
      <c r="J966" s="12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42208.628692129627</v>
      </c>
      <c r="P966">
        <f t="shared" si="46"/>
        <v>2015</v>
      </c>
      <c r="Q966" s="10">
        <f t="shared" si="47"/>
        <v>42248.628692129627</v>
      </c>
      <c r="R966" s="14" t="s">
        <v>8318</v>
      </c>
      <c r="S966" t="s">
        <v>8320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2">
        <v>1477454340</v>
      </c>
      <c r="J967" s="12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42637.016736111109</v>
      </c>
      <c r="P967">
        <f t="shared" si="46"/>
        <v>2016</v>
      </c>
      <c r="Q967" s="10">
        <f t="shared" si="47"/>
        <v>42669.165972222225</v>
      </c>
      <c r="R967" s="14" t="s">
        <v>8318</v>
      </c>
      <c r="S967" t="s">
        <v>8320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2">
        <v>1475766932</v>
      </c>
      <c r="J968" s="12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42619.635787037041</v>
      </c>
      <c r="P968">
        <f t="shared" si="46"/>
        <v>2016</v>
      </c>
      <c r="Q968" s="10">
        <f t="shared" si="47"/>
        <v>42649.635787037041</v>
      </c>
      <c r="R968" s="14" t="s">
        <v>8318</v>
      </c>
      <c r="S968" t="s">
        <v>8320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2">
        <v>1461301574</v>
      </c>
      <c r="J969" s="12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42422.254328703704</v>
      </c>
      <c r="P969">
        <f t="shared" si="46"/>
        <v>2016</v>
      </c>
      <c r="Q969" s="10">
        <f t="shared" si="47"/>
        <v>42482.21266203704</v>
      </c>
      <c r="R969" s="14" t="s">
        <v>8318</v>
      </c>
      <c r="S969" t="s">
        <v>8320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2">
        <v>1408134034</v>
      </c>
      <c r="J970" s="12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41836.847615740742</v>
      </c>
      <c r="P970">
        <f t="shared" si="46"/>
        <v>2014</v>
      </c>
      <c r="Q970" s="10">
        <f t="shared" si="47"/>
        <v>41866.847615740742</v>
      </c>
      <c r="R970" s="14" t="s">
        <v>8318</v>
      </c>
      <c r="S970" t="s">
        <v>8320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2">
        <v>1486624607</v>
      </c>
      <c r="J971" s="12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42742.30332175926</v>
      </c>
      <c r="P971">
        <f t="shared" si="46"/>
        <v>2017</v>
      </c>
      <c r="Q971" s="10">
        <f t="shared" si="47"/>
        <v>42775.30332175926</v>
      </c>
      <c r="R971" s="14" t="s">
        <v>8318</v>
      </c>
      <c r="S971" t="s">
        <v>8320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2">
        <v>1485147540</v>
      </c>
      <c r="J972" s="1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42721.220520833333</v>
      </c>
      <c r="P972">
        <f t="shared" si="46"/>
        <v>2016</v>
      </c>
      <c r="Q972" s="10">
        <f t="shared" si="47"/>
        <v>42758.207638888889</v>
      </c>
      <c r="R972" s="14" t="s">
        <v>8318</v>
      </c>
      <c r="S972" t="s">
        <v>8320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2">
        <v>1433178060</v>
      </c>
      <c r="J973" s="12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42111.709027777775</v>
      </c>
      <c r="P973">
        <f t="shared" si="46"/>
        <v>2015</v>
      </c>
      <c r="Q973" s="10">
        <f t="shared" si="47"/>
        <v>42156.709027777775</v>
      </c>
      <c r="R973" s="14" t="s">
        <v>8318</v>
      </c>
      <c r="S973" t="s">
        <v>8320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2">
        <v>1409813940</v>
      </c>
      <c r="J974" s="12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41856.865717592591</v>
      </c>
      <c r="P974">
        <f t="shared" si="46"/>
        <v>2014</v>
      </c>
      <c r="Q974" s="10">
        <f t="shared" si="47"/>
        <v>41886.290972222225</v>
      </c>
      <c r="R974" s="14" t="s">
        <v>8318</v>
      </c>
      <c r="S974" t="s">
        <v>8320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2">
        <v>1447032093</v>
      </c>
      <c r="J975" s="12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42257.014965277776</v>
      </c>
      <c r="P975">
        <f t="shared" si="46"/>
        <v>2015</v>
      </c>
      <c r="Q975" s="10">
        <f t="shared" si="47"/>
        <v>42317.056631944448</v>
      </c>
      <c r="R975" s="14" t="s">
        <v>8318</v>
      </c>
      <c r="S975" t="s">
        <v>8320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2">
        <v>1458925156</v>
      </c>
      <c r="J976" s="12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42424.749490740738</v>
      </c>
      <c r="P976">
        <f t="shared" si="46"/>
        <v>2016</v>
      </c>
      <c r="Q976" s="10">
        <f t="shared" si="47"/>
        <v>42454.707824074074</v>
      </c>
      <c r="R976" s="14" t="s">
        <v>8318</v>
      </c>
      <c r="S976" t="s">
        <v>8320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2">
        <v>1467132185</v>
      </c>
      <c r="J977" s="12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42489.696585648147</v>
      </c>
      <c r="P977">
        <f t="shared" si="46"/>
        <v>2016</v>
      </c>
      <c r="Q977" s="10">
        <f t="shared" si="47"/>
        <v>42549.696585648147</v>
      </c>
      <c r="R977" s="14" t="s">
        <v>8318</v>
      </c>
      <c r="S977" t="s">
        <v>8320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2">
        <v>1439515497</v>
      </c>
      <c r="J978" s="12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42185.058993055558</v>
      </c>
      <c r="P978">
        <f t="shared" si="46"/>
        <v>2015</v>
      </c>
      <c r="Q978" s="10">
        <f t="shared" si="47"/>
        <v>42230.058993055558</v>
      </c>
      <c r="R978" s="14" t="s">
        <v>8318</v>
      </c>
      <c r="S978" t="s">
        <v>8320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2">
        <v>1456094197</v>
      </c>
      <c r="J979" s="12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42391.942094907412</v>
      </c>
      <c r="P979">
        <f t="shared" si="46"/>
        <v>2016</v>
      </c>
      <c r="Q979" s="10">
        <f t="shared" si="47"/>
        <v>42421.942094907412</v>
      </c>
      <c r="R979" s="14" t="s">
        <v>8318</v>
      </c>
      <c r="S979" t="s">
        <v>8320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2">
        <v>1456385101</v>
      </c>
      <c r="J980" s="12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42395.309039351851</v>
      </c>
      <c r="P980">
        <f t="shared" si="46"/>
        <v>2016</v>
      </c>
      <c r="Q980" s="10">
        <f t="shared" si="47"/>
        <v>42425.309039351851</v>
      </c>
      <c r="R980" s="14" t="s">
        <v>8318</v>
      </c>
      <c r="S980" t="s">
        <v>8320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2">
        <v>1466449140</v>
      </c>
      <c r="J981" s="12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42506.416990740734</v>
      </c>
      <c r="P981">
        <f t="shared" si="46"/>
        <v>2016</v>
      </c>
      <c r="Q981" s="10">
        <f t="shared" si="47"/>
        <v>42541.790972222225</v>
      </c>
      <c r="R981" s="14" t="s">
        <v>8318</v>
      </c>
      <c r="S981" t="s">
        <v>8320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2">
        <v>1417387322</v>
      </c>
      <c r="J982" s="1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41928.904189814813</v>
      </c>
      <c r="P982">
        <f t="shared" si="46"/>
        <v>2014</v>
      </c>
      <c r="Q982" s="10">
        <f t="shared" si="47"/>
        <v>41973.945856481485</v>
      </c>
      <c r="R982" s="14" t="s">
        <v>8318</v>
      </c>
      <c r="S982" t="s">
        <v>8320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2">
        <v>1407624222</v>
      </c>
      <c r="J983" s="12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41830.947013888886</v>
      </c>
      <c r="P983">
        <f t="shared" si="46"/>
        <v>2014</v>
      </c>
      <c r="Q983" s="10">
        <f t="shared" si="47"/>
        <v>41860.947013888886</v>
      </c>
      <c r="R983" s="14" t="s">
        <v>8318</v>
      </c>
      <c r="S983" t="s">
        <v>8320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2">
        <v>1475431486</v>
      </c>
      <c r="J984" s="12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42615.753310185188</v>
      </c>
      <c r="P984">
        <f t="shared" si="46"/>
        <v>2016</v>
      </c>
      <c r="Q984" s="10">
        <f t="shared" si="47"/>
        <v>42645.753310185188</v>
      </c>
      <c r="R984" s="14" t="s">
        <v>8318</v>
      </c>
      <c r="S984" t="s">
        <v>8320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2">
        <v>1471985640</v>
      </c>
      <c r="J985" s="12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42574.667650462965</v>
      </c>
      <c r="P985">
        <f t="shared" si="46"/>
        <v>2016</v>
      </c>
      <c r="Q985" s="10">
        <f t="shared" si="47"/>
        <v>42605.870833333334</v>
      </c>
      <c r="R985" s="14" t="s">
        <v>8318</v>
      </c>
      <c r="S985" t="s">
        <v>8320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2">
        <v>1427507208</v>
      </c>
      <c r="J986" s="12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42061.11583333333</v>
      </c>
      <c r="P986">
        <f t="shared" si="46"/>
        <v>2015</v>
      </c>
      <c r="Q986" s="10">
        <f t="shared" si="47"/>
        <v>42091.074166666673</v>
      </c>
      <c r="R986" s="14" t="s">
        <v>8318</v>
      </c>
      <c r="S986" t="s">
        <v>8320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2">
        <v>1451602800</v>
      </c>
      <c r="J987" s="12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42339.967708333337</v>
      </c>
      <c r="P987">
        <f t="shared" si="46"/>
        <v>2015</v>
      </c>
      <c r="Q987" s="10">
        <f t="shared" si="47"/>
        <v>42369.958333333328</v>
      </c>
      <c r="R987" s="14" t="s">
        <v>8318</v>
      </c>
      <c r="S987" t="s">
        <v>8320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2">
        <v>1452384000</v>
      </c>
      <c r="J988" s="12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42324.767361111109</v>
      </c>
      <c r="P988">
        <f t="shared" si="46"/>
        <v>2015</v>
      </c>
      <c r="Q988" s="10">
        <f t="shared" si="47"/>
        <v>42379</v>
      </c>
      <c r="R988" s="14" t="s">
        <v>8318</v>
      </c>
      <c r="S988" t="s">
        <v>8320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2">
        <v>1403507050</v>
      </c>
      <c r="J989" s="12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41773.294560185182</v>
      </c>
      <c r="P989">
        <f t="shared" si="46"/>
        <v>2014</v>
      </c>
      <c r="Q989" s="10">
        <f t="shared" si="47"/>
        <v>41813.294560185182</v>
      </c>
      <c r="R989" s="14" t="s">
        <v>8318</v>
      </c>
      <c r="S989" t="s">
        <v>8320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2">
        <v>1475310825</v>
      </c>
      <c r="J990" s="12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42614.356770833328</v>
      </c>
      <c r="P990">
        <f t="shared" si="46"/>
        <v>2016</v>
      </c>
      <c r="Q990" s="10">
        <f t="shared" si="47"/>
        <v>42644.356770833328</v>
      </c>
      <c r="R990" s="14" t="s">
        <v>8318</v>
      </c>
      <c r="S990" t="s">
        <v>8320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2">
        <v>1475101495</v>
      </c>
      <c r="J991" s="12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42611.933969907404</v>
      </c>
      <c r="P991">
        <f t="shared" si="46"/>
        <v>2016</v>
      </c>
      <c r="Q991" s="10">
        <f t="shared" si="47"/>
        <v>42641.933969907404</v>
      </c>
      <c r="R991" s="14" t="s">
        <v>8318</v>
      </c>
      <c r="S991" t="s">
        <v>8320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2">
        <v>1409770164</v>
      </c>
      <c r="J992" s="1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41855.784305555557</v>
      </c>
      <c r="P992">
        <f t="shared" si="46"/>
        <v>2014</v>
      </c>
      <c r="Q992" s="10">
        <f t="shared" si="47"/>
        <v>41885.784305555557</v>
      </c>
      <c r="R992" s="14" t="s">
        <v>8318</v>
      </c>
      <c r="S992" t="s">
        <v>8320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2">
        <v>1468349460</v>
      </c>
      <c r="J993" s="12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42538.75680555556</v>
      </c>
      <c r="P993">
        <f t="shared" si="46"/>
        <v>2016</v>
      </c>
      <c r="Q993" s="10">
        <f t="shared" si="47"/>
        <v>42563.785416666666</v>
      </c>
      <c r="R993" s="14" t="s">
        <v>8318</v>
      </c>
      <c r="S993" t="s">
        <v>8320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2">
        <v>1462655519</v>
      </c>
      <c r="J994" s="12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42437.924988425926</v>
      </c>
      <c r="P994">
        <f t="shared" si="46"/>
        <v>2016</v>
      </c>
      <c r="Q994" s="10">
        <f t="shared" si="47"/>
        <v>42497.883321759262</v>
      </c>
      <c r="R994" s="14" t="s">
        <v>8318</v>
      </c>
      <c r="S994" t="s">
        <v>8320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2">
        <v>1478926800</v>
      </c>
      <c r="J995" s="12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42652.964907407411</v>
      </c>
      <c r="P995">
        <f t="shared" si="46"/>
        <v>2016</v>
      </c>
      <c r="Q995" s="10">
        <f t="shared" si="47"/>
        <v>42686.208333333328</v>
      </c>
      <c r="R995" s="14" t="s">
        <v>8318</v>
      </c>
      <c r="S995" t="s">
        <v>8320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2">
        <v>1417388340</v>
      </c>
      <c r="J996" s="12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41921.263078703705</v>
      </c>
      <c r="P996">
        <f t="shared" si="46"/>
        <v>2014</v>
      </c>
      <c r="Q996" s="10">
        <f t="shared" si="47"/>
        <v>41973.957638888889</v>
      </c>
      <c r="R996" s="14" t="s">
        <v>8318</v>
      </c>
      <c r="S996" t="s">
        <v>8320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2">
        <v>1417276800</v>
      </c>
      <c r="J997" s="12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41947.940740740742</v>
      </c>
      <c r="P997">
        <f t="shared" si="46"/>
        <v>2014</v>
      </c>
      <c r="Q997" s="10">
        <f t="shared" si="47"/>
        <v>41972.666666666672</v>
      </c>
      <c r="R997" s="14" t="s">
        <v>8318</v>
      </c>
      <c r="S997" t="s">
        <v>8320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2">
        <v>1406474820</v>
      </c>
      <c r="J998" s="12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41817.866435185184</v>
      </c>
      <c r="P998">
        <f t="shared" si="46"/>
        <v>2014</v>
      </c>
      <c r="Q998" s="10">
        <f t="shared" si="47"/>
        <v>41847.643750000003</v>
      </c>
      <c r="R998" s="14" t="s">
        <v>8318</v>
      </c>
      <c r="S998" t="s">
        <v>8320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2">
        <v>1417145297</v>
      </c>
      <c r="J999" s="12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41941.10297453704</v>
      </c>
      <c r="P999">
        <f t="shared" si="46"/>
        <v>2014</v>
      </c>
      <c r="Q999" s="10">
        <f t="shared" si="47"/>
        <v>41971.144641203704</v>
      </c>
      <c r="R999" s="14" t="s">
        <v>8318</v>
      </c>
      <c r="S999" t="s">
        <v>8320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2">
        <v>1447909401</v>
      </c>
      <c r="J1000" s="12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42282.168993055559</v>
      </c>
      <c r="P1000">
        <f t="shared" si="46"/>
        <v>2015</v>
      </c>
      <c r="Q1000" s="10">
        <f t="shared" si="47"/>
        <v>42327.210659722223</v>
      </c>
      <c r="R1000" s="14" t="s">
        <v>8318</v>
      </c>
      <c r="S1000" t="s">
        <v>8320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2">
        <v>1415865720</v>
      </c>
      <c r="J1001" s="12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41926.29965277778</v>
      </c>
      <c r="P1001">
        <f t="shared" si="46"/>
        <v>2014</v>
      </c>
      <c r="Q1001" s="10">
        <f t="shared" si="47"/>
        <v>41956.334722222222</v>
      </c>
      <c r="R1001" s="14" t="s">
        <v>8318</v>
      </c>
      <c r="S1001" t="s">
        <v>8320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2">
        <v>1489537560</v>
      </c>
      <c r="J1002" s="1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42749.059722222228</v>
      </c>
      <c r="P1002">
        <f t="shared" si="46"/>
        <v>2017</v>
      </c>
      <c r="Q1002" s="10">
        <f t="shared" si="47"/>
        <v>42809.018055555556</v>
      </c>
      <c r="R1002" s="14" t="s">
        <v>8318</v>
      </c>
      <c r="S1002" t="s">
        <v>8320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2">
        <v>1485796613</v>
      </c>
      <c r="J1003" s="12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42720.720057870371</v>
      </c>
      <c r="P1003">
        <f t="shared" si="46"/>
        <v>2016</v>
      </c>
      <c r="Q1003" s="10">
        <f t="shared" si="47"/>
        <v>42765.720057870371</v>
      </c>
      <c r="R1003" s="14" t="s">
        <v>8318</v>
      </c>
      <c r="S1003" t="s">
        <v>8320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2">
        <v>1450331940</v>
      </c>
      <c r="J1004" s="12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42325.684189814812</v>
      </c>
      <c r="P1004">
        <f t="shared" si="46"/>
        <v>2015</v>
      </c>
      <c r="Q1004" s="10">
        <f t="shared" si="47"/>
        <v>42355.249305555553</v>
      </c>
      <c r="R1004" s="14" t="s">
        <v>8318</v>
      </c>
      <c r="S1004" t="s">
        <v>8320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2">
        <v>1489680061</v>
      </c>
      <c r="J1005" s="12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42780.709039351852</v>
      </c>
      <c r="P1005">
        <f t="shared" si="46"/>
        <v>2017</v>
      </c>
      <c r="Q1005" s="10">
        <f t="shared" si="47"/>
        <v>42810.667372685188</v>
      </c>
      <c r="R1005" s="14" t="s">
        <v>8318</v>
      </c>
      <c r="S1005" t="s">
        <v>8320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2">
        <v>1455814827</v>
      </c>
      <c r="J1006" s="12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42388.708645833336</v>
      </c>
      <c r="P1006">
        <f t="shared" si="46"/>
        <v>2016</v>
      </c>
      <c r="Q1006" s="10">
        <f t="shared" si="47"/>
        <v>42418.708645833336</v>
      </c>
      <c r="R1006" s="14" t="s">
        <v>8318</v>
      </c>
      <c r="S1006" t="s">
        <v>8320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2">
        <v>1446217183</v>
      </c>
      <c r="J1007" s="12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42276.624803240738</v>
      </c>
      <c r="P1007">
        <f t="shared" si="46"/>
        <v>2015</v>
      </c>
      <c r="Q1007" s="10">
        <f t="shared" si="47"/>
        <v>42307.624803240738</v>
      </c>
      <c r="R1007" s="14" t="s">
        <v>8318</v>
      </c>
      <c r="S1007" t="s">
        <v>8320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2">
        <v>1418368260</v>
      </c>
      <c r="J1008" s="12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41977.040185185186</v>
      </c>
      <c r="P1008">
        <f t="shared" si="46"/>
        <v>2014</v>
      </c>
      <c r="Q1008" s="10">
        <f t="shared" si="47"/>
        <v>41985.299305555556</v>
      </c>
      <c r="R1008" s="14" t="s">
        <v>8318</v>
      </c>
      <c r="S1008" t="s">
        <v>8320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2">
        <v>1481727623</v>
      </c>
      <c r="J1009" s="12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42676.583599537036</v>
      </c>
      <c r="P1009">
        <f t="shared" si="46"/>
        <v>2016</v>
      </c>
      <c r="Q1009" s="10">
        <f t="shared" si="47"/>
        <v>42718.6252662037</v>
      </c>
      <c r="R1009" s="14" t="s">
        <v>8318</v>
      </c>
      <c r="S1009" t="s">
        <v>8320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2">
        <v>1482953115</v>
      </c>
      <c r="J1010" s="12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42702.809201388889</v>
      </c>
      <c r="P1010">
        <f t="shared" si="46"/>
        <v>2016</v>
      </c>
      <c r="Q1010" s="10">
        <f t="shared" si="47"/>
        <v>42732.809201388889</v>
      </c>
      <c r="R1010" s="14" t="s">
        <v>8318</v>
      </c>
      <c r="S1010" t="s">
        <v>8320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2">
        <v>1466346646</v>
      </c>
      <c r="J1011" s="12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42510.604699074072</v>
      </c>
      <c r="P1011">
        <f t="shared" si="46"/>
        <v>2016</v>
      </c>
      <c r="Q1011" s="10">
        <f t="shared" si="47"/>
        <v>42540.604699074072</v>
      </c>
      <c r="R1011" s="14" t="s">
        <v>8318</v>
      </c>
      <c r="S1011" t="s">
        <v>8320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2">
        <v>1473044340</v>
      </c>
      <c r="J1012" s="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42561.829421296294</v>
      </c>
      <c r="P1012">
        <f t="shared" si="46"/>
        <v>2016</v>
      </c>
      <c r="Q1012" s="10">
        <f t="shared" si="47"/>
        <v>42618.124305555553</v>
      </c>
      <c r="R1012" s="14" t="s">
        <v>8318</v>
      </c>
      <c r="S1012" t="s">
        <v>8320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2">
        <v>1418938395</v>
      </c>
      <c r="J1013" s="12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41946.898090277777</v>
      </c>
      <c r="P1013">
        <f t="shared" si="46"/>
        <v>2014</v>
      </c>
      <c r="Q1013" s="10">
        <f t="shared" si="47"/>
        <v>41991.898090277777</v>
      </c>
      <c r="R1013" s="14" t="s">
        <v>8318</v>
      </c>
      <c r="S1013" t="s">
        <v>8320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2">
        <v>1485254052</v>
      </c>
      <c r="J1014" s="12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42714.440416666665</v>
      </c>
      <c r="P1014">
        <f t="shared" si="46"/>
        <v>2016</v>
      </c>
      <c r="Q1014" s="10">
        <f t="shared" si="47"/>
        <v>42759.440416666665</v>
      </c>
      <c r="R1014" s="14" t="s">
        <v>8318</v>
      </c>
      <c r="S1014" t="s">
        <v>8320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2">
        <v>1451419200</v>
      </c>
      <c r="J1015" s="12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42339.833981481483</v>
      </c>
      <c r="P1015">
        <f t="shared" si="46"/>
        <v>2015</v>
      </c>
      <c r="Q1015" s="10">
        <f t="shared" si="47"/>
        <v>42367.833333333328</v>
      </c>
      <c r="R1015" s="14" t="s">
        <v>8318</v>
      </c>
      <c r="S1015" t="s">
        <v>8320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2">
        <v>1420070615</v>
      </c>
      <c r="J1016" s="12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41955.002488425926</v>
      </c>
      <c r="P1016">
        <f t="shared" si="46"/>
        <v>2014</v>
      </c>
      <c r="Q1016" s="10">
        <f t="shared" si="47"/>
        <v>42005.002488425926</v>
      </c>
      <c r="R1016" s="14" t="s">
        <v>8318</v>
      </c>
      <c r="S1016" t="s">
        <v>8320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2">
        <v>1448489095</v>
      </c>
      <c r="J1017" s="12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42303.878414351857</v>
      </c>
      <c r="P1017">
        <f t="shared" si="46"/>
        <v>2015</v>
      </c>
      <c r="Q1017" s="10">
        <f t="shared" si="47"/>
        <v>42333.920081018514</v>
      </c>
      <c r="R1017" s="14" t="s">
        <v>8318</v>
      </c>
      <c r="S1017" t="s">
        <v>8320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2">
        <v>1459992856</v>
      </c>
      <c r="J1018" s="12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42422.107129629629</v>
      </c>
      <c r="P1018">
        <f t="shared" si="46"/>
        <v>2016</v>
      </c>
      <c r="Q1018" s="10">
        <f t="shared" si="47"/>
        <v>42467.065462962957</v>
      </c>
      <c r="R1018" s="14" t="s">
        <v>8318</v>
      </c>
      <c r="S1018" t="s">
        <v>8320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2">
        <v>1448125935</v>
      </c>
      <c r="J1019" s="12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42289.675173611111</v>
      </c>
      <c r="P1019">
        <f t="shared" si="46"/>
        <v>2015</v>
      </c>
      <c r="Q1019" s="10">
        <f t="shared" si="47"/>
        <v>42329.716840277775</v>
      </c>
      <c r="R1019" s="14" t="s">
        <v>8318</v>
      </c>
      <c r="S1019" t="s">
        <v>8320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2">
        <v>1468496933</v>
      </c>
      <c r="J1020" s="12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42535.492280092592</v>
      </c>
      <c r="P1020">
        <f t="shared" si="46"/>
        <v>2016</v>
      </c>
      <c r="Q1020" s="10">
        <f t="shared" si="47"/>
        <v>42565.492280092592</v>
      </c>
      <c r="R1020" s="14" t="s">
        <v>8318</v>
      </c>
      <c r="S1020" t="s">
        <v>8320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2">
        <v>1423092149</v>
      </c>
      <c r="J1021" s="12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42009.973946759259</v>
      </c>
      <c r="P1021">
        <f t="shared" si="46"/>
        <v>2015</v>
      </c>
      <c r="Q1021" s="10">
        <f t="shared" si="47"/>
        <v>42039.973946759259</v>
      </c>
      <c r="R1021" s="14" t="s">
        <v>8318</v>
      </c>
      <c r="S1021" t="s">
        <v>8320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2">
        <v>1433206020</v>
      </c>
      <c r="J1022" s="1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42127.069548611107</v>
      </c>
      <c r="P1022">
        <f t="shared" si="46"/>
        <v>2015</v>
      </c>
      <c r="Q1022" s="10">
        <f t="shared" si="47"/>
        <v>42157.032638888893</v>
      </c>
      <c r="R1022" s="14" t="s">
        <v>8324</v>
      </c>
      <c r="S1022" t="s">
        <v>8329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2">
        <v>1445054400</v>
      </c>
      <c r="J1023" s="12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42271.251979166671</v>
      </c>
      <c r="P1023">
        <f t="shared" si="46"/>
        <v>2015</v>
      </c>
      <c r="Q1023" s="10">
        <f t="shared" si="47"/>
        <v>42294.166666666672</v>
      </c>
      <c r="R1023" s="14" t="s">
        <v>8324</v>
      </c>
      <c r="S1023" t="s">
        <v>8329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2">
        <v>1431876677</v>
      </c>
      <c r="J1024" s="12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42111.646724537044</v>
      </c>
      <c r="P1024">
        <f t="shared" si="46"/>
        <v>2015</v>
      </c>
      <c r="Q1024" s="10">
        <f t="shared" si="47"/>
        <v>42141.646724537044</v>
      </c>
      <c r="R1024" s="14" t="s">
        <v>8324</v>
      </c>
      <c r="S1024" t="s">
        <v>8329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2">
        <v>1434837861</v>
      </c>
      <c r="J1025" s="12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42145.919687500005</v>
      </c>
      <c r="P1025">
        <f t="shared" si="46"/>
        <v>2015</v>
      </c>
      <c r="Q1025" s="10">
        <f t="shared" si="47"/>
        <v>42175.919687500005</v>
      </c>
      <c r="R1025" s="14" t="s">
        <v>8324</v>
      </c>
      <c r="S1025" t="s">
        <v>8329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2">
        <v>1454248563</v>
      </c>
      <c r="J1026" s="12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42370.580590277779</v>
      </c>
      <c r="P1026">
        <f t="shared" si="46"/>
        <v>2016</v>
      </c>
      <c r="Q1026" s="10">
        <f t="shared" si="47"/>
        <v>42400.580590277779</v>
      </c>
      <c r="R1026" s="14" t="s">
        <v>8324</v>
      </c>
      <c r="S1026" t="s">
        <v>8329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2">
        <v>1426532437</v>
      </c>
      <c r="J1027" s="12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(((J1027/60)/60)/24)+DATE(1970,1,1)</f>
        <v>42049.833761574075</v>
      </c>
      <c r="P1027">
        <f t="shared" ref="P1027:P1090" si="49">YEAR(O1027)</f>
        <v>2015</v>
      </c>
      <c r="Q1027" s="10">
        <f t="shared" ref="Q1027:Q1090" si="50">(((I1027/60)/60)/24)+DATE(1970,1,1)</f>
        <v>42079.792094907403</v>
      </c>
      <c r="R1027" s="14" t="s">
        <v>8324</v>
      </c>
      <c r="S1027" t="s">
        <v>8329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2">
        <v>1459414016</v>
      </c>
      <c r="J1028" s="12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42426.407592592594</v>
      </c>
      <c r="P1028">
        <f t="shared" si="49"/>
        <v>2016</v>
      </c>
      <c r="Q1028" s="10">
        <f t="shared" si="50"/>
        <v>42460.365925925929</v>
      </c>
      <c r="R1028" s="14" t="s">
        <v>8324</v>
      </c>
      <c r="S1028" t="s">
        <v>8329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2">
        <v>1414025347</v>
      </c>
      <c r="J1029" s="12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41905.034108796295</v>
      </c>
      <c r="P1029">
        <f t="shared" si="49"/>
        <v>2014</v>
      </c>
      <c r="Q1029" s="10">
        <f t="shared" si="50"/>
        <v>41935.034108796295</v>
      </c>
      <c r="R1029" s="14" t="s">
        <v>8324</v>
      </c>
      <c r="S1029" t="s">
        <v>8329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2">
        <v>1488830400</v>
      </c>
      <c r="J1030" s="12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42755.627372685187</v>
      </c>
      <c r="P1030">
        <f t="shared" si="49"/>
        <v>2017</v>
      </c>
      <c r="Q1030" s="10">
        <f t="shared" si="50"/>
        <v>42800.833333333328</v>
      </c>
      <c r="R1030" s="14" t="s">
        <v>8324</v>
      </c>
      <c r="S1030" t="s">
        <v>8329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2">
        <v>1428184740</v>
      </c>
      <c r="J1031" s="12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42044.711886574078</v>
      </c>
      <c r="P1031">
        <f t="shared" si="49"/>
        <v>2015</v>
      </c>
      <c r="Q1031" s="10">
        <f t="shared" si="50"/>
        <v>42098.915972222225</v>
      </c>
      <c r="R1031" s="14" t="s">
        <v>8324</v>
      </c>
      <c r="S1031" t="s">
        <v>8329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2">
        <v>1473680149</v>
      </c>
      <c r="J1032" s="1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42611.483206018514</v>
      </c>
      <c r="P1032">
        <f t="shared" si="49"/>
        <v>2016</v>
      </c>
      <c r="Q1032" s="10">
        <f t="shared" si="50"/>
        <v>42625.483206018514</v>
      </c>
      <c r="R1032" s="14" t="s">
        <v>8324</v>
      </c>
      <c r="S1032" t="s">
        <v>8329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2">
        <v>1450290010</v>
      </c>
      <c r="J1033" s="12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42324.764004629629</v>
      </c>
      <c r="P1033">
        <f t="shared" si="49"/>
        <v>2015</v>
      </c>
      <c r="Q1033" s="10">
        <f t="shared" si="50"/>
        <v>42354.764004629629</v>
      </c>
      <c r="R1033" s="14" t="s">
        <v>8324</v>
      </c>
      <c r="S1033" t="s">
        <v>8329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2">
        <v>1466697625</v>
      </c>
      <c r="J1034" s="12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42514.666956018518</v>
      </c>
      <c r="P1034">
        <f t="shared" si="49"/>
        <v>2016</v>
      </c>
      <c r="Q1034" s="10">
        <f t="shared" si="50"/>
        <v>42544.666956018518</v>
      </c>
      <c r="R1034" s="14" t="s">
        <v>8324</v>
      </c>
      <c r="S1034" t="s">
        <v>8329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2">
        <v>1481564080</v>
      </c>
      <c r="J1035" s="12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42688.732407407413</v>
      </c>
      <c r="P1035">
        <f t="shared" si="49"/>
        <v>2016</v>
      </c>
      <c r="Q1035" s="10">
        <f t="shared" si="50"/>
        <v>42716.732407407413</v>
      </c>
      <c r="R1035" s="14" t="s">
        <v>8324</v>
      </c>
      <c r="S1035" t="s">
        <v>8329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2">
        <v>1470369540</v>
      </c>
      <c r="J1036" s="12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42555.166712962964</v>
      </c>
      <c r="P1036">
        <f t="shared" si="49"/>
        <v>2016</v>
      </c>
      <c r="Q1036" s="10">
        <f t="shared" si="50"/>
        <v>42587.165972222225</v>
      </c>
      <c r="R1036" s="14" t="s">
        <v>8324</v>
      </c>
      <c r="S1036" t="s">
        <v>8329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2">
        <v>1423668220</v>
      </c>
      <c r="J1037" s="12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42016.641435185185</v>
      </c>
      <c r="P1037">
        <f t="shared" si="49"/>
        <v>2015</v>
      </c>
      <c r="Q1037" s="10">
        <f t="shared" si="50"/>
        <v>42046.641435185185</v>
      </c>
      <c r="R1037" s="14" t="s">
        <v>8324</v>
      </c>
      <c r="S1037" t="s">
        <v>8329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2">
        <v>1357545600</v>
      </c>
      <c r="J1038" s="12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41249.448958333334</v>
      </c>
      <c r="P1038">
        <f t="shared" si="49"/>
        <v>2012</v>
      </c>
      <c r="Q1038" s="10">
        <f t="shared" si="50"/>
        <v>41281.333333333336</v>
      </c>
      <c r="R1038" s="14" t="s">
        <v>8324</v>
      </c>
      <c r="S1038" t="s">
        <v>8329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2">
        <v>1431925200</v>
      </c>
      <c r="J1039" s="12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42119.822476851856</v>
      </c>
      <c r="P1039">
        <f t="shared" si="49"/>
        <v>2015</v>
      </c>
      <c r="Q1039" s="10">
        <f t="shared" si="50"/>
        <v>42142.208333333328</v>
      </c>
      <c r="R1039" s="14" t="s">
        <v>8324</v>
      </c>
      <c r="S1039" t="s">
        <v>8329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2">
        <v>1458362023</v>
      </c>
      <c r="J1040" s="12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42418.231747685189</v>
      </c>
      <c r="P1040">
        <f t="shared" si="49"/>
        <v>2016</v>
      </c>
      <c r="Q1040" s="10">
        <f t="shared" si="50"/>
        <v>42448.190081018518</v>
      </c>
      <c r="R1040" s="14" t="s">
        <v>8324</v>
      </c>
      <c r="S1040" t="s">
        <v>8329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2">
        <v>1481615940</v>
      </c>
      <c r="J1041" s="12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42692.109328703707</v>
      </c>
      <c r="P1041">
        <f t="shared" si="49"/>
        <v>2016</v>
      </c>
      <c r="Q1041" s="10">
        <f t="shared" si="50"/>
        <v>42717.332638888889</v>
      </c>
      <c r="R1041" s="14" t="s">
        <v>8324</v>
      </c>
      <c r="S1041" t="s">
        <v>8329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2">
        <v>1472317209</v>
      </c>
      <c r="J1042" s="1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42579.708437499998</v>
      </c>
      <c r="P1042">
        <f t="shared" si="49"/>
        <v>2016</v>
      </c>
      <c r="Q1042" s="10">
        <f t="shared" si="50"/>
        <v>42609.708437499998</v>
      </c>
      <c r="R1042" s="14" t="s">
        <v>8330</v>
      </c>
      <c r="S1042" t="s">
        <v>8331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2">
        <v>1406769992</v>
      </c>
      <c r="J1043" s="12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41831.060092592597</v>
      </c>
      <c r="P1043">
        <f t="shared" si="49"/>
        <v>2014</v>
      </c>
      <c r="Q1043" s="10">
        <f t="shared" si="50"/>
        <v>41851.060092592597</v>
      </c>
      <c r="R1043" s="14" t="s">
        <v>8330</v>
      </c>
      <c r="S1043" t="s">
        <v>8331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2">
        <v>1410516000</v>
      </c>
      <c r="J1044" s="12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41851.696157407408</v>
      </c>
      <c r="P1044">
        <f t="shared" si="49"/>
        <v>2014</v>
      </c>
      <c r="Q1044" s="10">
        <f t="shared" si="50"/>
        <v>41894.416666666664</v>
      </c>
      <c r="R1044" s="14" t="s">
        <v>8330</v>
      </c>
      <c r="S1044" t="s">
        <v>8331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2">
        <v>1432101855</v>
      </c>
      <c r="J1045" s="12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42114.252951388888</v>
      </c>
      <c r="P1045">
        <f t="shared" si="49"/>
        <v>2015</v>
      </c>
      <c r="Q1045" s="10">
        <f t="shared" si="50"/>
        <v>42144.252951388888</v>
      </c>
      <c r="R1045" s="14" t="s">
        <v>8330</v>
      </c>
      <c r="S1045" t="s">
        <v>8331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2">
        <v>1425587220</v>
      </c>
      <c r="J1046" s="12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42011.925937499997</v>
      </c>
      <c r="P1046">
        <f t="shared" si="49"/>
        <v>2015</v>
      </c>
      <c r="Q1046" s="10">
        <f t="shared" si="50"/>
        <v>42068.852083333331</v>
      </c>
      <c r="R1046" s="14" t="s">
        <v>8330</v>
      </c>
      <c r="S1046" t="s">
        <v>8331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2">
        <v>1408827550</v>
      </c>
      <c r="J1047" s="12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41844.874421296299</v>
      </c>
      <c r="P1047">
        <f t="shared" si="49"/>
        <v>2014</v>
      </c>
      <c r="Q1047" s="10">
        <f t="shared" si="50"/>
        <v>41874.874421296299</v>
      </c>
      <c r="R1047" s="14" t="s">
        <v>8330</v>
      </c>
      <c r="S1047" t="s">
        <v>8331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2">
        <v>1451161560</v>
      </c>
      <c r="J1048" s="12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42319.851388888885</v>
      </c>
      <c r="P1048">
        <f t="shared" si="49"/>
        <v>2015</v>
      </c>
      <c r="Q1048" s="10">
        <f t="shared" si="50"/>
        <v>42364.851388888885</v>
      </c>
      <c r="R1048" s="14" t="s">
        <v>8330</v>
      </c>
      <c r="S1048" t="s">
        <v>8331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2">
        <v>1415219915</v>
      </c>
      <c r="J1049" s="12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41918.818460648145</v>
      </c>
      <c r="P1049">
        <f t="shared" si="49"/>
        <v>2014</v>
      </c>
      <c r="Q1049" s="10">
        <f t="shared" si="50"/>
        <v>41948.860127314816</v>
      </c>
      <c r="R1049" s="14" t="s">
        <v>8330</v>
      </c>
      <c r="S1049" t="s">
        <v>8331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2">
        <v>1474766189</v>
      </c>
      <c r="J1050" s="12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42598.053113425922</v>
      </c>
      <c r="P1050">
        <f t="shared" si="49"/>
        <v>2016</v>
      </c>
      <c r="Q1050" s="10">
        <f t="shared" si="50"/>
        <v>42638.053113425922</v>
      </c>
      <c r="R1050" s="14" t="s">
        <v>8330</v>
      </c>
      <c r="S1050" t="s">
        <v>8331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2">
        <v>1455272445</v>
      </c>
      <c r="J1051" s="12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42382.431076388893</v>
      </c>
      <c r="P1051">
        <f t="shared" si="49"/>
        <v>2016</v>
      </c>
      <c r="Q1051" s="10">
        <f t="shared" si="50"/>
        <v>42412.431076388893</v>
      </c>
      <c r="R1051" s="14" t="s">
        <v>8330</v>
      </c>
      <c r="S1051" t="s">
        <v>8331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2">
        <v>1442257677</v>
      </c>
      <c r="J1052" s="1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42231.7971875</v>
      </c>
      <c r="P1052">
        <f t="shared" si="49"/>
        <v>2015</v>
      </c>
      <c r="Q1052" s="10">
        <f t="shared" si="50"/>
        <v>42261.7971875</v>
      </c>
      <c r="R1052" s="14" t="s">
        <v>8330</v>
      </c>
      <c r="S1052" t="s">
        <v>8331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2">
        <v>1409098825</v>
      </c>
      <c r="J1053" s="12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41850.014178240745</v>
      </c>
      <c r="P1053">
        <f t="shared" si="49"/>
        <v>2014</v>
      </c>
      <c r="Q1053" s="10">
        <f t="shared" si="50"/>
        <v>41878.014178240745</v>
      </c>
      <c r="R1053" s="14" t="s">
        <v>8330</v>
      </c>
      <c r="S1053" t="s">
        <v>8331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2">
        <v>1465243740</v>
      </c>
      <c r="J1054" s="12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42483.797395833331</v>
      </c>
      <c r="P1054">
        <f t="shared" si="49"/>
        <v>2016</v>
      </c>
      <c r="Q1054" s="10">
        <f t="shared" si="50"/>
        <v>42527.839583333334</v>
      </c>
      <c r="R1054" s="14" t="s">
        <v>8330</v>
      </c>
      <c r="S1054" t="s">
        <v>8331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2">
        <v>1488773332</v>
      </c>
      <c r="J1055" s="12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42775.172824074078</v>
      </c>
      <c r="P1055">
        <f t="shared" si="49"/>
        <v>2017</v>
      </c>
      <c r="Q1055" s="10">
        <f t="shared" si="50"/>
        <v>42800.172824074078</v>
      </c>
      <c r="R1055" s="14" t="s">
        <v>8330</v>
      </c>
      <c r="S1055" t="s">
        <v>8331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2">
        <v>1407708000</v>
      </c>
      <c r="J1056" s="12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41831.851840277777</v>
      </c>
      <c r="P1056">
        <f t="shared" si="49"/>
        <v>2014</v>
      </c>
      <c r="Q1056" s="10">
        <f t="shared" si="50"/>
        <v>41861.916666666664</v>
      </c>
      <c r="R1056" s="14" t="s">
        <v>8330</v>
      </c>
      <c r="S1056" t="s">
        <v>8331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2">
        <v>1457394545</v>
      </c>
      <c r="J1057" s="12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42406.992418981477</v>
      </c>
      <c r="P1057">
        <f t="shared" si="49"/>
        <v>2016</v>
      </c>
      <c r="Q1057" s="10">
        <f t="shared" si="50"/>
        <v>42436.992418981477</v>
      </c>
      <c r="R1057" s="14" t="s">
        <v>8330</v>
      </c>
      <c r="S1057" t="s">
        <v>8331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2">
        <v>1429892177</v>
      </c>
      <c r="J1058" s="12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42058.719641203701</v>
      </c>
      <c r="P1058">
        <f t="shared" si="49"/>
        <v>2015</v>
      </c>
      <c r="Q1058" s="10">
        <f t="shared" si="50"/>
        <v>42118.677974537044</v>
      </c>
      <c r="R1058" s="14" t="s">
        <v>8330</v>
      </c>
      <c r="S1058" t="s">
        <v>8331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2">
        <v>1480888483</v>
      </c>
      <c r="J1059" s="12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42678.871331018512</v>
      </c>
      <c r="P1059">
        <f t="shared" si="49"/>
        <v>2016</v>
      </c>
      <c r="Q1059" s="10">
        <f t="shared" si="50"/>
        <v>42708.912997685184</v>
      </c>
      <c r="R1059" s="14" t="s">
        <v>8330</v>
      </c>
      <c r="S1059" t="s">
        <v>8331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2">
        <v>1427328000</v>
      </c>
      <c r="J1060" s="12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42047.900960648149</v>
      </c>
      <c r="P1060">
        <f t="shared" si="49"/>
        <v>2015</v>
      </c>
      <c r="Q1060" s="10">
        <f t="shared" si="50"/>
        <v>42089</v>
      </c>
      <c r="R1060" s="14" t="s">
        <v>8330</v>
      </c>
      <c r="S1060" t="s">
        <v>8331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2">
        <v>1426269456</v>
      </c>
      <c r="J1061" s="12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42046.79</v>
      </c>
      <c r="P1061">
        <f t="shared" si="49"/>
        <v>2015</v>
      </c>
      <c r="Q1061" s="10">
        <f t="shared" si="50"/>
        <v>42076.748333333337</v>
      </c>
      <c r="R1061" s="14" t="s">
        <v>8330</v>
      </c>
      <c r="S1061" t="s">
        <v>8331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2">
        <v>1429134893</v>
      </c>
      <c r="J1062" s="1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42079.913113425922</v>
      </c>
      <c r="P1062">
        <f t="shared" si="49"/>
        <v>2015</v>
      </c>
      <c r="Q1062" s="10">
        <f t="shared" si="50"/>
        <v>42109.913113425922</v>
      </c>
      <c r="R1062" s="14" t="s">
        <v>8330</v>
      </c>
      <c r="S1062" t="s">
        <v>8331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2">
        <v>1462150800</v>
      </c>
      <c r="J1063" s="12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42432.276712962965</v>
      </c>
      <c r="P1063">
        <f t="shared" si="49"/>
        <v>2016</v>
      </c>
      <c r="Q1063" s="10">
        <f t="shared" si="50"/>
        <v>42492.041666666672</v>
      </c>
      <c r="R1063" s="14" t="s">
        <v>8330</v>
      </c>
      <c r="S1063" t="s">
        <v>8331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2">
        <v>1468351341</v>
      </c>
      <c r="J1064" s="12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42556.807187500002</v>
      </c>
      <c r="P1064">
        <f t="shared" si="49"/>
        <v>2016</v>
      </c>
      <c r="Q1064" s="10">
        <f t="shared" si="50"/>
        <v>42563.807187500002</v>
      </c>
      <c r="R1064" s="14" t="s">
        <v>8330</v>
      </c>
      <c r="S1064" t="s">
        <v>8331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2">
        <v>1472604262</v>
      </c>
      <c r="J1065" s="12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42583.030810185184</v>
      </c>
      <c r="P1065">
        <f t="shared" si="49"/>
        <v>2016</v>
      </c>
      <c r="Q1065" s="10">
        <f t="shared" si="50"/>
        <v>42613.030810185184</v>
      </c>
      <c r="R1065" s="14" t="s">
        <v>8330</v>
      </c>
      <c r="S1065" t="s">
        <v>8331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2">
        <v>1373174903</v>
      </c>
      <c r="J1066" s="12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41417.228043981479</v>
      </c>
      <c r="P1066">
        <f t="shared" si="49"/>
        <v>2013</v>
      </c>
      <c r="Q1066" s="10">
        <f t="shared" si="50"/>
        <v>41462.228043981479</v>
      </c>
      <c r="R1066" s="14" t="s">
        <v>8332</v>
      </c>
      <c r="S1066" t="s">
        <v>8333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2">
        <v>1392800922</v>
      </c>
      <c r="J1067" s="12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41661.381041666667</v>
      </c>
      <c r="P1067">
        <f t="shared" si="49"/>
        <v>2014</v>
      </c>
      <c r="Q1067" s="10">
        <f t="shared" si="50"/>
        <v>41689.381041666667</v>
      </c>
      <c r="R1067" s="14" t="s">
        <v>8332</v>
      </c>
      <c r="S1067" t="s">
        <v>8333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2">
        <v>1375657582</v>
      </c>
      <c r="J1068" s="12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41445.962754629632</v>
      </c>
      <c r="P1068">
        <f t="shared" si="49"/>
        <v>2013</v>
      </c>
      <c r="Q1068" s="10">
        <f t="shared" si="50"/>
        <v>41490.962754629632</v>
      </c>
      <c r="R1068" s="14" t="s">
        <v>8332</v>
      </c>
      <c r="S1068" t="s">
        <v>8333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2">
        <v>1387657931</v>
      </c>
      <c r="J1069" s="12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41599.855682870373</v>
      </c>
      <c r="P1069">
        <f t="shared" si="49"/>
        <v>2013</v>
      </c>
      <c r="Q1069" s="10">
        <f t="shared" si="50"/>
        <v>41629.855682870373</v>
      </c>
      <c r="R1069" s="14" t="s">
        <v>8332</v>
      </c>
      <c r="S1069" t="s">
        <v>8333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2">
        <v>1460274864</v>
      </c>
      <c r="J1070" s="12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42440.371111111104</v>
      </c>
      <c r="P1070">
        <f t="shared" si="49"/>
        <v>2016</v>
      </c>
      <c r="Q1070" s="10">
        <f t="shared" si="50"/>
        <v>42470.329444444447</v>
      </c>
      <c r="R1070" s="14" t="s">
        <v>8332</v>
      </c>
      <c r="S1070" t="s">
        <v>8333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2">
        <v>1385447459</v>
      </c>
      <c r="J1071" s="12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41572.229849537034</v>
      </c>
      <c r="P1071">
        <f t="shared" si="49"/>
        <v>2013</v>
      </c>
      <c r="Q1071" s="10">
        <f t="shared" si="50"/>
        <v>41604.271516203706</v>
      </c>
      <c r="R1071" s="14" t="s">
        <v>8332</v>
      </c>
      <c r="S1071" t="s">
        <v>8333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2">
        <v>1349050622</v>
      </c>
      <c r="J1072" s="1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41163.011828703704</v>
      </c>
      <c r="P1072">
        <f t="shared" si="49"/>
        <v>2012</v>
      </c>
      <c r="Q1072" s="10">
        <f t="shared" si="50"/>
        <v>41183.011828703704</v>
      </c>
      <c r="R1072" s="14" t="s">
        <v>8332</v>
      </c>
      <c r="S1072" t="s">
        <v>8333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2">
        <v>1447787093</v>
      </c>
      <c r="J1073" s="12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42295.753391203703</v>
      </c>
      <c r="P1073">
        <f t="shared" si="49"/>
        <v>2015</v>
      </c>
      <c r="Q1073" s="10">
        <f t="shared" si="50"/>
        <v>42325.795057870375</v>
      </c>
      <c r="R1073" s="14" t="s">
        <v>8332</v>
      </c>
      <c r="S1073" t="s">
        <v>8333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2">
        <v>1391630297</v>
      </c>
      <c r="J1074" s="12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41645.832141203704</v>
      </c>
      <c r="P1074">
        <f t="shared" si="49"/>
        <v>2014</v>
      </c>
      <c r="Q1074" s="10">
        <f t="shared" si="50"/>
        <v>41675.832141203704</v>
      </c>
      <c r="R1074" s="14" t="s">
        <v>8332</v>
      </c>
      <c r="S1074" t="s">
        <v>8333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2">
        <v>1318806541</v>
      </c>
      <c r="J1075" s="12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40802.964594907404</v>
      </c>
      <c r="P1075">
        <f t="shared" si="49"/>
        <v>2011</v>
      </c>
      <c r="Q1075" s="10">
        <f t="shared" si="50"/>
        <v>40832.964594907404</v>
      </c>
      <c r="R1075" s="14" t="s">
        <v>8332</v>
      </c>
      <c r="S1075" t="s">
        <v>8333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2">
        <v>1388808545</v>
      </c>
      <c r="J1076" s="12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41613.172974537039</v>
      </c>
      <c r="P1076">
        <f t="shared" si="49"/>
        <v>2013</v>
      </c>
      <c r="Q1076" s="10">
        <f t="shared" si="50"/>
        <v>41643.172974537039</v>
      </c>
      <c r="R1076" s="14" t="s">
        <v>8332</v>
      </c>
      <c r="S1076" t="s">
        <v>8333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2">
        <v>1336340516</v>
      </c>
      <c r="J1077" s="12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41005.904120370367</v>
      </c>
      <c r="P1077">
        <f t="shared" si="49"/>
        <v>2012</v>
      </c>
      <c r="Q1077" s="10">
        <f t="shared" si="50"/>
        <v>41035.904120370367</v>
      </c>
      <c r="R1077" s="14" t="s">
        <v>8332</v>
      </c>
      <c r="S1077" t="s">
        <v>8333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2">
        <v>1410426250</v>
      </c>
      <c r="J1078" s="12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41838.377893518518</v>
      </c>
      <c r="P1078">
        <f t="shared" si="49"/>
        <v>2014</v>
      </c>
      <c r="Q1078" s="10">
        <f t="shared" si="50"/>
        <v>41893.377893518518</v>
      </c>
      <c r="R1078" s="14" t="s">
        <v>8332</v>
      </c>
      <c r="S1078" t="s">
        <v>8333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2">
        <v>1452744011</v>
      </c>
      <c r="J1079" s="12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42353.16679398148</v>
      </c>
      <c r="P1079">
        <f t="shared" si="49"/>
        <v>2015</v>
      </c>
      <c r="Q1079" s="10">
        <f t="shared" si="50"/>
        <v>42383.16679398148</v>
      </c>
      <c r="R1079" s="14" t="s">
        <v>8332</v>
      </c>
      <c r="S1079" t="s">
        <v>8333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2">
        <v>1311309721</v>
      </c>
      <c r="J1080" s="12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40701.195844907408</v>
      </c>
      <c r="P1080">
        <f t="shared" si="49"/>
        <v>2011</v>
      </c>
      <c r="Q1080" s="10">
        <f t="shared" si="50"/>
        <v>40746.195844907408</v>
      </c>
      <c r="R1080" s="14" t="s">
        <v>8332</v>
      </c>
      <c r="S1080" t="s">
        <v>8333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2">
        <v>1463232936</v>
      </c>
      <c r="J1081" s="12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42479.566388888896</v>
      </c>
      <c r="P1081">
        <f t="shared" si="49"/>
        <v>2016</v>
      </c>
      <c r="Q1081" s="10">
        <f t="shared" si="50"/>
        <v>42504.566388888896</v>
      </c>
      <c r="R1081" s="14" t="s">
        <v>8332</v>
      </c>
      <c r="S1081" t="s">
        <v>8333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2">
        <v>1399778333</v>
      </c>
      <c r="J1082" s="1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41740.138113425928</v>
      </c>
      <c r="P1082">
        <f t="shared" si="49"/>
        <v>2014</v>
      </c>
      <c r="Q1082" s="10">
        <f t="shared" si="50"/>
        <v>41770.138113425928</v>
      </c>
      <c r="R1082" s="14" t="s">
        <v>8332</v>
      </c>
      <c r="S1082" t="s">
        <v>8333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2">
        <v>1422483292</v>
      </c>
      <c r="J1083" s="12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42002.926990740743</v>
      </c>
      <c r="P1083">
        <f t="shared" si="49"/>
        <v>2014</v>
      </c>
      <c r="Q1083" s="10">
        <f t="shared" si="50"/>
        <v>42032.926990740743</v>
      </c>
      <c r="R1083" s="14" t="s">
        <v>8332</v>
      </c>
      <c r="S1083" t="s">
        <v>8333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2">
        <v>1344635088</v>
      </c>
      <c r="J1084" s="12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41101.906111111115</v>
      </c>
      <c r="P1084">
        <f t="shared" si="49"/>
        <v>2012</v>
      </c>
      <c r="Q1084" s="10">
        <f t="shared" si="50"/>
        <v>41131.906111111115</v>
      </c>
      <c r="R1084" s="14" t="s">
        <v>8332</v>
      </c>
      <c r="S1084" t="s">
        <v>8333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2">
        <v>1406994583</v>
      </c>
      <c r="J1085" s="12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41793.659525462965</v>
      </c>
      <c r="P1085">
        <f t="shared" si="49"/>
        <v>2014</v>
      </c>
      <c r="Q1085" s="10">
        <f t="shared" si="50"/>
        <v>41853.659525462965</v>
      </c>
      <c r="R1085" s="14" t="s">
        <v>8332</v>
      </c>
      <c r="S1085" t="s">
        <v>8333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2">
        <v>1407534804</v>
      </c>
      <c r="J1086" s="12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41829.912083333329</v>
      </c>
      <c r="P1086">
        <f t="shared" si="49"/>
        <v>2014</v>
      </c>
      <c r="Q1086" s="10">
        <f t="shared" si="50"/>
        <v>41859.912083333329</v>
      </c>
      <c r="R1086" s="14" t="s">
        <v>8332</v>
      </c>
      <c r="S1086" t="s">
        <v>8333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2">
        <v>1457967975</v>
      </c>
      <c r="J1087" s="12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42413.671006944445</v>
      </c>
      <c r="P1087">
        <f t="shared" si="49"/>
        <v>2016</v>
      </c>
      <c r="Q1087" s="10">
        <f t="shared" si="50"/>
        <v>42443.629340277781</v>
      </c>
      <c r="R1087" s="14" t="s">
        <v>8332</v>
      </c>
      <c r="S1087" t="s">
        <v>8333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2">
        <v>1408913291</v>
      </c>
      <c r="J1088" s="12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41845.866793981484</v>
      </c>
      <c r="P1088">
        <f t="shared" si="49"/>
        <v>2014</v>
      </c>
      <c r="Q1088" s="10">
        <f t="shared" si="50"/>
        <v>41875.866793981484</v>
      </c>
      <c r="R1088" s="14" t="s">
        <v>8332</v>
      </c>
      <c r="S1088" t="s">
        <v>8333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2">
        <v>1402852087</v>
      </c>
      <c r="J1089" s="12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41775.713969907411</v>
      </c>
      <c r="P1089">
        <f t="shared" si="49"/>
        <v>2014</v>
      </c>
      <c r="Q1089" s="10">
        <f t="shared" si="50"/>
        <v>41805.713969907411</v>
      </c>
      <c r="R1089" s="14" t="s">
        <v>8332</v>
      </c>
      <c r="S1089" t="s">
        <v>8333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2">
        <v>1398366667</v>
      </c>
      <c r="J1090" s="12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41723.799386574072</v>
      </c>
      <c r="P1090">
        <f t="shared" si="49"/>
        <v>2014</v>
      </c>
      <c r="Q1090" s="10">
        <f t="shared" si="50"/>
        <v>41753.799386574072</v>
      </c>
      <c r="R1090" s="14" t="s">
        <v>8332</v>
      </c>
      <c r="S1090" t="s">
        <v>8333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2">
        <v>1435293175</v>
      </c>
      <c r="J1091" s="12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(((J1091/60)/60)/24)+DATE(1970,1,1)</f>
        <v>42151.189525462964</v>
      </c>
      <c r="P1091">
        <f t="shared" ref="P1091:P1154" si="52">YEAR(O1091)</f>
        <v>2015</v>
      </c>
      <c r="Q1091" s="10">
        <f t="shared" ref="Q1091:Q1154" si="53">(((I1091/60)/60)/24)+DATE(1970,1,1)</f>
        <v>42181.189525462964</v>
      </c>
      <c r="R1091" s="14" t="s">
        <v>8332</v>
      </c>
      <c r="S1091" t="s">
        <v>8333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2">
        <v>1432873653</v>
      </c>
      <c r="J1092" s="1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42123.185798611114</v>
      </c>
      <c r="P1092">
        <f t="shared" si="52"/>
        <v>2015</v>
      </c>
      <c r="Q1092" s="10">
        <f t="shared" si="53"/>
        <v>42153.185798611114</v>
      </c>
      <c r="R1092" s="14" t="s">
        <v>8332</v>
      </c>
      <c r="S1092" t="s">
        <v>8333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2">
        <v>1460313672</v>
      </c>
      <c r="J1093" s="12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42440.820277777777</v>
      </c>
      <c r="P1093">
        <f t="shared" si="52"/>
        <v>2016</v>
      </c>
      <c r="Q1093" s="10">
        <f t="shared" si="53"/>
        <v>42470.778611111105</v>
      </c>
      <c r="R1093" s="14" t="s">
        <v>8332</v>
      </c>
      <c r="S1093" t="s">
        <v>8333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2">
        <v>1357432638</v>
      </c>
      <c r="J1094" s="12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41250.025902777779</v>
      </c>
      <c r="P1094">
        <f t="shared" si="52"/>
        <v>2012</v>
      </c>
      <c r="Q1094" s="10">
        <f t="shared" si="53"/>
        <v>41280.025902777779</v>
      </c>
      <c r="R1094" s="14" t="s">
        <v>8332</v>
      </c>
      <c r="S1094" t="s">
        <v>8333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2">
        <v>1455232937</v>
      </c>
      <c r="J1095" s="12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42396.973807870367</v>
      </c>
      <c r="P1095">
        <f t="shared" si="52"/>
        <v>2016</v>
      </c>
      <c r="Q1095" s="10">
        <f t="shared" si="53"/>
        <v>42411.973807870367</v>
      </c>
      <c r="R1095" s="14" t="s">
        <v>8332</v>
      </c>
      <c r="S1095" t="s">
        <v>8333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2">
        <v>1318180033</v>
      </c>
      <c r="J1096" s="12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40795.713344907403</v>
      </c>
      <c r="P1096">
        <f t="shared" si="52"/>
        <v>2011</v>
      </c>
      <c r="Q1096" s="10">
        <f t="shared" si="53"/>
        <v>40825.713344907403</v>
      </c>
      <c r="R1096" s="14" t="s">
        <v>8332</v>
      </c>
      <c r="S1096" t="s">
        <v>8333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2">
        <v>1377867220</v>
      </c>
      <c r="J1097" s="12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41486.537268518521</v>
      </c>
      <c r="P1097">
        <f t="shared" si="52"/>
        <v>2013</v>
      </c>
      <c r="Q1097" s="10">
        <f t="shared" si="53"/>
        <v>41516.537268518521</v>
      </c>
      <c r="R1097" s="14" t="s">
        <v>8332</v>
      </c>
      <c r="S1097" t="s">
        <v>8333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2">
        <v>1412393400</v>
      </c>
      <c r="J1098" s="12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41885.51798611111</v>
      </c>
      <c r="P1098">
        <f t="shared" si="52"/>
        <v>2014</v>
      </c>
      <c r="Q1098" s="10">
        <f t="shared" si="53"/>
        <v>41916.145833333336</v>
      </c>
      <c r="R1098" s="14" t="s">
        <v>8332</v>
      </c>
      <c r="S1098" t="s">
        <v>8333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2">
        <v>1393786877</v>
      </c>
      <c r="J1099" s="12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41660.792557870373</v>
      </c>
      <c r="P1099">
        <f t="shared" si="52"/>
        <v>2014</v>
      </c>
      <c r="Q1099" s="10">
        <f t="shared" si="53"/>
        <v>41700.792557870373</v>
      </c>
      <c r="R1099" s="14" t="s">
        <v>8332</v>
      </c>
      <c r="S1099" t="s">
        <v>8333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2">
        <v>1397413095</v>
      </c>
      <c r="J1100" s="12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41712.762673611112</v>
      </c>
      <c r="P1100">
        <f t="shared" si="52"/>
        <v>2014</v>
      </c>
      <c r="Q1100" s="10">
        <f t="shared" si="53"/>
        <v>41742.762673611112</v>
      </c>
      <c r="R1100" s="14" t="s">
        <v>8332</v>
      </c>
      <c r="S1100" t="s">
        <v>8333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2">
        <v>1431547468</v>
      </c>
      <c r="J1101" s="12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42107.836435185185</v>
      </c>
      <c r="P1101">
        <f t="shared" si="52"/>
        <v>2015</v>
      </c>
      <c r="Q1101" s="10">
        <f t="shared" si="53"/>
        <v>42137.836435185185</v>
      </c>
      <c r="R1101" s="14" t="s">
        <v>8332</v>
      </c>
      <c r="S1101" t="s">
        <v>8333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2">
        <v>1455417571</v>
      </c>
      <c r="J1102" s="1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42384.110775462963</v>
      </c>
      <c r="P1102">
        <f t="shared" si="52"/>
        <v>2016</v>
      </c>
      <c r="Q1102" s="10">
        <f t="shared" si="53"/>
        <v>42414.110775462963</v>
      </c>
      <c r="R1102" s="14" t="s">
        <v>8332</v>
      </c>
      <c r="S1102" t="s">
        <v>8333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2">
        <v>1468519920</v>
      </c>
      <c r="J1103" s="12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42538.77243055556</v>
      </c>
      <c r="P1103">
        <f t="shared" si="52"/>
        <v>2016</v>
      </c>
      <c r="Q1103" s="10">
        <f t="shared" si="53"/>
        <v>42565.758333333331</v>
      </c>
      <c r="R1103" s="14" t="s">
        <v>8332</v>
      </c>
      <c r="S1103" t="s">
        <v>8333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2">
        <v>1386568740</v>
      </c>
      <c r="J1104" s="12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41577.045428240745</v>
      </c>
      <c r="P1104">
        <f t="shared" si="52"/>
        <v>2013</v>
      </c>
      <c r="Q1104" s="10">
        <f t="shared" si="53"/>
        <v>41617.249305555553</v>
      </c>
      <c r="R1104" s="14" t="s">
        <v>8332</v>
      </c>
      <c r="S1104" t="s">
        <v>8333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2">
        <v>1466227190</v>
      </c>
      <c r="J1105" s="12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42479.22210648148</v>
      </c>
      <c r="P1105">
        <f t="shared" si="52"/>
        <v>2016</v>
      </c>
      <c r="Q1105" s="10">
        <f t="shared" si="53"/>
        <v>42539.22210648148</v>
      </c>
      <c r="R1105" s="14" t="s">
        <v>8332</v>
      </c>
      <c r="S1105" t="s">
        <v>8333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2">
        <v>1402480221</v>
      </c>
      <c r="J1106" s="12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41771.40996527778</v>
      </c>
      <c r="P1106">
        <f t="shared" si="52"/>
        <v>2014</v>
      </c>
      <c r="Q1106" s="10">
        <f t="shared" si="53"/>
        <v>41801.40996527778</v>
      </c>
      <c r="R1106" s="14" t="s">
        <v>8332</v>
      </c>
      <c r="S1106" t="s">
        <v>8333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2">
        <v>1395627327</v>
      </c>
      <c r="J1107" s="12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41692.135729166665</v>
      </c>
      <c r="P1107">
        <f t="shared" si="52"/>
        <v>2014</v>
      </c>
      <c r="Q1107" s="10">
        <f t="shared" si="53"/>
        <v>41722.0940625</v>
      </c>
      <c r="R1107" s="14" t="s">
        <v>8332</v>
      </c>
      <c r="S1107" t="s">
        <v>8333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2">
        <v>1333557975</v>
      </c>
      <c r="J1108" s="12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40973.740451388891</v>
      </c>
      <c r="P1108">
        <f t="shared" si="52"/>
        <v>2012</v>
      </c>
      <c r="Q1108" s="10">
        <f t="shared" si="53"/>
        <v>41003.698784722219</v>
      </c>
      <c r="R1108" s="14" t="s">
        <v>8332</v>
      </c>
      <c r="S1108" t="s">
        <v>8333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2">
        <v>1406148024</v>
      </c>
      <c r="J1109" s="12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41813.861388888887</v>
      </c>
      <c r="P1109">
        <f t="shared" si="52"/>
        <v>2014</v>
      </c>
      <c r="Q1109" s="10">
        <f t="shared" si="53"/>
        <v>41843.861388888887</v>
      </c>
      <c r="R1109" s="14" t="s">
        <v>8332</v>
      </c>
      <c r="S1109" t="s">
        <v>8333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2">
        <v>1334326635</v>
      </c>
      <c r="J1110" s="12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40952.636979166666</v>
      </c>
      <c r="P1110">
        <f t="shared" si="52"/>
        <v>2012</v>
      </c>
      <c r="Q1110" s="10">
        <f t="shared" si="53"/>
        <v>41012.595312500001</v>
      </c>
      <c r="R1110" s="14" t="s">
        <v>8332</v>
      </c>
      <c r="S1110" t="s">
        <v>8333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2">
        <v>1479495790</v>
      </c>
      <c r="J1111" s="12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42662.752199074079</v>
      </c>
      <c r="P1111">
        <f t="shared" si="52"/>
        <v>2016</v>
      </c>
      <c r="Q1111" s="10">
        <f t="shared" si="53"/>
        <v>42692.793865740736</v>
      </c>
      <c r="R1111" s="14" t="s">
        <v>8332</v>
      </c>
      <c r="S1111" t="s">
        <v>8333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2">
        <v>1354919022</v>
      </c>
      <c r="J1112" s="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41220.933124999996</v>
      </c>
      <c r="P1112">
        <f t="shared" si="52"/>
        <v>2012</v>
      </c>
      <c r="Q1112" s="10">
        <f t="shared" si="53"/>
        <v>41250.933124999996</v>
      </c>
      <c r="R1112" s="14" t="s">
        <v>8332</v>
      </c>
      <c r="S1112" t="s">
        <v>8333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2">
        <v>1452228790</v>
      </c>
      <c r="J1113" s="12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42347.203587962969</v>
      </c>
      <c r="P1113">
        <f t="shared" si="52"/>
        <v>2015</v>
      </c>
      <c r="Q1113" s="10">
        <f t="shared" si="53"/>
        <v>42377.203587962969</v>
      </c>
      <c r="R1113" s="14" t="s">
        <v>8332</v>
      </c>
      <c r="S1113" t="s">
        <v>8333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2">
        <v>1421656200</v>
      </c>
      <c r="J1114" s="12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41963.759386574078</v>
      </c>
      <c r="P1114">
        <f t="shared" si="52"/>
        <v>2014</v>
      </c>
      <c r="Q1114" s="10">
        <f t="shared" si="53"/>
        <v>42023.354166666672</v>
      </c>
      <c r="R1114" s="14" t="s">
        <v>8332</v>
      </c>
      <c r="S1114" t="s">
        <v>8333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2">
        <v>1408058820</v>
      </c>
      <c r="J1115" s="12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41835.977083333331</v>
      </c>
      <c r="P1115">
        <f t="shared" si="52"/>
        <v>2014</v>
      </c>
      <c r="Q1115" s="10">
        <f t="shared" si="53"/>
        <v>41865.977083333331</v>
      </c>
      <c r="R1115" s="14" t="s">
        <v>8332</v>
      </c>
      <c r="S1115" t="s">
        <v>8333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2">
        <v>1381306687</v>
      </c>
      <c r="J1116" s="12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41526.345914351856</v>
      </c>
      <c r="P1116">
        <f t="shared" si="52"/>
        <v>2013</v>
      </c>
      <c r="Q1116" s="10">
        <f t="shared" si="53"/>
        <v>41556.345914351856</v>
      </c>
      <c r="R1116" s="14" t="s">
        <v>8332</v>
      </c>
      <c r="S1116" t="s">
        <v>8333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2">
        <v>1459352495</v>
      </c>
      <c r="J1117" s="12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42429.695543981477</v>
      </c>
      <c r="P1117">
        <f t="shared" si="52"/>
        <v>2016</v>
      </c>
      <c r="Q1117" s="10">
        <f t="shared" si="53"/>
        <v>42459.653877314813</v>
      </c>
      <c r="R1117" s="14" t="s">
        <v>8332</v>
      </c>
      <c r="S1117" t="s">
        <v>8333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2">
        <v>1339273208</v>
      </c>
      <c r="J1118" s="12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41009.847314814811</v>
      </c>
      <c r="P1118">
        <f t="shared" si="52"/>
        <v>2012</v>
      </c>
      <c r="Q1118" s="10">
        <f t="shared" si="53"/>
        <v>41069.847314814811</v>
      </c>
      <c r="R1118" s="14" t="s">
        <v>8332</v>
      </c>
      <c r="S1118" t="s">
        <v>8333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2">
        <v>1451053313</v>
      </c>
      <c r="J1119" s="12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42333.598530092597</v>
      </c>
      <c r="P1119">
        <f t="shared" si="52"/>
        <v>2015</v>
      </c>
      <c r="Q1119" s="10">
        <f t="shared" si="53"/>
        <v>42363.598530092597</v>
      </c>
      <c r="R1119" s="14" t="s">
        <v>8332</v>
      </c>
      <c r="S1119" t="s">
        <v>8333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2">
        <v>1396666779</v>
      </c>
      <c r="J1120" s="12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41704.16642361111</v>
      </c>
      <c r="P1120">
        <f t="shared" si="52"/>
        <v>2014</v>
      </c>
      <c r="Q1120" s="10">
        <f t="shared" si="53"/>
        <v>41734.124756944446</v>
      </c>
      <c r="R1120" s="14" t="s">
        <v>8332</v>
      </c>
      <c r="S1120" t="s">
        <v>8333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2">
        <v>1396810864</v>
      </c>
      <c r="J1121" s="12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41722.792407407411</v>
      </c>
      <c r="P1121">
        <f t="shared" si="52"/>
        <v>2014</v>
      </c>
      <c r="Q1121" s="10">
        <f t="shared" si="53"/>
        <v>41735.792407407411</v>
      </c>
      <c r="R1121" s="14" t="s">
        <v>8332</v>
      </c>
      <c r="S1121" t="s">
        <v>8333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2">
        <v>1319835400</v>
      </c>
      <c r="J1122" s="1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40799.872685185182</v>
      </c>
      <c r="P1122">
        <f t="shared" si="52"/>
        <v>2011</v>
      </c>
      <c r="Q1122" s="10">
        <f t="shared" si="53"/>
        <v>40844.872685185182</v>
      </c>
      <c r="R1122" s="14" t="s">
        <v>8332</v>
      </c>
      <c r="S1122" t="s">
        <v>8333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2">
        <v>1457904316</v>
      </c>
      <c r="J1123" s="12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42412.934212962966</v>
      </c>
      <c r="P1123">
        <f t="shared" si="52"/>
        <v>2016</v>
      </c>
      <c r="Q1123" s="10">
        <f t="shared" si="53"/>
        <v>42442.892546296294</v>
      </c>
      <c r="R1123" s="14" t="s">
        <v>8332</v>
      </c>
      <c r="S1123" t="s">
        <v>8333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2">
        <v>1369932825</v>
      </c>
      <c r="J1124" s="12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41410.703993055555</v>
      </c>
      <c r="P1124">
        <f t="shared" si="52"/>
        <v>2013</v>
      </c>
      <c r="Q1124" s="10">
        <f t="shared" si="53"/>
        <v>41424.703993055555</v>
      </c>
      <c r="R1124" s="14" t="s">
        <v>8332</v>
      </c>
      <c r="S1124" t="s">
        <v>8333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2">
        <v>1397910848</v>
      </c>
      <c r="J1125" s="12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41718.5237037037</v>
      </c>
      <c r="P1125">
        <f t="shared" si="52"/>
        <v>2014</v>
      </c>
      <c r="Q1125" s="10">
        <f t="shared" si="53"/>
        <v>41748.5237037037</v>
      </c>
      <c r="R1125" s="14" t="s">
        <v>8332</v>
      </c>
      <c r="S1125" t="s">
        <v>8333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2">
        <v>1430409651</v>
      </c>
      <c r="J1126" s="12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42094.667256944449</v>
      </c>
      <c r="P1126">
        <f t="shared" si="52"/>
        <v>2015</v>
      </c>
      <c r="Q1126" s="10">
        <f t="shared" si="53"/>
        <v>42124.667256944449</v>
      </c>
      <c r="R1126" s="14" t="s">
        <v>8332</v>
      </c>
      <c r="S1126" t="s">
        <v>8334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2">
        <v>1443193130</v>
      </c>
      <c r="J1127" s="12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42212.624189814815</v>
      </c>
      <c r="P1127">
        <f t="shared" si="52"/>
        <v>2015</v>
      </c>
      <c r="Q1127" s="10">
        <f t="shared" si="53"/>
        <v>42272.624189814815</v>
      </c>
      <c r="R1127" s="14" t="s">
        <v>8332</v>
      </c>
      <c r="S1127" t="s">
        <v>8334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2">
        <v>1468482694</v>
      </c>
      <c r="J1128" s="12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42535.327476851846</v>
      </c>
      <c r="P1128">
        <f t="shared" si="52"/>
        <v>2016</v>
      </c>
      <c r="Q1128" s="10">
        <f t="shared" si="53"/>
        <v>42565.327476851846</v>
      </c>
      <c r="R1128" s="14" t="s">
        <v>8332</v>
      </c>
      <c r="S1128" t="s">
        <v>8334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2">
        <v>1416000600</v>
      </c>
      <c r="J1129" s="12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41926.854166666664</v>
      </c>
      <c r="P1129">
        <f t="shared" si="52"/>
        <v>2014</v>
      </c>
      <c r="Q1129" s="10">
        <f t="shared" si="53"/>
        <v>41957.895833333328</v>
      </c>
      <c r="R1129" s="14" t="s">
        <v>8332</v>
      </c>
      <c r="S1129" t="s">
        <v>8334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2">
        <v>1407425717</v>
      </c>
      <c r="J1130" s="12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41828.649502314816</v>
      </c>
      <c r="P1130">
        <f t="shared" si="52"/>
        <v>2014</v>
      </c>
      <c r="Q1130" s="10">
        <f t="shared" si="53"/>
        <v>41858.649502314816</v>
      </c>
      <c r="R1130" s="14" t="s">
        <v>8332</v>
      </c>
      <c r="S1130" t="s">
        <v>8334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2">
        <v>1465107693</v>
      </c>
      <c r="J1131" s="12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42496.264965277776</v>
      </c>
      <c r="P1131">
        <f t="shared" si="52"/>
        <v>2016</v>
      </c>
      <c r="Q1131" s="10">
        <f t="shared" si="53"/>
        <v>42526.264965277776</v>
      </c>
      <c r="R1131" s="14" t="s">
        <v>8332</v>
      </c>
      <c r="S1131" t="s">
        <v>8334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2">
        <v>1416963300</v>
      </c>
      <c r="J1132" s="1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41908.996527777781</v>
      </c>
      <c r="P1132">
        <f t="shared" si="52"/>
        <v>2014</v>
      </c>
      <c r="Q1132" s="10">
        <f t="shared" si="53"/>
        <v>41969.038194444445</v>
      </c>
      <c r="R1132" s="14" t="s">
        <v>8332</v>
      </c>
      <c r="S1132" t="s">
        <v>8334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2">
        <v>1450993668</v>
      </c>
      <c r="J1133" s="12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42332.908194444448</v>
      </c>
      <c r="P1133">
        <f t="shared" si="52"/>
        <v>2015</v>
      </c>
      <c r="Q1133" s="10">
        <f t="shared" si="53"/>
        <v>42362.908194444448</v>
      </c>
      <c r="R1133" s="14" t="s">
        <v>8332</v>
      </c>
      <c r="S1133" t="s">
        <v>8334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2">
        <v>1483238771</v>
      </c>
      <c r="J1134" s="12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42706.115405092598</v>
      </c>
      <c r="P1134">
        <f t="shared" si="52"/>
        <v>2016</v>
      </c>
      <c r="Q1134" s="10">
        <f t="shared" si="53"/>
        <v>42736.115405092598</v>
      </c>
      <c r="R1134" s="14" t="s">
        <v>8332</v>
      </c>
      <c r="S1134" t="s">
        <v>8334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2">
        <v>1406799981</v>
      </c>
      <c r="J1135" s="12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41821.407187500001</v>
      </c>
      <c r="P1135">
        <f t="shared" si="52"/>
        <v>2014</v>
      </c>
      <c r="Q1135" s="10">
        <f t="shared" si="53"/>
        <v>41851.407187500001</v>
      </c>
      <c r="R1135" s="14" t="s">
        <v>8332</v>
      </c>
      <c r="S1135" t="s">
        <v>8334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2">
        <v>1417235580</v>
      </c>
      <c r="J1136" s="12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41958.285046296296</v>
      </c>
      <c r="P1136">
        <f t="shared" si="52"/>
        <v>2014</v>
      </c>
      <c r="Q1136" s="10">
        <f t="shared" si="53"/>
        <v>41972.189583333333</v>
      </c>
      <c r="R1136" s="14" t="s">
        <v>8332</v>
      </c>
      <c r="S1136" t="s">
        <v>8334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2">
        <v>1470527094</v>
      </c>
      <c r="J1137" s="12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42558.989513888882</v>
      </c>
      <c r="P1137">
        <f t="shared" si="52"/>
        <v>2016</v>
      </c>
      <c r="Q1137" s="10">
        <f t="shared" si="53"/>
        <v>42588.989513888882</v>
      </c>
      <c r="R1137" s="14" t="s">
        <v>8332</v>
      </c>
      <c r="S1137" t="s">
        <v>8334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2">
        <v>1450541229</v>
      </c>
      <c r="J1138" s="12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42327.671631944439</v>
      </c>
      <c r="P1138">
        <f t="shared" si="52"/>
        <v>2015</v>
      </c>
      <c r="Q1138" s="10">
        <f t="shared" si="53"/>
        <v>42357.671631944439</v>
      </c>
      <c r="R1138" s="14" t="s">
        <v>8332</v>
      </c>
      <c r="S1138" t="s">
        <v>8334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2">
        <v>1461440421</v>
      </c>
      <c r="J1139" s="12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42453.819687499999</v>
      </c>
      <c r="P1139">
        <f t="shared" si="52"/>
        <v>2016</v>
      </c>
      <c r="Q1139" s="10">
        <f t="shared" si="53"/>
        <v>42483.819687499999</v>
      </c>
      <c r="R1139" s="14" t="s">
        <v>8332</v>
      </c>
      <c r="S1139" t="s">
        <v>8334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2">
        <v>1485035131</v>
      </c>
      <c r="J1140" s="12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42736.9066087963</v>
      </c>
      <c r="P1140">
        <f t="shared" si="52"/>
        <v>2017</v>
      </c>
      <c r="Q1140" s="10">
        <f t="shared" si="53"/>
        <v>42756.9066087963</v>
      </c>
      <c r="R1140" s="14" t="s">
        <v>8332</v>
      </c>
      <c r="S1140" t="s">
        <v>8334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2">
        <v>1420100426</v>
      </c>
      <c r="J1141" s="12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41975.347523148142</v>
      </c>
      <c r="P1141">
        <f t="shared" si="52"/>
        <v>2014</v>
      </c>
      <c r="Q1141" s="10">
        <f t="shared" si="53"/>
        <v>42005.347523148142</v>
      </c>
      <c r="R1141" s="14" t="s">
        <v>8332</v>
      </c>
      <c r="S1141" t="s">
        <v>8334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2">
        <v>1438859121</v>
      </c>
      <c r="J1142" s="1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42192.462048611109</v>
      </c>
      <c r="P1142">
        <f t="shared" si="52"/>
        <v>2015</v>
      </c>
      <c r="Q1142" s="10">
        <f t="shared" si="53"/>
        <v>42222.462048611109</v>
      </c>
      <c r="R1142" s="14" t="s">
        <v>8332</v>
      </c>
      <c r="S1142" t="s">
        <v>8334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2">
        <v>1436460450</v>
      </c>
      <c r="J1143" s="12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42164.699652777781</v>
      </c>
      <c r="P1143">
        <f t="shared" si="52"/>
        <v>2015</v>
      </c>
      <c r="Q1143" s="10">
        <f t="shared" si="53"/>
        <v>42194.699652777781</v>
      </c>
      <c r="R1143" s="14" t="s">
        <v>8332</v>
      </c>
      <c r="S1143" t="s">
        <v>8334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2">
        <v>1424131727</v>
      </c>
      <c r="J1144" s="12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42022.006099537044</v>
      </c>
      <c r="P1144">
        <f t="shared" si="52"/>
        <v>2015</v>
      </c>
      <c r="Q1144" s="10">
        <f t="shared" si="53"/>
        <v>42052.006099537044</v>
      </c>
      <c r="R1144" s="14" t="s">
        <v>8332</v>
      </c>
      <c r="S1144" t="s">
        <v>8334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2">
        <v>1450327126</v>
      </c>
      <c r="J1145" s="12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42325.19358796296</v>
      </c>
      <c r="P1145">
        <f t="shared" si="52"/>
        <v>2015</v>
      </c>
      <c r="Q1145" s="10">
        <f t="shared" si="53"/>
        <v>42355.19358796296</v>
      </c>
      <c r="R1145" s="14" t="s">
        <v>8332</v>
      </c>
      <c r="S1145" t="s">
        <v>8334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2">
        <v>1430281320</v>
      </c>
      <c r="J1146" s="12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42093.181944444441</v>
      </c>
      <c r="P1146">
        <f t="shared" si="52"/>
        <v>2015</v>
      </c>
      <c r="Q1146" s="10">
        <f t="shared" si="53"/>
        <v>42123.181944444441</v>
      </c>
      <c r="R1146" s="14" t="s">
        <v>8335</v>
      </c>
      <c r="S1146" t="s">
        <v>8336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2">
        <v>1412272592</v>
      </c>
      <c r="J1147" s="12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41854.747592592597</v>
      </c>
      <c r="P1147">
        <f t="shared" si="52"/>
        <v>2014</v>
      </c>
      <c r="Q1147" s="10">
        <f t="shared" si="53"/>
        <v>41914.747592592597</v>
      </c>
      <c r="R1147" s="14" t="s">
        <v>8335</v>
      </c>
      <c r="S1147" t="s">
        <v>8336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2">
        <v>1399071173</v>
      </c>
      <c r="J1148" s="12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41723.9533912037</v>
      </c>
      <c r="P1148">
        <f t="shared" si="52"/>
        <v>2014</v>
      </c>
      <c r="Q1148" s="10">
        <f t="shared" si="53"/>
        <v>41761.9533912037</v>
      </c>
      <c r="R1148" s="14" t="s">
        <v>8335</v>
      </c>
      <c r="S1148" t="s">
        <v>8336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2">
        <v>1413760783</v>
      </c>
      <c r="J1149" s="12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41871.972025462965</v>
      </c>
      <c r="P1149">
        <f t="shared" si="52"/>
        <v>2014</v>
      </c>
      <c r="Q1149" s="10">
        <f t="shared" si="53"/>
        <v>41931.972025462965</v>
      </c>
      <c r="R1149" s="14" t="s">
        <v>8335</v>
      </c>
      <c r="S1149" t="s">
        <v>8336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2">
        <v>1480568781</v>
      </c>
      <c r="J1150" s="12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42675.171076388884</v>
      </c>
      <c r="P1150">
        <f t="shared" si="52"/>
        <v>2016</v>
      </c>
      <c r="Q1150" s="10">
        <f t="shared" si="53"/>
        <v>42705.212743055556</v>
      </c>
      <c r="R1150" s="14" t="s">
        <v>8335</v>
      </c>
      <c r="S1150" t="s">
        <v>8336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2">
        <v>1466096566</v>
      </c>
      <c r="J1151" s="12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42507.71025462963</v>
      </c>
      <c r="P1151">
        <f t="shared" si="52"/>
        <v>2016</v>
      </c>
      <c r="Q1151" s="10">
        <f t="shared" si="53"/>
        <v>42537.71025462963</v>
      </c>
      <c r="R1151" s="14" t="s">
        <v>8335</v>
      </c>
      <c r="S1151" t="s">
        <v>8336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2">
        <v>1452293675</v>
      </c>
      <c r="J1152" s="1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42317.954571759255</v>
      </c>
      <c r="P1152">
        <f t="shared" si="52"/>
        <v>2015</v>
      </c>
      <c r="Q1152" s="10">
        <f t="shared" si="53"/>
        <v>42377.954571759255</v>
      </c>
      <c r="R1152" s="14" t="s">
        <v>8335</v>
      </c>
      <c r="S1152" t="s">
        <v>8336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2">
        <v>1441592863</v>
      </c>
      <c r="J1153" s="12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42224.102581018517</v>
      </c>
      <c r="P1153">
        <f t="shared" si="52"/>
        <v>2015</v>
      </c>
      <c r="Q1153" s="10">
        <f t="shared" si="53"/>
        <v>42254.102581018517</v>
      </c>
      <c r="R1153" s="14" t="s">
        <v>8335</v>
      </c>
      <c r="S1153" t="s">
        <v>8336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2">
        <v>1431709312</v>
      </c>
      <c r="J1154" s="12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42109.709629629629</v>
      </c>
      <c r="P1154">
        <f t="shared" si="52"/>
        <v>2015</v>
      </c>
      <c r="Q1154" s="10">
        <f t="shared" si="53"/>
        <v>42139.709629629629</v>
      </c>
      <c r="R1154" s="14" t="s">
        <v>8335</v>
      </c>
      <c r="S1154" t="s">
        <v>8336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2">
        <v>1434647305</v>
      </c>
      <c r="J1155" s="12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(((J1155/60)/60)/24)+DATE(1970,1,1)</f>
        <v>42143.714178240742</v>
      </c>
      <c r="P1155">
        <f t="shared" ref="P1155:P1218" si="55">YEAR(O1155)</f>
        <v>2015</v>
      </c>
      <c r="Q1155" s="10">
        <f t="shared" ref="Q1155:Q1218" si="56">(((I1155/60)/60)/24)+DATE(1970,1,1)</f>
        <v>42173.714178240742</v>
      </c>
      <c r="R1155" s="14" t="s">
        <v>8335</v>
      </c>
      <c r="S1155" t="s">
        <v>8336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2">
        <v>1441507006</v>
      </c>
      <c r="J1156" s="12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42223.108865740738</v>
      </c>
      <c r="P1156">
        <f t="shared" si="55"/>
        <v>2015</v>
      </c>
      <c r="Q1156" s="10">
        <f t="shared" si="56"/>
        <v>42253.108865740738</v>
      </c>
      <c r="R1156" s="14" t="s">
        <v>8335</v>
      </c>
      <c r="S1156" t="s">
        <v>8336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2">
        <v>1408040408</v>
      </c>
      <c r="J1157" s="12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41835.763981481483</v>
      </c>
      <c r="P1157">
        <f t="shared" si="55"/>
        <v>2014</v>
      </c>
      <c r="Q1157" s="10">
        <f t="shared" si="56"/>
        <v>41865.763981481483</v>
      </c>
      <c r="R1157" s="14" t="s">
        <v>8335</v>
      </c>
      <c r="S1157" t="s">
        <v>8336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2">
        <v>1424742162</v>
      </c>
      <c r="J1158" s="12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42029.07131944444</v>
      </c>
      <c r="P1158">
        <f t="shared" si="55"/>
        <v>2015</v>
      </c>
      <c r="Q1158" s="10">
        <f t="shared" si="56"/>
        <v>42059.07131944444</v>
      </c>
      <c r="R1158" s="14" t="s">
        <v>8335</v>
      </c>
      <c r="S1158" t="s">
        <v>8336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2">
        <v>1417795480</v>
      </c>
      <c r="J1159" s="12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41918.628240740742</v>
      </c>
      <c r="P1159">
        <f t="shared" si="55"/>
        <v>2014</v>
      </c>
      <c r="Q1159" s="10">
        <f t="shared" si="56"/>
        <v>41978.669907407413</v>
      </c>
      <c r="R1159" s="14" t="s">
        <v>8335</v>
      </c>
      <c r="S1159" t="s">
        <v>8336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2">
        <v>1418091128</v>
      </c>
      <c r="J1160" s="12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41952.09175925926</v>
      </c>
      <c r="P1160">
        <f t="shared" si="55"/>
        <v>2014</v>
      </c>
      <c r="Q1160" s="10">
        <f t="shared" si="56"/>
        <v>41982.09175925926</v>
      </c>
      <c r="R1160" s="14" t="s">
        <v>8335</v>
      </c>
      <c r="S1160" t="s">
        <v>8336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2">
        <v>1435679100</v>
      </c>
      <c r="J1161" s="12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42154.726446759261</v>
      </c>
      <c r="P1161">
        <f t="shared" si="55"/>
        <v>2015</v>
      </c>
      <c r="Q1161" s="10">
        <f t="shared" si="56"/>
        <v>42185.65625</v>
      </c>
      <c r="R1161" s="14" t="s">
        <v>8335</v>
      </c>
      <c r="S1161" t="s">
        <v>8336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2">
        <v>1427510586</v>
      </c>
      <c r="J1162" s="1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42061.154930555553</v>
      </c>
      <c r="P1162">
        <f t="shared" si="55"/>
        <v>2015</v>
      </c>
      <c r="Q1162" s="10">
        <f t="shared" si="56"/>
        <v>42091.113263888896</v>
      </c>
      <c r="R1162" s="14" t="s">
        <v>8335</v>
      </c>
      <c r="S1162" t="s">
        <v>8336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2">
        <v>1432047989</v>
      </c>
      <c r="J1163" s="12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42122.629502314812</v>
      </c>
      <c r="P1163">
        <f t="shared" si="55"/>
        <v>2015</v>
      </c>
      <c r="Q1163" s="10">
        <f t="shared" si="56"/>
        <v>42143.629502314812</v>
      </c>
      <c r="R1163" s="14" t="s">
        <v>8335</v>
      </c>
      <c r="S1163" t="s">
        <v>8336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2">
        <v>1411662264</v>
      </c>
      <c r="J1164" s="12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41876.683611111112</v>
      </c>
      <c r="P1164">
        <f t="shared" si="55"/>
        <v>2014</v>
      </c>
      <c r="Q1164" s="10">
        <f t="shared" si="56"/>
        <v>41907.683611111112</v>
      </c>
      <c r="R1164" s="14" t="s">
        <v>8335</v>
      </c>
      <c r="S1164" t="s">
        <v>8336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2">
        <v>1407604920</v>
      </c>
      <c r="J1165" s="12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41830.723611111112</v>
      </c>
      <c r="P1165">
        <f t="shared" si="55"/>
        <v>2014</v>
      </c>
      <c r="Q1165" s="10">
        <f t="shared" si="56"/>
        <v>41860.723611111112</v>
      </c>
      <c r="R1165" s="14" t="s">
        <v>8335</v>
      </c>
      <c r="S1165" t="s">
        <v>8336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2">
        <v>1466270582</v>
      </c>
      <c r="J1166" s="12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42509.724328703705</v>
      </c>
      <c r="P1166">
        <f t="shared" si="55"/>
        <v>2016</v>
      </c>
      <c r="Q1166" s="10">
        <f t="shared" si="56"/>
        <v>42539.724328703705</v>
      </c>
      <c r="R1166" s="14" t="s">
        <v>8335</v>
      </c>
      <c r="S1166" t="s">
        <v>8336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2">
        <v>1404623330</v>
      </c>
      <c r="J1167" s="12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41792.214467592588</v>
      </c>
      <c r="P1167">
        <f t="shared" si="55"/>
        <v>2014</v>
      </c>
      <c r="Q1167" s="10">
        <f t="shared" si="56"/>
        <v>41826.214467592588</v>
      </c>
      <c r="R1167" s="14" t="s">
        <v>8335</v>
      </c>
      <c r="S1167" t="s">
        <v>8336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2">
        <v>1435291200</v>
      </c>
      <c r="J1168" s="12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42150.485439814816</v>
      </c>
      <c r="P1168">
        <f t="shared" si="55"/>
        <v>2015</v>
      </c>
      <c r="Q1168" s="10">
        <f t="shared" si="56"/>
        <v>42181.166666666672</v>
      </c>
      <c r="R1168" s="14" t="s">
        <v>8335</v>
      </c>
      <c r="S1168" t="s">
        <v>8336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2">
        <v>1410543495</v>
      </c>
      <c r="J1169" s="12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41863.734895833331</v>
      </c>
      <c r="P1169">
        <f t="shared" si="55"/>
        <v>2014</v>
      </c>
      <c r="Q1169" s="10">
        <f t="shared" si="56"/>
        <v>41894.734895833331</v>
      </c>
      <c r="R1169" s="14" t="s">
        <v>8335</v>
      </c>
      <c r="S1169" t="s">
        <v>8336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2">
        <v>1474507065</v>
      </c>
      <c r="J1170" s="12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42605.053993055553</v>
      </c>
      <c r="P1170">
        <f t="shared" si="55"/>
        <v>2016</v>
      </c>
      <c r="Q1170" s="10">
        <f t="shared" si="56"/>
        <v>42635.053993055553</v>
      </c>
      <c r="R1170" s="14" t="s">
        <v>8335</v>
      </c>
      <c r="S1170" t="s">
        <v>8336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2">
        <v>1424593763</v>
      </c>
      <c r="J1171" s="12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42027.353738425925</v>
      </c>
      <c r="P1171">
        <f t="shared" si="55"/>
        <v>2015</v>
      </c>
      <c r="Q1171" s="10">
        <f t="shared" si="56"/>
        <v>42057.353738425925</v>
      </c>
      <c r="R1171" s="14" t="s">
        <v>8335</v>
      </c>
      <c r="S1171" t="s">
        <v>8336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2">
        <v>1433021171</v>
      </c>
      <c r="J1172" s="1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42124.893182870372</v>
      </c>
      <c r="P1172">
        <f t="shared" si="55"/>
        <v>2015</v>
      </c>
      <c r="Q1172" s="10">
        <f t="shared" si="56"/>
        <v>42154.893182870372</v>
      </c>
      <c r="R1172" s="14" t="s">
        <v>8335</v>
      </c>
      <c r="S1172" t="s">
        <v>8336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2">
        <v>1415909927</v>
      </c>
      <c r="J1173" s="12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41938.804710648146</v>
      </c>
      <c r="P1173">
        <f t="shared" si="55"/>
        <v>2014</v>
      </c>
      <c r="Q1173" s="10">
        <f t="shared" si="56"/>
        <v>41956.846377314811</v>
      </c>
      <c r="R1173" s="14" t="s">
        <v>8335</v>
      </c>
      <c r="S1173" t="s">
        <v>8336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2">
        <v>1408551752</v>
      </c>
      <c r="J1174" s="12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41841.682314814818</v>
      </c>
      <c r="P1174">
        <f t="shared" si="55"/>
        <v>2014</v>
      </c>
      <c r="Q1174" s="10">
        <f t="shared" si="56"/>
        <v>41871.682314814818</v>
      </c>
      <c r="R1174" s="14" t="s">
        <v>8335</v>
      </c>
      <c r="S1174" t="s">
        <v>8336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2">
        <v>1438576057</v>
      </c>
      <c r="J1175" s="12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42184.185844907406</v>
      </c>
      <c r="P1175">
        <f t="shared" si="55"/>
        <v>2015</v>
      </c>
      <c r="Q1175" s="10">
        <f t="shared" si="56"/>
        <v>42219.185844907406</v>
      </c>
      <c r="R1175" s="14" t="s">
        <v>8335</v>
      </c>
      <c r="S1175" t="s">
        <v>8336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2">
        <v>1462738327</v>
      </c>
      <c r="J1176" s="12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42468.84174768519</v>
      </c>
      <c r="P1176">
        <f t="shared" si="55"/>
        <v>2016</v>
      </c>
      <c r="Q1176" s="10">
        <f t="shared" si="56"/>
        <v>42498.84174768519</v>
      </c>
      <c r="R1176" s="14" t="s">
        <v>8335</v>
      </c>
      <c r="S1176" t="s">
        <v>8336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2">
        <v>1436981339</v>
      </c>
      <c r="J1177" s="12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42170.728460648148</v>
      </c>
      <c r="P1177">
        <f t="shared" si="55"/>
        <v>2015</v>
      </c>
      <c r="Q1177" s="10">
        <f t="shared" si="56"/>
        <v>42200.728460648148</v>
      </c>
      <c r="R1177" s="14" t="s">
        <v>8335</v>
      </c>
      <c r="S1177" t="s">
        <v>8336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2">
        <v>1488805200</v>
      </c>
      <c r="J1178" s="12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42746.019652777773</v>
      </c>
      <c r="P1178">
        <f t="shared" si="55"/>
        <v>2017</v>
      </c>
      <c r="Q1178" s="10">
        <f t="shared" si="56"/>
        <v>42800.541666666672</v>
      </c>
      <c r="R1178" s="14" t="s">
        <v>8335</v>
      </c>
      <c r="S1178" t="s">
        <v>8336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2">
        <v>1413388296</v>
      </c>
      <c r="J1179" s="12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41897.660833333335</v>
      </c>
      <c r="P1179">
        <f t="shared" si="55"/>
        <v>2014</v>
      </c>
      <c r="Q1179" s="10">
        <f t="shared" si="56"/>
        <v>41927.660833333335</v>
      </c>
      <c r="R1179" s="14" t="s">
        <v>8335</v>
      </c>
      <c r="S1179" t="s">
        <v>8336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2">
        <v>1408225452</v>
      </c>
      <c r="J1180" s="12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41837.905694444446</v>
      </c>
      <c r="P1180">
        <f t="shared" si="55"/>
        <v>2014</v>
      </c>
      <c r="Q1180" s="10">
        <f t="shared" si="56"/>
        <v>41867.905694444446</v>
      </c>
      <c r="R1180" s="14" t="s">
        <v>8335</v>
      </c>
      <c r="S1180" t="s">
        <v>8336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2">
        <v>1446052627</v>
      </c>
      <c r="J1181" s="12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42275.720219907409</v>
      </c>
      <c r="P1181">
        <f t="shared" si="55"/>
        <v>2015</v>
      </c>
      <c r="Q1181" s="10">
        <f t="shared" si="56"/>
        <v>42305.720219907409</v>
      </c>
      <c r="R1181" s="14" t="s">
        <v>8335</v>
      </c>
      <c r="S1181" t="s">
        <v>8336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2">
        <v>1403983314</v>
      </c>
      <c r="J1182" s="1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41781.806875000002</v>
      </c>
      <c r="P1182">
        <f t="shared" si="55"/>
        <v>2014</v>
      </c>
      <c r="Q1182" s="10">
        <f t="shared" si="56"/>
        <v>41818.806875000002</v>
      </c>
      <c r="R1182" s="14" t="s">
        <v>8335</v>
      </c>
      <c r="S1182" t="s">
        <v>8336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2">
        <v>1425197321</v>
      </c>
      <c r="J1183" s="12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42034.339363425926</v>
      </c>
      <c r="P1183">
        <f t="shared" si="55"/>
        <v>2015</v>
      </c>
      <c r="Q1183" s="10">
        <f t="shared" si="56"/>
        <v>42064.339363425926</v>
      </c>
      <c r="R1183" s="14" t="s">
        <v>8335</v>
      </c>
      <c r="S1183" t="s">
        <v>8336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2">
        <v>1484239320</v>
      </c>
      <c r="J1184" s="12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42728.827407407407</v>
      </c>
      <c r="P1184">
        <f t="shared" si="55"/>
        <v>2016</v>
      </c>
      <c r="Q1184" s="10">
        <f t="shared" si="56"/>
        <v>42747.695833333331</v>
      </c>
      <c r="R1184" s="14" t="s">
        <v>8335</v>
      </c>
      <c r="S1184" t="s">
        <v>8336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2">
        <v>1478059140</v>
      </c>
      <c r="J1185" s="12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42656.86137731481</v>
      </c>
      <c r="P1185">
        <f t="shared" si="55"/>
        <v>2016</v>
      </c>
      <c r="Q1185" s="10">
        <f t="shared" si="56"/>
        <v>42676.165972222225</v>
      </c>
      <c r="R1185" s="14" t="s">
        <v>8335</v>
      </c>
      <c r="S1185" t="s">
        <v>8336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2">
        <v>1486391011</v>
      </c>
      <c r="J1186" s="12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42741.599664351852</v>
      </c>
      <c r="P1186">
        <f t="shared" si="55"/>
        <v>2017</v>
      </c>
      <c r="Q1186" s="10">
        <f t="shared" si="56"/>
        <v>42772.599664351852</v>
      </c>
      <c r="R1186" s="14" t="s">
        <v>8337</v>
      </c>
      <c r="S1186" t="s">
        <v>8338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2">
        <v>1433736000</v>
      </c>
      <c r="J1187" s="12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42130.865150462967</v>
      </c>
      <c r="P1187">
        <f t="shared" si="55"/>
        <v>2015</v>
      </c>
      <c r="Q1187" s="10">
        <f t="shared" si="56"/>
        <v>42163.166666666672</v>
      </c>
      <c r="R1187" s="14" t="s">
        <v>8337</v>
      </c>
      <c r="S1187" t="s">
        <v>8338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2">
        <v>1433198520</v>
      </c>
      <c r="J1188" s="12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42123.86336805555</v>
      </c>
      <c r="P1188">
        <f t="shared" si="55"/>
        <v>2015</v>
      </c>
      <c r="Q1188" s="10">
        <f t="shared" si="56"/>
        <v>42156.945833333331</v>
      </c>
      <c r="R1188" s="14" t="s">
        <v>8337</v>
      </c>
      <c r="S1188" t="s">
        <v>8338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2">
        <v>1431885600</v>
      </c>
      <c r="J1189" s="12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42109.894942129627</v>
      </c>
      <c r="P1189">
        <f t="shared" si="55"/>
        <v>2015</v>
      </c>
      <c r="Q1189" s="10">
        <f t="shared" si="56"/>
        <v>42141.75</v>
      </c>
      <c r="R1189" s="14" t="s">
        <v>8337</v>
      </c>
      <c r="S1189" t="s">
        <v>8338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2">
        <v>1482943740</v>
      </c>
      <c r="J1190" s="12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42711.700694444444</v>
      </c>
      <c r="P1190">
        <f t="shared" si="55"/>
        <v>2016</v>
      </c>
      <c r="Q1190" s="10">
        <f t="shared" si="56"/>
        <v>42732.700694444444</v>
      </c>
      <c r="R1190" s="14" t="s">
        <v>8337</v>
      </c>
      <c r="S1190" t="s">
        <v>8338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2">
        <v>1467242995</v>
      </c>
      <c r="J1191" s="12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42529.979108796295</v>
      </c>
      <c r="P1191">
        <f t="shared" si="55"/>
        <v>2016</v>
      </c>
      <c r="Q1191" s="10">
        <f t="shared" si="56"/>
        <v>42550.979108796295</v>
      </c>
      <c r="R1191" s="14" t="s">
        <v>8337</v>
      </c>
      <c r="S1191" t="s">
        <v>8338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2">
        <v>1409500725</v>
      </c>
      <c r="J1192" s="1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41852.665798611109</v>
      </c>
      <c r="P1192">
        <f t="shared" si="55"/>
        <v>2014</v>
      </c>
      <c r="Q1192" s="10">
        <f t="shared" si="56"/>
        <v>41882.665798611109</v>
      </c>
      <c r="R1192" s="14" t="s">
        <v>8337</v>
      </c>
      <c r="S1192" t="s">
        <v>8338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2">
        <v>1458480560</v>
      </c>
      <c r="J1193" s="12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42419.603703703702</v>
      </c>
      <c r="P1193">
        <f t="shared" si="55"/>
        <v>2016</v>
      </c>
      <c r="Q1193" s="10">
        <f t="shared" si="56"/>
        <v>42449.562037037031</v>
      </c>
      <c r="R1193" s="14" t="s">
        <v>8337</v>
      </c>
      <c r="S1193" t="s">
        <v>8338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2">
        <v>1486814978</v>
      </c>
      <c r="J1194" s="12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42747.506689814814</v>
      </c>
      <c r="P1194">
        <f t="shared" si="55"/>
        <v>2017</v>
      </c>
      <c r="Q1194" s="10">
        <f t="shared" si="56"/>
        <v>42777.506689814814</v>
      </c>
      <c r="R1194" s="14" t="s">
        <v>8337</v>
      </c>
      <c r="S1194" t="s">
        <v>8338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2">
        <v>1460223453</v>
      </c>
      <c r="J1195" s="12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42409.776076388895</v>
      </c>
      <c r="P1195">
        <f t="shared" si="55"/>
        <v>2016</v>
      </c>
      <c r="Q1195" s="10">
        <f t="shared" si="56"/>
        <v>42469.734409722223</v>
      </c>
      <c r="R1195" s="14" t="s">
        <v>8337</v>
      </c>
      <c r="S1195" t="s">
        <v>8338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2">
        <v>1428493379</v>
      </c>
      <c r="J1196" s="12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42072.488182870366</v>
      </c>
      <c r="P1196">
        <f t="shared" si="55"/>
        <v>2015</v>
      </c>
      <c r="Q1196" s="10">
        <f t="shared" si="56"/>
        <v>42102.488182870366</v>
      </c>
      <c r="R1196" s="14" t="s">
        <v>8337</v>
      </c>
      <c r="S1196" t="s">
        <v>8338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2">
        <v>1450602000</v>
      </c>
      <c r="J1197" s="12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42298.34783564815</v>
      </c>
      <c r="P1197">
        <f t="shared" si="55"/>
        <v>2015</v>
      </c>
      <c r="Q1197" s="10">
        <f t="shared" si="56"/>
        <v>42358.375</v>
      </c>
      <c r="R1197" s="14" t="s">
        <v>8337</v>
      </c>
      <c r="S1197" t="s">
        <v>8338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2">
        <v>1450467539</v>
      </c>
      <c r="J1198" s="12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42326.818738425922</v>
      </c>
      <c r="P1198">
        <f t="shared" si="55"/>
        <v>2015</v>
      </c>
      <c r="Q1198" s="10">
        <f t="shared" si="56"/>
        <v>42356.818738425922</v>
      </c>
      <c r="R1198" s="14" t="s">
        <v>8337</v>
      </c>
      <c r="S1198" t="s">
        <v>8338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2">
        <v>1465797540</v>
      </c>
      <c r="J1199" s="12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42503.66474537037</v>
      </c>
      <c r="P1199">
        <f t="shared" si="55"/>
        <v>2016</v>
      </c>
      <c r="Q1199" s="10">
        <f t="shared" si="56"/>
        <v>42534.249305555553</v>
      </c>
      <c r="R1199" s="14" t="s">
        <v>8337</v>
      </c>
      <c r="S1199" t="s">
        <v>8338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2">
        <v>1451530800</v>
      </c>
      <c r="J1200" s="12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42333.619050925925</v>
      </c>
      <c r="P1200">
        <f t="shared" si="55"/>
        <v>2015</v>
      </c>
      <c r="Q1200" s="10">
        <f t="shared" si="56"/>
        <v>42369.125</v>
      </c>
      <c r="R1200" s="14" t="s">
        <v>8337</v>
      </c>
      <c r="S1200" t="s">
        <v>8338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2">
        <v>1436380200</v>
      </c>
      <c r="J1201" s="12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42161.770833333328</v>
      </c>
      <c r="P1201">
        <f t="shared" si="55"/>
        <v>2015</v>
      </c>
      <c r="Q1201" s="10">
        <f t="shared" si="56"/>
        <v>42193.770833333328</v>
      </c>
      <c r="R1201" s="14" t="s">
        <v>8337</v>
      </c>
      <c r="S1201" t="s">
        <v>8338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2">
        <v>1429183656</v>
      </c>
      <c r="J1202" s="1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42089.477500000001</v>
      </c>
      <c r="P1202">
        <f t="shared" si="55"/>
        <v>2015</v>
      </c>
      <c r="Q1202" s="10">
        <f t="shared" si="56"/>
        <v>42110.477500000001</v>
      </c>
      <c r="R1202" s="14" t="s">
        <v>8337</v>
      </c>
      <c r="S1202" t="s">
        <v>8338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2">
        <v>1468593246</v>
      </c>
      <c r="J1203" s="12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42536.60701388889</v>
      </c>
      <c r="P1203">
        <f t="shared" si="55"/>
        <v>2016</v>
      </c>
      <c r="Q1203" s="10">
        <f t="shared" si="56"/>
        <v>42566.60701388889</v>
      </c>
      <c r="R1203" s="14" t="s">
        <v>8337</v>
      </c>
      <c r="S1203" t="s">
        <v>8338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2">
        <v>1435388154</v>
      </c>
      <c r="J1204" s="12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42152.288819444439</v>
      </c>
      <c r="P1204">
        <f t="shared" si="55"/>
        <v>2015</v>
      </c>
      <c r="Q1204" s="10">
        <f t="shared" si="56"/>
        <v>42182.288819444439</v>
      </c>
      <c r="R1204" s="14" t="s">
        <v>8337</v>
      </c>
      <c r="S1204" t="s">
        <v>8338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2">
        <v>1433083527</v>
      </c>
      <c r="J1205" s="12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42125.614895833336</v>
      </c>
      <c r="P1205">
        <f t="shared" si="55"/>
        <v>2015</v>
      </c>
      <c r="Q1205" s="10">
        <f t="shared" si="56"/>
        <v>42155.614895833336</v>
      </c>
      <c r="R1205" s="14" t="s">
        <v>8337</v>
      </c>
      <c r="S1205" t="s">
        <v>8338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2">
        <v>1449205200</v>
      </c>
      <c r="J1206" s="12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42297.748067129629</v>
      </c>
      <c r="P1206">
        <f t="shared" si="55"/>
        <v>2015</v>
      </c>
      <c r="Q1206" s="10">
        <f t="shared" si="56"/>
        <v>42342.208333333328</v>
      </c>
      <c r="R1206" s="14" t="s">
        <v>8337</v>
      </c>
      <c r="S1206" t="s">
        <v>8338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2">
        <v>1434197351</v>
      </c>
      <c r="J1207" s="12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42138.506377314814</v>
      </c>
      <c r="P1207">
        <f t="shared" si="55"/>
        <v>2015</v>
      </c>
      <c r="Q1207" s="10">
        <f t="shared" si="56"/>
        <v>42168.506377314814</v>
      </c>
      <c r="R1207" s="14" t="s">
        <v>8337</v>
      </c>
      <c r="S1207" t="s">
        <v>8338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2">
        <v>1489238940</v>
      </c>
      <c r="J1208" s="12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42772.776076388895</v>
      </c>
      <c r="P1208">
        <f t="shared" si="55"/>
        <v>2017</v>
      </c>
      <c r="Q1208" s="10">
        <f t="shared" si="56"/>
        <v>42805.561805555553</v>
      </c>
      <c r="R1208" s="14" t="s">
        <v>8337</v>
      </c>
      <c r="S1208" t="s">
        <v>8338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2">
        <v>1459418400</v>
      </c>
      <c r="J1209" s="12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42430.430243055554</v>
      </c>
      <c r="P1209">
        <f t="shared" si="55"/>
        <v>2016</v>
      </c>
      <c r="Q1209" s="10">
        <f t="shared" si="56"/>
        <v>42460.416666666672</v>
      </c>
      <c r="R1209" s="14" t="s">
        <v>8337</v>
      </c>
      <c r="S1209" t="s">
        <v>8338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2">
        <v>1458835264</v>
      </c>
      <c r="J1210" s="12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42423.709074074075</v>
      </c>
      <c r="P1210">
        <f t="shared" si="55"/>
        <v>2016</v>
      </c>
      <c r="Q1210" s="10">
        <f t="shared" si="56"/>
        <v>42453.667407407411</v>
      </c>
      <c r="R1210" s="14" t="s">
        <v>8337</v>
      </c>
      <c r="S1210" t="s">
        <v>8338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2">
        <v>1488053905</v>
      </c>
      <c r="J1211" s="12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42761.846122685187</v>
      </c>
      <c r="P1211">
        <f t="shared" si="55"/>
        <v>2017</v>
      </c>
      <c r="Q1211" s="10">
        <f t="shared" si="56"/>
        <v>42791.846122685187</v>
      </c>
      <c r="R1211" s="14" t="s">
        <v>8337</v>
      </c>
      <c r="S1211" t="s">
        <v>8338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2">
        <v>1433106000</v>
      </c>
      <c r="J1212" s="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42132.941805555558</v>
      </c>
      <c r="P1212">
        <f t="shared" si="55"/>
        <v>2015</v>
      </c>
      <c r="Q1212" s="10">
        <f t="shared" si="56"/>
        <v>42155.875</v>
      </c>
      <c r="R1212" s="14" t="s">
        <v>8337</v>
      </c>
      <c r="S1212" t="s">
        <v>8338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2">
        <v>1465505261</v>
      </c>
      <c r="J1213" s="12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42515.866446759261</v>
      </c>
      <c r="P1213">
        <f t="shared" si="55"/>
        <v>2016</v>
      </c>
      <c r="Q1213" s="10">
        <f t="shared" si="56"/>
        <v>42530.866446759261</v>
      </c>
      <c r="R1213" s="14" t="s">
        <v>8337</v>
      </c>
      <c r="S1213" t="s">
        <v>8338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2">
        <v>1448586000</v>
      </c>
      <c r="J1214" s="12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42318.950173611112</v>
      </c>
      <c r="P1214">
        <f t="shared" si="55"/>
        <v>2015</v>
      </c>
      <c r="Q1214" s="10">
        <f t="shared" si="56"/>
        <v>42335.041666666672</v>
      </c>
      <c r="R1214" s="14" t="s">
        <v>8337</v>
      </c>
      <c r="S1214" t="s">
        <v>8338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2">
        <v>1485886100</v>
      </c>
      <c r="J1215" s="12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42731.755787037036</v>
      </c>
      <c r="P1215">
        <f t="shared" si="55"/>
        <v>2016</v>
      </c>
      <c r="Q1215" s="10">
        <f t="shared" si="56"/>
        <v>42766.755787037036</v>
      </c>
      <c r="R1215" s="14" t="s">
        <v>8337</v>
      </c>
      <c r="S1215" t="s">
        <v>8338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2">
        <v>1433880605</v>
      </c>
      <c r="J1216" s="12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42104.840335648143</v>
      </c>
      <c r="P1216">
        <f t="shared" si="55"/>
        <v>2015</v>
      </c>
      <c r="Q1216" s="10">
        <f t="shared" si="56"/>
        <v>42164.840335648143</v>
      </c>
      <c r="R1216" s="14" t="s">
        <v>8337</v>
      </c>
      <c r="S1216" t="s">
        <v>8338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2">
        <v>1401487756</v>
      </c>
      <c r="J1217" s="12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41759.923101851848</v>
      </c>
      <c r="P1217">
        <f t="shared" si="55"/>
        <v>2014</v>
      </c>
      <c r="Q1217" s="10">
        <f t="shared" si="56"/>
        <v>41789.923101851848</v>
      </c>
      <c r="R1217" s="14" t="s">
        <v>8337</v>
      </c>
      <c r="S1217" t="s">
        <v>8338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2">
        <v>1443826980</v>
      </c>
      <c r="J1218" s="12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42247.616400462968</v>
      </c>
      <c r="P1218">
        <f t="shared" si="55"/>
        <v>2015</v>
      </c>
      <c r="Q1218" s="10">
        <f t="shared" si="56"/>
        <v>42279.960416666669</v>
      </c>
      <c r="R1218" s="14" t="s">
        <v>8337</v>
      </c>
      <c r="S1218" t="s">
        <v>8338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2">
        <v>1468524340</v>
      </c>
      <c r="J1219" s="12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(((J1219/60)/60)/24)+DATE(1970,1,1)</f>
        <v>42535.809490740736</v>
      </c>
      <c r="P1219">
        <f t="shared" ref="P1219:P1282" si="58">YEAR(O1219)</f>
        <v>2016</v>
      </c>
      <c r="Q1219" s="10">
        <f t="shared" ref="Q1219:Q1282" si="59">(((I1219/60)/60)/24)+DATE(1970,1,1)</f>
        <v>42565.809490740736</v>
      </c>
      <c r="R1219" s="14" t="s">
        <v>8337</v>
      </c>
      <c r="S1219" t="s">
        <v>8338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2">
        <v>1446346800</v>
      </c>
      <c r="J1220" s="12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42278.662037037036</v>
      </c>
      <c r="P1220">
        <f t="shared" si="58"/>
        <v>2015</v>
      </c>
      <c r="Q1220" s="10">
        <f t="shared" si="59"/>
        <v>42309.125</v>
      </c>
      <c r="R1220" s="14" t="s">
        <v>8337</v>
      </c>
      <c r="S1220" t="s">
        <v>8338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2">
        <v>1476961513</v>
      </c>
      <c r="J1221" s="12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42633.461956018517</v>
      </c>
      <c r="P1221">
        <f t="shared" si="58"/>
        <v>2016</v>
      </c>
      <c r="Q1221" s="10">
        <f t="shared" si="59"/>
        <v>42663.461956018517</v>
      </c>
      <c r="R1221" s="14" t="s">
        <v>8337</v>
      </c>
      <c r="S1221" t="s">
        <v>8338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2">
        <v>1440515112</v>
      </c>
      <c r="J1222" s="1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42211.628611111111</v>
      </c>
      <c r="P1222">
        <f t="shared" si="58"/>
        <v>2015</v>
      </c>
      <c r="Q1222" s="10">
        <f t="shared" si="59"/>
        <v>42241.628611111111</v>
      </c>
      <c r="R1222" s="14" t="s">
        <v>8337</v>
      </c>
      <c r="S1222" t="s">
        <v>8338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2">
        <v>1480809600</v>
      </c>
      <c r="J1223" s="12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42680.47555555556</v>
      </c>
      <c r="P1223">
        <f t="shared" si="58"/>
        <v>2016</v>
      </c>
      <c r="Q1223" s="10">
        <f t="shared" si="59"/>
        <v>42708</v>
      </c>
      <c r="R1223" s="14" t="s">
        <v>8337</v>
      </c>
      <c r="S1223" t="s">
        <v>8338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2">
        <v>1459483200</v>
      </c>
      <c r="J1224" s="12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42430.720451388886</v>
      </c>
      <c r="P1224">
        <f t="shared" si="58"/>
        <v>2016</v>
      </c>
      <c r="Q1224" s="10">
        <f t="shared" si="59"/>
        <v>42461.166666666672</v>
      </c>
      <c r="R1224" s="14" t="s">
        <v>8337</v>
      </c>
      <c r="S1224" t="s">
        <v>8338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2">
        <v>1478754909</v>
      </c>
      <c r="J1225" s="12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42654.177187499998</v>
      </c>
      <c r="P1225">
        <f t="shared" si="58"/>
        <v>2016</v>
      </c>
      <c r="Q1225" s="10">
        <f t="shared" si="59"/>
        <v>42684.218854166669</v>
      </c>
      <c r="R1225" s="14" t="s">
        <v>8337</v>
      </c>
      <c r="S1225" t="s">
        <v>8338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2">
        <v>1402060302</v>
      </c>
      <c r="J1226" s="12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41736.549791666665</v>
      </c>
      <c r="P1226">
        <f t="shared" si="58"/>
        <v>2014</v>
      </c>
      <c r="Q1226" s="10">
        <f t="shared" si="59"/>
        <v>41796.549791666665</v>
      </c>
      <c r="R1226" s="14" t="s">
        <v>8324</v>
      </c>
      <c r="S1226" t="s">
        <v>8339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2">
        <v>1382478278</v>
      </c>
      <c r="J1227" s="12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41509.905995370369</v>
      </c>
      <c r="P1227">
        <f t="shared" si="58"/>
        <v>2013</v>
      </c>
      <c r="Q1227" s="10">
        <f t="shared" si="59"/>
        <v>41569.905995370369</v>
      </c>
      <c r="R1227" s="14" t="s">
        <v>8324</v>
      </c>
      <c r="S1227" t="s">
        <v>8339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2">
        <v>1398042000</v>
      </c>
      <c r="J1228" s="12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41715.874780092592</v>
      </c>
      <c r="P1228">
        <f t="shared" si="58"/>
        <v>2014</v>
      </c>
      <c r="Q1228" s="10">
        <f t="shared" si="59"/>
        <v>41750.041666666664</v>
      </c>
      <c r="R1228" s="14" t="s">
        <v>8324</v>
      </c>
      <c r="S1228" t="s">
        <v>8339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2">
        <v>1407394800</v>
      </c>
      <c r="J1229" s="12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41827.919166666667</v>
      </c>
      <c r="P1229">
        <f t="shared" si="58"/>
        <v>2014</v>
      </c>
      <c r="Q1229" s="10">
        <f t="shared" si="59"/>
        <v>41858.291666666664</v>
      </c>
      <c r="R1229" s="14" t="s">
        <v>8324</v>
      </c>
      <c r="S1229" t="s">
        <v>8339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2">
        <v>1317231008</v>
      </c>
      <c r="J1230" s="12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40754.729259259257</v>
      </c>
      <c r="P1230">
        <f t="shared" si="58"/>
        <v>2011</v>
      </c>
      <c r="Q1230" s="10">
        <f t="shared" si="59"/>
        <v>40814.729259259257</v>
      </c>
      <c r="R1230" s="14" t="s">
        <v>8324</v>
      </c>
      <c r="S1230" t="s">
        <v>8339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2">
        <v>1334592000</v>
      </c>
      <c r="J1231" s="12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40985.459803240738</v>
      </c>
      <c r="P1231">
        <f t="shared" si="58"/>
        <v>2012</v>
      </c>
      <c r="Q1231" s="10">
        <f t="shared" si="59"/>
        <v>41015.666666666664</v>
      </c>
      <c r="R1231" s="14" t="s">
        <v>8324</v>
      </c>
      <c r="S1231" t="s">
        <v>8339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2">
        <v>1298589630</v>
      </c>
      <c r="J1232" s="1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40568.972569444442</v>
      </c>
      <c r="P1232">
        <f t="shared" si="58"/>
        <v>2011</v>
      </c>
      <c r="Q1232" s="10">
        <f t="shared" si="59"/>
        <v>40598.972569444442</v>
      </c>
      <c r="R1232" s="14" t="s">
        <v>8324</v>
      </c>
      <c r="S1232" t="s">
        <v>8339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2">
        <v>1440723600</v>
      </c>
      <c r="J1233" s="12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42193.941759259258</v>
      </c>
      <c r="P1233">
        <f t="shared" si="58"/>
        <v>2015</v>
      </c>
      <c r="Q1233" s="10">
        <f t="shared" si="59"/>
        <v>42244.041666666672</v>
      </c>
      <c r="R1233" s="14" t="s">
        <v>8324</v>
      </c>
      <c r="S1233" t="s">
        <v>8339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2">
        <v>1381090870</v>
      </c>
      <c r="J1234" s="12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41506.848032407412</v>
      </c>
      <c r="P1234">
        <f t="shared" si="58"/>
        <v>2013</v>
      </c>
      <c r="Q1234" s="10">
        <f t="shared" si="59"/>
        <v>41553.848032407412</v>
      </c>
      <c r="R1234" s="14" t="s">
        <v>8324</v>
      </c>
      <c r="S1234" t="s">
        <v>8339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2">
        <v>1329864374</v>
      </c>
      <c r="J1235" s="12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40939.948773148149</v>
      </c>
      <c r="P1235">
        <f t="shared" si="58"/>
        <v>2012</v>
      </c>
      <c r="Q1235" s="10">
        <f t="shared" si="59"/>
        <v>40960.948773148149</v>
      </c>
      <c r="R1235" s="14" t="s">
        <v>8324</v>
      </c>
      <c r="S1235" t="s">
        <v>8339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2">
        <v>1422903342</v>
      </c>
      <c r="J1236" s="12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42007.788680555561</v>
      </c>
      <c r="P1236">
        <f t="shared" si="58"/>
        <v>2015</v>
      </c>
      <c r="Q1236" s="10">
        <f t="shared" si="59"/>
        <v>42037.788680555561</v>
      </c>
      <c r="R1236" s="14" t="s">
        <v>8324</v>
      </c>
      <c r="S1236" t="s">
        <v>8339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2">
        <v>1387077299</v>
      </c>
      <c r="J1237" s="12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41583.135405092595</v>
      </c>
      <c r="P1237">
        <f t="shared" si="58"/>
        <v>2013</v>
      </c>
      <c r="Q1237" s="10">
        <f t="shared" si="59"/>
        <v>41623.135405092595</v>
      </c>
      <c r="R1237" s="14" t="s">
        <v>8324</v>
      </c>
      <c r="S1237" t="s">
        <v>8339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2">
        <v>1343491200</v>
      </c>
      <c r="J1238" s="12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41110.680138888885</v>
      </c>
      <c r="P1238">
        <f t="shared" si="58"/>
        <v>2012</v>
      </c>
      <c r="Q1238" s="10">
        <f t="shared" si="59"/>
        <v>41118.666666666664</v>
      </c>
      <c r="R1238" s="14" t="s">
        <v>8324</v>
      </c>
      <c r="S1238" t="s">
        <v>8339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2">
        <v>1345790865</v>
      </c>
      <c r="J1239" s="12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41125.283159722225</v>
      </c>
      <c r="P1239">
        <f t="shared" si="58"/>
        <v>2012</v>
      </c>
      <c r="Q1239" s="10">
        <f t="shared" si="59"/>
        <v>41145.283159722225</v>
      </c>
      <c r="R1239" s="14" t="s">
        <v>8324</v>
      </c>
      <c r="S1239" t="s">
        <v>8339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2">
        <v>1312641536</v>
      </c>
      <c r="J1240" s="12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40731.61037037037</v>
      </c>
      <c r="P1240">
        <f t="shared" si="58"/>
        <v>2011</v>
      </c>
      <c r="Q1240" s="10">
        <f t="shared" si="59"/>
        <v>40761.61037037037</v>
      </c>
      <c r="R1240" s="14" t="s">
        <v>8324</v>
      </c>
      <c r="S1240" t="s">
        <v>8339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2">
        <v>1325804767</v>
      </c>
      <c r="J1241" s="12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40883.962581018517</v>
      </c>
      <c r="P1241">
        <f t="shared" si="58"/>
        <v>2011</v>
      </c>
      <c r="Q1241" s="10">
        <f t="shared" si="59"/>
        <v>40913.962581018517</v>
      </c>
      <c r="R1241" s="14" t="s">
        <v>8324</v>
      </c>
      <c r="S1241" t="s">
        <v>8339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2">
        <v>1373665860</v>
      </c>
      <c r="J1242" s="1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41409.040011574078</v>
      </c>
      <c r="P1242">
        <f t="shared" si="58"/>
        <v>2013</v>
      </c>
      <c r="Q1242" s="10">
        <f t="shared" si="59"/>
        <v>41467.910416666666</v>
      </c>
      <c r="R1242" s="14" t="s">
        <v>8324</v>
      </c>
      <c r="S1242" t="s">
        <v>8339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2">
        <v>1414994340</v>
      </c>
      <c r="J1243" s="12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41923.837731481479</v>
      </c>
      <c r="P1243">
        <f t="shared" si="58"/>
        <v>2014</v>
      </c>
      <c r="Q1243" s="10">
        <f t="shared" si="59"/>
        <v>41946.249305555553</v>
      </c>
      <c r="R1243" s="14" t="s">
        <v>8324</v>
      </c>
      <c r="S1243" t="s">
        <v>8339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2">
        <v>1315747080</v>
      </c>
      <c r="J1244" s="12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40782.165532407409</v>
      </c>
      <c r="P1244">
        <f t="shared" si="58"/>
        <v>2011</v>
      </c>
      <c r="Q1244" s="10">
        <f t="shared" si="59"/>
        <v>40797.554166666669</v>
      </c>
      <c r="R1244" s="14" t="s">
        <v>8324</v>
      </c>
      <c r="S1244" t="s">
        <v>8339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2">
        <v>1310158800</v>
      </c>
      <c r="J1245" s="12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40671.879293981481</v>
      </c>
      <c r="P1245">
        <f t="shared" si="58"/>
        <v>2011</v>
      </c>
      <c r="Q1245" s="10">
        <f t="shared" si="59"/>
        <v>40732.875</v>
      </c>
      <c r="R1245" s="14" t="s">
        <v>8324</v>
      </c>
      <c r="S1245" t="s">
        <v>8339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2">
        <v>1366664400</v>
      </c>
      <c r="J1246" s="12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41355.825497685182</v>
      </c>
      <c r="P1246">
        <f t="shared" si="58"/>
        <v>2013</v>
      </c>
      <c r="Q1246" s="10">
        <f t="shared" si="59"/>
        <v>41386.875</v>
      </c>
      <c r="R1246" s="14" t="s">
        <v>8324</v>
      </c>
      <c r="S1246" t="s">
        <v>8325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2">
        <v>1402755834</v>
      </c>
      <c r="J1247" s="12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41774.599930555552</v>
      </c>
      <c r="P1247">
        <f t="shared" si="58"/>
        <v>2014</v>
      </c>
      <c r="Q1247" s="10">
        <f t="shared" si="59"/>
        <v>41804.599930555552</v>
      </c>
      <c r="R1247" s="14" t="s">
        <v>8324</v>
      </c>
      <c r="S1247" t="s">
        <v>8325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2">
        <v>1323136949</v>
      </c>
      <c r="J1248" s="12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40838.043391203704</v>
      </c>
      <c r="P1248">
        <f t="shared" si="58"/>
        <v>2011</v>
      </c>
      <c r="Q1248" s="10">
        <f t="shared" si="59"/>
        <v>40883.085057870368</v>
      </c>
      <c r="R1248" s="14" t="s">
        <v>8324</v>
      </c>
      <c r="S1248" t="s">
        <v>8325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2">
        <v>1367823655</v>
      </c>
      <c r="J1249" s="12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41370.292303240742</v>
      </c>
      <c r="P1249">
        <f t="shared" si="58"/>
        <v>2013</v>
      </c>
      <c r="Q1249" s="10">
        <f t="shared" si="59"/>
        <v>41400.292303240742</v>
      </c>
      <c r="R1249" s="14" t="s">
        <v>8324</v>
      </c>
      <c r="S1249" t="s">
        <v>8325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2">
        <v>1402642740</v>
      </c>
      <c r="J1250" s="12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41767.656863425924</v>
      </c>
      <c r="P1250">
        <f t="shared" si="58"/>
        <v>2014</v>
      </c>
      <c r="Q1250" s="10">
        <f t="shared" si="59"/>
        <v>41803.290972222225</v>
      </c>
      <c r="R1250" s="14" t="s">
        <v>8324</v>
      </c>
      <c r="S1250" t="s">
        <v>8325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2">
        <v>1341683211</v>
      </c>
      <c r="J1251" s="12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41067.74086805556</v>
      </c>
      <c r="P1251">
        <f t="shared" si="58"/>
        <v>2012</v>
      </c>
      <c r="Q1251" s="10">
        <f t="shared" si="59"/>
        <v>41097.74086805556</v>
      </c>
      <c r="R1251" s="14" t="s">
        <v>8324</v>
      </c>
      <c r="S1251" t="s">
        <v>8325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2">
        <v>1410017131</v>
      </c>
      <c r="J1252" s="1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41843.64271990741</v>
      </c>
      <c r="P1252">
        <f t="shared" si="58"/>
        <v>2014</v>
      </c>
      <c r="Q1252" s="10">
        <f t="shared" si="59"/>
        <v>41888.64271990741</v>
      </c>
      <c r="R1252" s="14" t="s">
        <v>8324</v>
      </c>
      <c r="S1252" t="s">
        <v>8325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2">
        <v>1316979167</v>
      </c>
      <c r="J1253" s="12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40751.814432870371</v>
      </c>
      <c r="P1253">
        <f t="shared" si="58"/>
        <v>2011</v>
      </c>
      <c r="Q1253" s="10">
        <f t="shared" si="59"/>
        <v>40811.814432870371</v>
      </c>
      <c r="R1253" s="14" t="s">
        <v>8324</v>
      </c>
      <c r="S1253" t="s">
        <v>8325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2">
        <v>1382658169</v>
      </c>
      <c r="J1254" s="12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41543.988067129627</v>
      </c>
      <c r="P1254">
        <f t="shared" si="58"/>
        <v>2013</v>
      </c>
      <c r="Q1254" s="10">
        <f t="shared" si="59"/>
        <v>41571.988067129627</v>
      </c>
      <c r="R1254" s="14" t="s">
        <v>8324</v>
      </c>
      <c r="S1254" t="s">
        <v>8325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2">
        <v>1409770107</v>
      </c>
      <c r="J1255" s="12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41855.783645833333</v>
      </c>
      <c r="P1255">
        <f t="shared" si="58"/>
        <v>2014</v>
      </c>
      <c r="Q1255" s="10">
        <f t="shared" si="59"/>
        <v>41885.783645833333</v>
      </c>
      <c r="R1255" s="14" t="s">
        <v>8324</v>
      </c>
      <c r="S1255" t="s">
        <v>8325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2">
        <v>1293857940</v>
      </c>
      <c r="J1256" s="12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40487.621365740742</v>
      </c>
      <c r="P1256">
        <f t="shared" si="58"/>
        <v>2010</v>
      </c>
      <c r="Q1256" s="10">
        <f t="shared" si="59"/>
        <v>40544.207638888889</v>
      </c>
      <c r="R1256" s="14" t="s">
        <v>8324</v>
      </c>
      <c r="S1256" t="s">
        <v>8325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2">
        <v>1385932652</v>
      </c>
      <c r="J1257" s="12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41579.845509259263</v>
      </c>
      <c r="P1257">
        <f t="shared" si="58"/>
        <v>2013</v>
      </c>
      <c r="Q1257" s="10">
        <f t="shared" si="59"/>
        <v>41609.887175925927</v>
      </c>
      <c r="R1257" s="14" t="s">
        <v>8324</v>
      </c>
      <c r="S1257" t="s">
        <v>8325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2">
        <v>1329084231</v>
      </c>
      <c r="J1258" s="12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40921.919340277782</v>
      </c>
      <c r="P1258">
        <f t="shared" si="58"/>
        <v>2012</v>
      </c>
      <c r="Q1258" s="10">
        <f t="shared" si="59"/>
        <v>40951.919340277782</v>
      </c>
      <c r="R1258" s="14" t="s">
        <v>8324</v>
      </c>
      <c r="S1258" t="s">
        <v>8325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2">
        <v>1301792590</v>
      </c>
      <c r="J1259" s="12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40587.085532407407</v>
      </c>
      <c r="P1259">
        <f t="shared" si="58"/>
        <v>2011</v>
      </c>
      <c r="Q1259" s="10">
        <f t="shared" si="59"/>
        <v>40636.043865740743</v>
      </c>
      <c r="R1259" s="14" t="s">
        <v>8324</v>
      </c>
      <c r="S1259" t="s">
        <v>8325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2">
        <v>1377960012</v>
      </c>
      <c r="J1260" s="12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41487.611250000002</v>
      </c>
      <c r="P1260">
        <f t="shared" si="58"/>
        <v>2013</v>
      </c>
      <c r="Q1260" s="10">
        <f t="shared" si="59"/>
        <v>41517.611250000002</v>
      </c>
      <c r="R1260" s="14" t="s">
        <v>8324</v>
      </c>
      <c r="S1260" t="s">
        <v>8325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2">
        <v>1402286340</v>
      </c>
      <c r="J1261" s="12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41766.970648148148</v>
      </c>
      <c r="P1261">
        <f t="shared" si="58"/>
        <v>2014</v>
      </c>
      <c r="Q1261" s="10">
        <f t="shared" si="59"/>
        <v>41799.165972222225</v>
      </c>
      <c r="R1261" s="14" t="s">
        <v>8324</v>
      </c>
      <c r="S1261" t="s">
        <v>8325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2">
        <v>1393445620</v>
      </c>
      <c r="J1262" s="1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41666.842824074076</v>
      </c>
      <c r="P1262">
        <f t="shared" si="58"/>
        <v>2014</v>
      </c>
      <c r="Q1262" s="10">
        <f t="shared" si="59"/>
        <v>41696.842824074076</v>
      </c>
      <c r="R1262" s="14" t="s">
        <v>8324</v>
      </c>
      <c r="S1262" t="s">
        <v>8325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2">
        <v>1390983227</v>
      </c>
      <c r="J1263" s="12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41638.342905092592</v>
      </c>
      <c r="P1263">
        <f t="shared" si="58"/>
        <v>2013</v>
      </c>
      <c r="Q1263" s="10">
        <f t="shared" si="59"/>
        <v>41668.342905092592</v>
      </c>
      <c r="R1263" s="14" t="s">
        <v>8324</v>
      </c>
      <c r="S1263" t="s">
        <v>8325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2">
        <v>1392574692</v>
      </c>
      <c r="J1264" s="12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41656.762638888889</v>
      </c>
      <c r="P1264">
        <f t="shared" si="58"/>
        <v>2014</v>
      </c>
      <c r="Q1264" s="10">
        <f t="shared" si="59"/>
        <v>41686.762638888889</v>
      </c>
      <c r="R1264" s="14" t="s">
        <v>8324</v>
      </c>
      <c r="S1264" t="s">
        <v>8325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2">
        <v>1396054800</v>
      </c>
      <c r="J1265" s="12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41692.084143518521</v>
      </c>
      <c r="P1265">
        <f t="shared" si="58"/>
        <v>2014</v>
      </c>
      <c r="Q1265" s="10">
        <f t="shared" si="59"/>
        <v>41727.041666666664</v>
      </c>
      <c r="R1265" s="14" t="s">
        <v>8324</v>
      </c>
      <c r="S1265" t="s">
        <v>8325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2">
        <v>1383062083</v>
      </c>
      <c r="J1266" s="12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41547.662997685184</v>
      </c>
      <c r="P1266">
        <f t="shared" si="58"/>
        <v>2013</v>
      </c>
      <c r="Q1266" s="10">
        <f t="shared" si="59"/>
        <v>41576.662997685184</v>
      </c>
      <c r="R1266" s="14" t="s">
        <v>8324</v>
      </c>
      <c r="S1266" t="s">
        <v>8325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2">
        <v>1291131815</v>
      </c>
      <c r="J1267" s="12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40465.655266203699</v>
      </c>
      <c r="P1267">
        <f t="shared" si="58"/>
        <v>2010</v>
      </c>
      <c r="Q1267" s="10">
        <f t="shared" si="59"/>
        <v>40512.655266203699</v>
      </c>
      <c r="R1267" s="14" t="s">
        <v>8324</v>
      </c>
      <c r="S1267" t="s">
        <v>8325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2">
        <v>1389474145</v>
      </c>
      <c r="J1268" s="12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41620.87667824074</v>
      </c>
      <c r="P1268">
        <f t="shared" si="58"/>
        <v>2013</v>
      </c>
      <c r="Q1268" s="10">
        <f t="shared" si="59"/>
        <v>41650.87667824074</v>
      </c>
      <c r="R1268" s="14" t="s">
        <v>8324</v>
      </c>
      <c r="S1268" t="s">
        <v>8325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2">
        <v>1374674558</v>
      </c>
      <c r="J1269" s="12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41449.585162037038</v>
      </c>
      <c r="P1269">
        <f t="shared" si="58"/>
        <v>2013</v>
      </c>
      <c r="Q1269" s="10">
        <f t="shared" si="59"/>
        <v>41479.585162037038</v>
      </c>
      <c r="R1269" s="14" t="s">
        <v>8324</v>
      </c>
      <c r="S1269" t="s">
        <v>8325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2">
        <v>1379708247</v>
      </c>
      <c r="J1270" s="12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41507.845451388886</v>
      </c>
      <c r="P1270">
        <f t="shared" si="58"/>
        <v>2013</v>
      </c>
      <c r="Q1270" s="10">
        <f t="shared" si="59"/>
        <v>41537.845451388886</v>
      </c>
      <c r="R1270" s="14" t="s">
        <v>8324</v>
      </c>
      <c r="S1270" t="s">
        <v>8325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2">
        <v>1460764800</v>
      </c>
      <c r="J1271" s="12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42445.823055555549</v>
      </c>
      <c r="P1271">
        <f t="shared" si="58"/>
        <v>2016</v>
      </c>
      <c r="Q1271" s="10">
        <f t="shared" si="59"/>
        <v>42476</v>
      </c>
      <c r="R1271" s="14" t="s">
        <v>8324</v>
      </c>
      <c r="S1271" t="s">
        <v>8325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2">
        <v>1332704042</v>
      </c>
      <c r="J1272" s="1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40933.856967592597</v>
      </c>
      <c r="P1272">
        <f t="shared" si="58"/>
        <v>2012</v>
      </c>
      <c r="Q1272" s="10">
        <f t="shared" si="59"/>
        <v>40993.815300925926</v>
      </c>
      <c r="R1272" s="14" t="s">
        <v>8324</v>
      </c>
      <c r="S1272" t="s">
        <v>8325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2">
        <v>1384363459</v>
      </c>
      <c r="J1273" s="12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41561.683553240742</v>
      </c>
      <c r="P1273">
        <f t="shared" si="58"/>
        <v>2013</v>
      </c>
      <c r="Q1273" s="10">
        <f t="shared" si="59"/>
        <v>41591.725219907406</v>
      </c>
      <c r="R1273" s="14" t="s">
        <v>8324</v>
      </c>
      <c r="S1273" t="s">
        <v>8325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2">
        <v>1276574400</v>
      </c>
      <c r="J1274" s="12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40274.745127314818</v>
      </c>
      <c r="P1274">
        <f t="shared" si="58"/>
        <v>2010</v>
      </c>
      <c r="Q1274" s="10">
        <f t="shared" si="59"/>
        <v>40344.166666666664</v>
      </c>
      <c r="R1274" s="14" t="s">
        <v>8324</v>
      </c>
      <c r="S1274" t="s">
        <v>8325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2">
        <v>1409506291</v>
      </c>
      <c r="J1275" s="12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41852.730219907404</v>
      </c>
      <c r="P1275">
        <f t="shared" si="58"/>
        <v>2014</v>
      </c>
      <c r="Q1275" s="10">
        <f t="shared" si="59"/>
        <v>41882.730219907404</v>
      </c>
      <c r="R1275" s="14" t="s">
        <v>8324</v>
      </c>
      <c r="S1275" t="s">
        <v>8325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2">
        <v>1346344425</v>
      </c>
      <c r="J1276" s="12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41116.690104166664</v>
      </c>
      <c r="P1276">
        <f t="shared" si="58"/>
        <v>2012</v>
      </c>
      <c r="Q1276" s="10">
        <f t="shared" si="59"/>
        <v>41151.690104166664</v>
      </c>
      <c r="R1276" s="14" t="s">
        <v>8324</v>
      </c>
      <c r="S1276" t="s">
        <v>8325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2">
        <v>1375908587</v>
      </c>
      <c r="J1277" s="12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41458.867905092593</v>
      </c>
      <c r="P1277">
        <f t="shared" si="58"/>
        <v>2013</v>
      </c>
      <c r="Q1277" s="10">
        <f t="shared" si="59"/>
        <v>41493.867905092593</v>
      </c>
      <c r="R1277" s="14" t="s">
        <v>8324</v>
      </c>
      <c r="S1277" t="s">
        <v>8325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2">
        <v>1251777600</v>
      </c>
      <c r="J1278" s="12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40007.704247685186</v>
      </c>
      <c r="P1278">
        <f t="shared" si="58"/>
        <v>2009</v>
      </c>
      <c r="Q1278" s="10">
        <f t="shared" si="59"/>
        <v>40057.166666666664</v>
      </c>
      <c r="R1278" s="14" t="s">
        <v>8324</v>
      </c>
      <c r="S1278" t="s">
        <v>8325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2">
        <v>1346765347</v>
      </c>
      <c r="J1279" s="12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41121.561886574076</v>
      </c>
      <c r="P1279">
        <f t="shared" si="58"/>
        <v>2012</v>
      </c>
      <c r="Q1279" s="10">
        <f t="shared" si="59"/>
        <v>41156.561886574076</v>
      </c>
      <c r="R1279" s="14" t="s">
        <v>8324</v>
      </c>
      <c r="S1279" t="s">
        <v>8325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2">
        <v>1403661600</v>
      </c>
      <c r="J1280" s="12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41786.555162037039</v>
      </c>
      <c r="P1280">
        <f t="shared" si="58"/>
        <v>2014</v>
      </c>
      <c r="Q1280" s="10">
        <f t="shared" si="59"/>
        <v>41815.083333333336</v>
      </c>
      <c r="R1280" s="14" t="s">
        <v>8324</v>
      </c>
      <c r="S1280" t="s">
        <v>8325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2">
        <v>1395624170</v>
      </c>
      <c r="J1281" s="12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41682.099189814813</v>
      </c>
      <c r="P1281">
        <f t="shared" si="58"/>
        <v>2014</v>
      </c>
      <c r="Q1281" s="10">
        <f t="shared" si="59"/>
        <v>41722.057523148149</v>
      </c>
      <c r="R1281" s="14" t="s">
        <v>8324</v>
      </c>
      <c r="S1281" t="s">
        <v>8325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2">
        <v>1299003054</v>
      </c>
      <c r="J1282" s="1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40513.757569444446</v>
      </c>
      <c r="P1282">
        <f t="shared" si="58"/>
        <v>2010</v>
      </c>
      <c r="Q1282" s="10">
        <f t="shared" si="59"/>
        <v>40603.757569444446</v>
      </c>
      <c r="R1282" s="14" t="s">
        <v>8324</v>
      </c>
      <c r="S1282" t="s">
        <v>8325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2">
        <v>1375033836</v>
      </c>
      <c r="J1283" s="12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(((J1283/60)/60)/24)+DATE(1970,1,1)</f>
        <v>41463.743472222224</v>
      </c>
      <c r="P1283">
        <f t="shared" ref="P1283:P1346" si="61">YEAR(O1283)</f>
        <v>2013</v>
      </c>
      <c r="Q1283" s="10">
        <f t="shared" ref="Q1283:Q1346" si="62">(((I1283/60)/60)/24)+DATE(1970,1,1)</f>
        <v>41483.743472222224</v>
      </c>
      <c r="R1283" s="14" t="s">
        <v>8324</v>
      </c>
      <c r="S1283" t="s">
        <v>8325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2">
        <v>1386565140</v>
      </c>
      <c r="J1284" s="12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41586.475173611114</v>
      </c>
      <c r="P1284">
        <f t="shared" si="61"/>
        <v>2013</v>
      </c>
      <c r="Q1284" s="10">
        <f t="shared" si="62"/>
        <v>41617.207638888889</v>
      </c>
      <c r="R1284" s="14" t="s">
        <v>8324</v>
      </c>
      <c r="S1284" t="s">
        <v>8325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2">
        <v>1362974400</v>
      </c>
      <c r="J1285" s="12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41320.717465277776</v>
      </c>
      <c r="P1285">
        <f t="shared" si="61"/>
        <v>2013</v>
      </c>
      <c r="Q1285" s="10">
        <f t="shared" si="62"/>
        <v>41344.166666666664</v>
      </c>
      <c r="R1285" s="14" t="s">
        <v>8324</v>
      </c>
      <c r="S1285" t="s">
        <v>8325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2">
        <v>1483203540</v>
      </c>
      <c r="J1286" s="12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42712.23474537037</v>
      </c>
      <c r="P1286">
        <f t="shared" si="61"/>
        <v>2016</v>
      </c>
      <c r="Q1286" s="10">
        <f t="shared" si="62"/>
        <v>42735.707638888889</v>
      </c>
      <c r="R1286" s="14" t="s">
        <v>8316</v>
      </c>
      <c r="S1286" t="s">
        <v>8317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2">
        <v>1434808775</v>
      </c>
      <c r="J1287" s="12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42160.583043981482</v>
      </c>
      <c r="P1287">
        <f t="shared" si="61"/>
        <v>2015</v>
      </c>
      <c r="Q1287" s="10">
        <f t="shared" si="62"/>
        <v>42175.583043981482</v>
      </c>
      <c r="R1287" s="14" t="s">
        <v>8316</v>
      </c>
      <c r="S1287" t="s">
        <v>8317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2">
        <v>1424181600</v>
      </c>
      <c r="J1288" s="12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42039.384571759263</v>
      </c>
      <c r="P1288">
        <f t="shared" si="61"/>
        <v>2015</v>
      </c>
      <c r="Q1288" s="10">
        <f t="shared" si="62"/>
        <v>42052.583333333328</v>
      </c>
      <c r="R1288" s="14" t="s">
        <v>8316</v>
      </c>
      <c r="S1288" t="s">
        <v>8317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2">
        <v>1434120856</v>
      </c>
      <c r="J1289" s="12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42107.621018518519</v>
      </c>
      <c r="P1289">
        <f t="shared" si="61"/>
        <v>2015</v>
      </c>
      <c r="Q1289" s="10">
        <f t="shared" si="62"/>
        <v>42167.621018518519</v>
      </c>
      <c r="R1289" s="14" t="s">
        <v>8316</v>
      </c>
      <c r="S1289" t="s">
        <v>8317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2">
        <v>1470801600</v>
      </c>
      <c r="J1290" s="12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42561.154664351852</v>
      </c>
      <c r="P1290">
        <f t="shared" si="61"/>
        <v>2016</v>
      </c>
      <c r="Q1290" s="10">
        <f t="shared" si="62"/>
        <v>42592.166666666672</v>
      </c>
      <c r="R1290" s="14" t="s">
        <v>8316</v>
      </c>
      <c r="S1290" t="s">
        <v>8317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2">
        <v>1483499645</v>
      </c>
      <c r="J1291" s="12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42709.134780092587</v>
      </c>
      <c r="P1291">
        <f t="shared" si="61"/>
        <v>2016</v>
      </c>
      <c r="Q1291" s="10">
        <f t="shared" si="62"/>
        <v>42739.134780092587</v>
      </c>
      <c r="R1291" s="14" t="s">
        <v>8316</v>
      </c>
      <c r="S1291" t="s">
        <v>8317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2">
        <v>1429772340</v>
      </c>
      <c r="J1292" s="1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42086.614942129629</v>
      </c>
      <c r="P1292">
        <f t="shared" si="61"/>
        <v>2015</v>
      </c>
      <c r="Q1292" s="10">
        <f t="shared" si="62"/>
        <v>42117.290972222225</v>
      </c>
      <c r="R1292" s="14" t="s">
        <v>8316</v>
      </c>
      <c r="S1292" t="s">
        <v>8317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2">
        <v>1428390000</v>
      </c>
      <c r="J1293" s="12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42064.652673611112</v>
      </c>
      <c r="P1293">
        <f t="shared" si="61"/>
        <v>2015</v>
      </c>
      <c r="Q1293" s="10">
        <f t="shared" si="62"/>
        <v>42101.291666666672</v>
      </c>
      <c r="R1293" s="14" t="s">
        <v>8316</v>
      </c>
      <c r="S1293" t="s">
        <v>8317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2">
        <v>1444172340</v>
      </c>
      <c r="J1294" s="12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42256.764212962968</v>
      </c>
      <c r="P1294">
        <f t="shared" si="61"/>
        <v>2015</v>
      </c>
      <c r="Q1294" s="10">
        <f t="shared" si="62"/>
        <v>42283.957638888889</v>
      </c>
      <c r="R1294" s="14" t="s">
        <v>8316</v>
      </c>
      <c r="S1294" t="s">
        <v>8317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2">
        <v>1447523371</v>
      </c>
      <c r="J1295" s="12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42292.701053240744</v>
      </c>
      <c r="P1295">
        <f t="shared" si="61"/>
        <v>2015</v>
      </c>
      <c r="Q1295" s="10">
        <f t="shared" si="62"/>
        <v>42322.742719907401</v>
      </c>
      <c r="R1295" s="14" t="s">
        <v>8316</v>
      </c>
      <c r="S1295" t="s">
        <v>8317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2">
        <v>1445252400</v>
      </c>
      <c r="J1296" s="12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42278.453668981485</v>
      </c>
      <c r="P1296">
        <f t="shared" si="61"/>
        <v>2015</v>
      </c>
      <c r="Q1296" s="10">
        <f t="shared" si="62"/>
        <v>42296.458333333328</v>
      </c>
      <c r="R1296" s="14" t="s">
        <v>8316</v>
      </c>
      <c r="S1296" t="s">
        <v>8317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2">
        <v>1438189200</v>
      </c>
      <c r="J1297" s="12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42184.572881944448</v>
      </c>
      <c r="P1297">
        <f t="shared" si="61"/>
        <v>2015</v>
      </c>
      <c r="Q1297" s="10">
        <f t="shared" si="62"/>
        <v>42214.708333333328</v>
      </c>
      <c r="R1297" s="14" t="s">
        <v>8316</v>
      </c>
      <c r="S1297" t="s">
        <v>8317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2">
        <v>1457914373</v>
      </c>
      <c r="J1298" s="12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42423.050613425927</v>
      </c>
      <c r="P1298">
        <f t="shared" si="61"/>
        <v>2016</v>
      </c>
      <c r="Q1298" s="10">
        <f t="shared" si="62"/>
        <v>42443.008946759262</v>
      </c>
      <c r="R1298" s="14" t="s">
        <v>8316</v>
      </c>
      <c r="S1298" t="s">
        <v>8317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2">
        <v>1462125358</v>
      </c>
      <c r="J1299" s="12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42461.747199074074</v>
      </c>
      <c r="P1299">
        <f t="shared" si="61"/>
        <v>2016</v>
      </c>
      <c r="Q1299" s="10">
        <f t="shared" si="62"/>
        <v>42491.747199074074</v>
      </c>
      <c r="R1299" s="14" t="s">
        <v>8316</v>
      </c>
      <c r="S1299" t="s">
        <v>8317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2">
        <v>1461860432</v>
      </c>
      <c r="J1300" s="12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42458.680925925932</v>
      </c>
      <c r="P1300">
        <f t="shared" si="61"/>
        <v>2016</v>
      </c>
      <c r="Q1300" s="10">
        <f t="shared" si="62"/>
        <v>42488.680925925932</v>
      </c>
      <c r="R1300" s="14" t="s">
        <v>8316</v>
      </c>
      <c r="S1300" t="s">
        <v>8317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2">
        <v>1436902359</v>
      </c>
      <c r="J1301" s="12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42169.814340277779</v>
      </c>
      <c r="P1301">
        <f t="shared" si="61"/>
        <v>2015</v>
      </c>
      <c r="Q1301" s="10">
        <f t="shared" si="62"/>
        <v>42199.814340277779</v>
      </c>
      <c r="R1301" s="14" t="s">
        <v>8316</v>
      </c>
      <c r="S1301" t="s">
        <v>8317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2">
        <v>1464807420</v>
      </c>
      <c r="J1302" s="1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42483.675208333334</v>
      </c>
      <c r="P1302">
        <f t="shared" si="61"/>
        <v>2016</v>
      </c>
      <c r="Q1302" s="10">
        <f t="shared" si="62"/>
        <v>42522.789583333331</v>
      </c>
      <c r="R1302" s="14" t="s">
        <v>8316</v>
      </c>
      <c r="S1302" t="s">
        <v>8317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2">
        <v>1437447600</v>
      </c>
      <c r="J1303" s="12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42195.749745370369</v>
      </c>
      <c r="P1303">
        <f t="shared" si="61"/>
        <v>2015</v>
      </c>
      <c r="Q1303" s="10">
        <f t="shared" si="62"/>
        <v>42206.125</v>
      </c>
      <c r="R1303" s="14" t="s">
        <v>8316</v>
      </c>
      <c r="S1303" t="s">
        <v>8317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2">
        <v>1480559011</v>
      </c>
      <c r="J1304" s="12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42675.057997685188</v>
      </c>
      <c r="P1304">
        <f t="shared" si="61"/>
        <v>2016</v>
      </c>
      <c r="Q1304" s="10">
        <f t="shared" si="62"/>
        <v>42705.099664351852</v>
      </c>
      <c r="R1304" s="14" t="s">
        <v>8316</v>
      </c>
      <c r="S1304" t="s">
        <v>8317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2">
        <v>1469962800</v>
      </c>
      <c r="J1305" s="12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42566.441203703704</v>
      </c>
      <c r="P1305">
        <f t="shared" si="61"/>
        <v>2016</v>
      </c>
      <c r="Q1305" s="10">
        <f t="shared" si="62"/>
        <v>42582.458333333328</v>
      </c>
      <c r="R1305" s="14" t="s">
        <v>8316</v>
      </c>
      <c r="S1305" t="s">
        <v>8317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2">
        <v>1489376405</v>
      </c>
      <c r="J1306" s="12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42747.194502314815</v>
      </c>
      <c r="P1306">
        <f t="shared" si="61"/>
        <v>2017</v>
      </c>
      <c r="Q1306" s="10">
        <f t="shared" si="62"/>
        <v>42807.152835648143</v>
      </c>
      <c r="R1306" s="14" t="s">
        <v>8318</v>
      </c>
      <c r="S1306" t="s">
        <v>8320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2">
        <v>1469122200</v>
      </c>
      <c r="J1307" s="12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42543.665601851855</v>
      </c>
      <c r="P1307">
        <f t="shared" si="61"/>
        <v>2016</v>
      </c>
      <c r="Q1307" s="10">
        <f t="shared" si="62"/>
        <v>42572.729166666672</v>
      </c>
      <c r="R1307" s="14" t="s">
        <v>8318</v>
      </c>
      <c r="S1307" t="s">
        <v>8320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2">
        <v>1417690734</v>
      </c>
      <c r="J1308" s="12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41947.457569444443</v>
      </c>
      <c r="P1308">
        <f t="shared" si="61"/>
        <v>2014</v>
      </c>
      <c r="Q1308" s="10">
        <f t="shared" si="62"/>
        <v>41977.457569444443</v>
      </c>
      <c r="R1308" s="14" t="s">
        <v>8318</v>
      </c>
      <c r="S1308" t="s">
        <v>8320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2">
        <v>1455710679</v>
      </c>
      <c r="J1309" s="12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42387.503229166665</v>
      </c>
      <c r="P1309">
        <f t="shared" si="61"/>
        <v>2016</v>
      </c>
      <c r="Q1309" s="10">
        <f t="shared" si="62"/>
        <v>42417.503229166665</v>
      </c>
      <c r="R1309" s="14" t="s">
        <v>8318</v>
      </c>
      <c r="S1309" t="s">
        <v>8320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2">
        <v>1475937812</v>
      </c>
      <c r="J1310" s="12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42611.613564814819</v>
      </c>
      <c r="P1310">
        <f t="shared" si="61"/>
        <v>2016</v>
      </c>
      <c r="Q1310" s="10">
        <f t="shared" si="62"/>
        <v>42651.613564814819</v>
      </c>
      <c r="R1310" s="14" t="s">
        <v>8318</v>
      </c>
      <c r="S1310" t="s">
        <v>8320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2">
        <v>1444943468</v>
      </c>
      <c r="J1311" s="12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42257.882731481484</v>
      </c>
      <c r="P1311">
        <f t="shared" si="61"/>
        <v>2015</v>
      </c>
      <c r="Q1311" s="10">
        <f t="shared" si="62"/>
        <v>42292.882731481484</v>
      </c>
      <c r="R1311" s="14" t="s">
        <v>8318</v>
      </c>
      <c r="S1311" t="s">
        <v>8320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2">
        <v>1471622450</v>
      </c>
      <c r="J1312" s="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42556.667245370365</v>
      </c>
      <c r="P1312">
        <f t="shared" si="61"/>
        <v>2016</v>
      </c>
      <c r="Q1312" s="10">
        <f t="shared" si="62"/>
        <v>42601.667245370365</v>
      </c>
      <c r="R1312" s="14" t="s">
        <v>8318</v>
      </c>
      <c r="S1312" t="s">
        <v>8320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2">
        <v>1480536919</v>
      </c>
      <c r="J1313" s="12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42669.802303240736</v>
      </c>
      <c r="P1313">
        <f t="shared" si="61"/>
        <v>2016</v>
      </c>
      <c r="Q1313" s="10">
        <f t="shared" si="62"/>
        <v>42704.843969907408</v>
      </c>
      <c r="R1313" s="14" t="s">
        <v>8318</v>
      </c>
      <c r="S1313" t="s">
        <v>8320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2">
        <v>1429375922</v>
      </c>
      <c r="J1314" s="12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42082.702800925923</v>
      </c>
      <c r="P1314">
        <f t="shared" si="61"/>
        <v>2015</v>
      </c>
      <c r="Q1314" s="10">
        <f t="shared" si="62"/>
        <v>42112.702800925923</v>
      </c>
      <c r="R1314" s="14" t="s">
        <v>8318</v>
      </c>
      <c r="S1314" t="s">
        <v>8320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2">
        <v>1457024514</v>
      </c>
      <c r="J1315" s="12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42402.709652777776</v>
      </c>
      <c r="P1315">
        <f t="shared" si="61"/>
        <v>2016</v>
      </c>
      <c r="Q1315" s="10">
        <f t="shared" si="62"/>
        <v>42432.709652777776</v>
      </c>
      <c r="R1315" s="14" t="s">
        <v>8318</v>
      </c>
      <c r="S1315" t="s">
        <v>8320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2">
        <v>1477065860</v>
      </c>
      <c r="J1316" s="12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42604.669675925921</v>
      </c>
      <c r="P1316">
        <f t="shared" si="61"/>
        <v>2016</v>
      </c>
      <c r="Q1316" s="10">
        <f t="shared" si="62"/>
        <v>42664.669675925921</v>
      </c>
      <c r="R1316" s="14" t="s">
        <v>8318</v>
      </c>
      <c r="S1316" t="s">
        <v>8320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2">
        <v>1446771600</v>
      </c>
      <c r="J1317" s="12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42278.498240740737</v>
      </c>
      <c r="P1317">
        <f t="shared" si="61"/>
        <v>2015</v>
      </c>
      <c r="Q1317" s="10">
        <f t="shared" si="62"/>
        <v>42314.041666666672</v>
      </c>
      <c r="R1317" s="14" t="s">
        <v>8318</v>
      </c>
      <c r="S1317" t="s">
        <v>8320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2">
        <v>1456700709</v>
      </c>
      <c r="J1318" s="12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42393.961909722217</v>
      </c>
      <c r="P1318">
        <f t="shared" si="61"/>
        <v>2016</v>
      </c>
      <c r="Q1318" s="10">
        <f t="shared" si="62"/>
        <v>42428.961909722217</v>
      </c>
      <c r="R1318" s="14" t="s">
        <v>8318</v>
      </c>
      <c r="S1318" t="s">
        <v>8320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2">
        <v>1469109600</v>
      </c>
      <c r="J1319" s="12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42520.235486111109</v>
      </c>
      <c r="P1319">
        <f t="shared" si="61"/>
        <v>2016</v>
      </c>
      <c r="Q1319" s="10">
        <f t="shared" si="62"/>
        <v>42572.583333333328</v>
      </c>
      <c r="R1319" s="14" t="s">
        <v>8318</v>
      </c>
      <c r="S1319" t="s">
        <v>8320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2">
        <v>1420938172</v>
      </c>
      <c r="J1320" s="12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41985.043657407412</v>
      </c>
      <c r="P1320">
        <f t="shared" si="61"/>
        <v>2014</v>
      </c>
      <c r="Q1320" s="10">
        <f t="shared" si="62"/>
        <v>42015.043657407412</v>
      </c>
      <c r="R1320" s="14" t="s">
        <v>8318</v>
      </c>
      <c r="S1320" t="s">
        <v>8320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2">
        <v>1405094400</v>
      </c>
      <c r="J1321" s="12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41816.812094907407</v>
      </c>
      <c r="P1321">
        <f t="shared" si="61"/>
        <v>2014</v>
      </c>
      <c r="Q1321" s="10">
        <f t="shared" si="62"/>
        <v>41831.666666666664</v>
      </c>
      <c r="R1321" s="14" t="s">
        <v>8318</v>
      </c>
      <c r="S1321" t="s">
        <v>8320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2">
        <v>1483138800</v>
      </c>
      <c r="J1322" s="1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42705.690347222218</v>
      </c>
      <c r="P1322">
        <f t="shared" si="61"/>
        <v>2016</v>
      </c>
      <c r="Q1322" s="10">
        <f t="shared" si="62"/>
        <v>42734.958333333328</v>
      </c>
      <c r="R1322" s="14" t="s">
        <v>8318</v>
      </c>
      <c r="S1322" t="s">
        <v>8320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2">
        <v>1482515937</v>
      </c>
      <c r="J1323" s="12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42697.74927083333</v>
      </c>
      <c r="P1323">
        <f t="shared" si="61"/>
        <v>2016</v>
      </c>
      <c r="Q1323" s="10">
        <f t="shared" si="62"/>
        <v>42727.74927083333</v>
      </c>
      <c r="R1323" s="14" t="s">
        <v>8318</v>
      </c>
      <c r="S1323" t="s">
        <v>8320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2">
        <v>1432223125</v>
      </c>
      <c r="J1324" s="12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42115.656539351854</v>
      </c>
      <c r="P1324">
        <f t="shared" si="61"/>
        <v>2015</v>
      </c>
      <c r="Q1324" s="10">
        <f t="shared" si="62"/>
        <v>42145.656539351854</v>
      </c>
      <c r="R1324" s="14" t="s">
        <v>8318</v>
      </c>
      <c r="S1324" t="s">
        <v>8320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2">
        <v>1461653700</v>
      </c>
      <c r="J1325" s="12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42451.698449074072</v>
      </c>
      <c r="P1325">
        <f t="shared" si="61"/>
        <v>2016</v>
      </c>
      <c r="Q1325" s="10">
        <f t="shared" si="62"/>
        <v>42486.288194444445</v>
      </c>
      <c r="R1325" s="14" t="s">
        <v>8318</v>
      </c>
      <c r="S1325" t="s">
        <v>8320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2">
        <v>1476371552</v>
      </c>
      <c r="J1326" s="12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42626.633703703701</v>
      </c>
      <c r="P1326">
        <f t="shared" si="61"/>
        <v>2016</v>
      </c>
      <c r="Q1326" s="10">
        <f t="shared" si="62"/>
        <v>42656.633703703701</v>
      </c>
      <c r="R1326" s="14" t="s">
        <v>8318</v>
      </c>
      <c r="S1326" t="s">
        <v>8320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2">
        <v>1483063435</v>
      </c>
      <c r="J1327" s="12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42704.086053240739</v>
      </c>
      <c r="P1327">
        <f t="shared" si="61"/>
        <v>2016</v>
      </c>
      <c r="Q1327" s="10">
        <f t="shared" si="62"/>
        <v>42734.086053240739</v>
      </c>
      <c r="R1327" s="14" t="s">
        <v>8318</v>
      </c>
      <c r="S1327" t="s">
        <v>8320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2">
        <v>1421348428</v>
      </c>
      <c r="J1328" s="12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41974.791990740734</v>
      </c>
      <c r="P1328">
        <f t="shared" si="61"/>
        <v>2014</v>
      </c>
      <c r="Q1328" s="10">
        <f t="shared" si="62"/>
        <v>42019.791990740734</v>
      </c>
      <c r="R1328" s="14" t="s">
        <v>8318</v>
      </c>
      <c r="S1328" t="s">
        <v>8320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2">
        <v>1432916235</v>
      </c>
      <c r="J1329" s="12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42123.678645833337</v>
      </c>
      <c r="P1329">
        <f t="shared" si="61"/>
        <v>2015</v>
      </c>
      <c r="Q1329" s="10">
        <f t="shared" si="62"/>
        <v>42153.678645833337</v>
      </c>
      <c r="R1329" s="14" t="s">
        <v>8318</v>
      </c>
      <c r="S1329" t="s">
        <v>8320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2">
        <v>1476458734</v>
      </c>
      <c r="J1330" s="12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42612.642754629633</v>
      </c>
      <c r="P1330">
        <f t="shared" si="61"/>
        <v>2016</v>
      </c>
      <c r="Q1330" s="10">
        <f t="shared" si="62"/>
        <v>42657.642754629633</v>
      </c>
      <c r="R1330" s="14" t="s">
        <v>8318</v>
      </c>
      <c r="S1330" t="s">
        <v>8320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2">
        <v>1417501145</v>
      </c>
      <c r="J1331" s="12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41935.221585648149</v>
      </c>
      <c r="P1331">
        <f t="shared" si="61"/>
        <v>2014</v>
      </c>
      <c r="Q1331" s="10">
        <f t="shared" si="62"/>
        <v>41975.263252314813</v>
      </c>
      <c r="R1331" s="14" t="s">
        <v>8318</v>
      </c>
      <c r="S1331" t="s">
        <v>8320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2">
        <v>1467432000</v>
      </c>
      <c r="J1332" s="1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42522.276724537034</v>
      </c>
      <c r="P1332">
        <f t="shared" si="61"/>
        <v>2016</v>
      </c>
      <c r="Q1332" s="10">
        <f t="shared" si="62"/>
        <v>42553.166666666672</v>
      </c>
      <c r="R1332" s="14" t="s">
        <v>8318</v>
      </c>
      <c r="S1332" t="s">
        <v>8320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2">
        <v>1471435554</v>
      </c>
      <c r="J1333" s="12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42569.50409722222</v>
      </c>
      <c r="P1333">
        <f t="shared" si="61"/>
        <v>2016</v>
      </c>
      <c r="Q1333" s="10">
        <f t="shared" si="62"/>
        <v>42599.50409722222</v>
      </c>
      <c r="R1333" s="14" t="s">
        <v>8318</v>
      </c>
      <c r="S1333" t="s">
        <v>8320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2">
        <v>1485480408</v>
      </c>
      <c r="J1334" s="12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42732.060277777782</v>
      </c>
      <c r="P1334">
        <f t="shared" si="61"/>
        <v>2016</v>
      </c>
      <c r="Q1334" s="10">
        <f t="shared" si="62"/>
        <v>42762.060277777782</v>
      </c>
      <c r="R1334" s="14" t="s">
        <v>8318</v>
      </c>
      <c r="S1334" t="s">
        <v>8320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2">
        <v>1405478025</v>
      </c>
      <c r="J1335" s="12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41806.106770833336</v>
      </c>
      <c r="P1335">
        <f t="shared" si="61"/>
        <v>2014</v>
      </c>
      <c r="Q1335" s="10">
        <f t="shared" si="62"/>
        <v>41836.106770833336</v>
      </c>
      <c r="R1335" s="14" t="s">
        <v>8318</v>
      </c>
      <c r="S1335" t="s">
        <v>8320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2">
        <v>1457721287</v>
      </c>
      <c r="J1336" s="12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42410.774155092593</v>
      </c>
      <c r="P1336">
        <f t="shared" si="61"/>
        <v>2016</v>
      </c>
      <c r="Q1336" s="10">
        <f t="shared" si="62"/>
        <v>42440.774155092593</v>
      </c>
      <c r="R1336" s="14" t="s">
        <v>8318</v>
      </c>
      <c r="S1336" t="s">
        <v>8320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2">
        <v>1449354502</v>
      </c>
      <c r="J1337" s="12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42313.936365740738</v>
      </c>
      <c r="P1337">
        <f t="shared" si="61"/>
        <v>2015</v>
      </c>
      <c r="Q1337" s="10">
        <f t="shared" si="62"/>
        <v>42343.936365740738</v>
      </c>
      <c r="R1337" s="14" t="s">
        <v>8318</v>
      </c>
      <c r="S1337" t="s">
        <v>8320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2">
        <v>1418849028</v>
      </c>
      <c r="J1338" s="12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41955.863750000004</v>
      </c>
      <c r="P1338">
        <f t="shared" si="61"/>
        <v>2014</v>
      </c>
      <c r="Q1338" s="10">
        <f t="shared" si="62"/>
        <v>41990.863750000004</v>
      </c>
      <c r="R1338" s="14" t="s">
        <v>8318</v>
      </c>
      <c r="S1338" t="s">
        <v>8320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2">
        <v>1488549079</v>
      </c>
      <c r="J1339" s="12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42767.577303240745</v>
      </c>
      <c r="P1339">
        <f t="shared" si="61"/>
        <v>2017</v>
      </c>
      <c r="Q1339" s="10">
        <f t="shared" si="62"/>
        <v>42797.577303240745</v>
      </c>
      <c r="R1339" s="14" t="s">
        <v>8318</v>
      </c>
      <c r="S1339" t="s">
        <v>8320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2">
        <v>1438543033</v>
      </c>
      <c r="J1340" s="12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42188.803622685184</v>
      </c>
      <c r="P1340">
        <f t="shared" si="61"/>
        <v>2015</v>
      </c>
      <c r="Q1340" s="10">
        <f t="shared" si="62"/>
        <v>42218.803622685184</v>
      </c>
      <c r="R1340" s="14" t="s">
        <v>8318</v>
      </c>
      <c r="S1340" t="s">
        <v>8320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2">
        <v>1418056315</v>
      </c>
      <c r="J1341" s="12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41936.647164351853</v>
      </c>
      <c r="P1341">
        <f t="shared" si="61"/>
        <v>2014</v>
      </c>
      <c r="Q1341" s="10">
        <f t="shared" si="62"/>
        <v>41981.688831018517</v>
      </c>
      <c r="R1341" s="14" t="s">
        <v>8318</v>
      </c>
      <c r="S1341" t="s">
        <v>8320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2">
        <v>1408112253</v>
      </c>
      <c r="J1342" s="1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41836.595520833333</v>
      </c>
      <c r="P1342">
        <f t="shared" si="61"/>
        <v>2014</v>
      </c>
      <c r="Q1342" s="10">
        <f t="shared" si="62"/>
        <v>41866.595520833333</v>
      </c>
      <c r="R1342" s="14" t="s">
        <v>8318</v>
      </c>
      <c r="S1342" t="s">
        <v>8320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2">
        <v>1475333917</v>
      </c>
      <c r="J1343" s="12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42612.624039351853</v>
      </c>
      <c r="P1343">
        <f t="shared" si="61"/>
        <v>2016</v>
      </c>
      <c r="Q1343" s="10">
        <f t="shared" si="62"/>
        <v>42644.624039351853</v>
      </c>
      <c r="R1343" s="14" t="s">
        <v>8318</v>
      </c>
      <c r="S1343" t="s">
        <v>8320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2">
        <v>1437161739</v>
      </c>
      <c r="J1344" s="12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42172.816423611104</v>
      </c>
      <c r="P1344">
        <f t="shared" si="61"/>
        <v>2015</v>
      </c>
      <c r="Q1344" s="10">
        <f t="shared" si="62"/>
        <v>42202.816423611104</v>
      </c>
      <c r="R1344" s="14" t="s">
        <v>8318</v>
      </c>
      <c r="S1344" t="s">
        <v>8320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2">
        <v>1471579140</v>
      </c>
      <c r="J1345" s="12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42542.526423611111</v>
      </c>
      <c r="P1345">
        <f t="shared" si="61"/>
        <v>2016</v>
      </c>
      <c r="Q1345" s="10">
        <f t="shared" si="62"/>
        <v>42601.165972222225</v>
      </c>
      <c r="R1345" s="14" t="s">
        <v>8318</v>
      </c>
      <c r="S1345" t="s">
        <v>8320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2">
        <v>1467313039</v>
      </c>
      <c r="J1346" s="12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42522.789803240739</v>
      </c>
      <c r="P1346">
        <f t="shared" si="61"/>
        <v>2016</v>
      </c>
      <c r="Q1346" s="10">
        <f t="shared" si="62"/>
        <v>42551.789803240739</v>
      </c>
      <c r="R1346" s="14" t="s">
        <v>8321</v>
      </c>
      <c r="S1346" t="s">
        <v>8322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2">
        <v>1405366359</v>
      </c>
      <c r="J1347" s="12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(((J1347/60)/60)/24)+DATE(1970,1,1)</f>
        <v>41799.814340277779</v>
      </c>
      <c r="P1347">
        <f t="shared" ref="P1347:P1410" si="64">YEAR(O1347)</f>
        <v>2014</v>
      </c>
      <c r="Q1347" s="10">
        <f t="shared" ref="Q1347:Q1410" si="65">(((I1347/60)/60)/24)+DATE(1970,1,1)</f>
        <v>41834.814340277779</v>
      </c>
      <c r="R1347" s="14" t="s">
        <v>8321</v>
      </c>
      <c r="S1347" t="s">
        <v>8322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2">
        <v>1372297751</v>
      </c>
      <c r="J1348" s="12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41422.075821759259</v>
      </c>
      <c r="P1348">
        <f t="shared" si="64"/>
        <v>2013</v>
      </c>
      <c r="Q1348" s="10">
        <f t="shared" si="65"/>
        <v>41452.075821759259</v>
      </c>
      <c r="R1348" s="14" t="s">
        <v>8321</v>
      </c>
      <c r="S1348" t="s">
        <v>8322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2">
        <v>1425741525</v>
      </c>
      <c r="J1349" s="12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42040.638020833328</v>
      </c>
      <c r="P1349">
        <f t="shared" si="64"/>
        <v>2015</v>
      </c>
      <c r="Q1349" s="10">
        <f t="shared" si="65"/>
        <v>42070.638020833328</v>
      </c>
      <c r="R1349" s="14" t="s">
        <v>8321</v>
      </c>
      <c r="S1349" t="s">
        <v>8322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2">
        <v>1418904533</v>
      </c>
      <c r="J1350" s="12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41963.506168981476</v>
      </c>
      <c r="P1350">
        <f t="shared" si="64"/>
        <v>2014</v>
      </c>
      <c r="Q1350" s="10">
        <f t="shared" si="65"/>
        <v>41991.506168981476</v>
      </c>
      <c r="R1350" s="14" t="s">
        <v>8321</v>
      </c>
      <c r="S1350" t="s">
        <v>8322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2">
        <v>1450249140</v>
      </c>
      <c r="J1351" s="12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42317.33258101852</v>
      </c>
      <c r="P1351">
        <f t="shared" si="64"/>
        <v>2015</v>
      </c>
      <c r="Q1351" s="10">
        <f t="shared" si="65"/>
        <v>42354.290972222225</v>
      </c>
      <c r="R1351" s="14" t="s">
        <v>8321</v>
      </c>
      <c r="S1351" t="s">
        <v>8322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2">
        <v>1451089134</v>
      </c>
      <c r="J1352" s="1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42334.013124999998</v>
      </c>
      <c r="P1352">
        <f t="shared" si="64"/>
        <v>2015</v>
      </c>
      <c r="Q1352" s="10">
        <f t="shared" si="65"/>
        <v>42364.013124999998</v>
      </c>
      <c r="R1352" s="14" t="s">
        <v>8321</v>
      </c>
      <c r="S1352" t="s">
        <v>8322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2">
        <v>1455299144</v>
      </c>
      <c r="J1353" s="12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42382.74009259259</v>
      </c>
      <c r="P1353">
        <f t="shared" si="64"/>
        <v>2016</v>
      </c>
      <c r="Q1353" s="10">
        <f t="shared" si="65"/>
        <v>42412.74009259259</v>
      </c>
      <c r="R1353" s="14" t="s">
        <v>8321</v>
      </c>
      <c r="S1353" t="s">
        <v>8322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2">
        <v>1441425540</v>
      </c>
      <c r="J1354" s="12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42200.578310185185</v>
      </c>
      <c r="P1354">
        <f t="shared" si="64"/>
        <v>2015</v>
      </c>
      <c r="Q1354" s="10">
        <f t="shared" si="65"/>
        <v>42252.165972222225</v>
      </c>
      <c r="R1354" s="14" t="s">
        <v>8321</v>
      </c>
      <c r="S1354" t="s">
        <v>8322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2">
        <v>1362960000</v>
      </c>
      <c r="J1355" s="12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41309.11791666667</v>
      </c>
      <c r="P1355">
        <f t="shared" si="64"/>
        <v>2013</v>
      </c>
      <c r="Q1355" s="10">
        <f t="shared" si="65"/>
        <v>41344</v>
      </c>
      <c r="R1355" s="14" t="s">
        <v>8321</v>
      </c>
      <c r="S1355" t="s">
        <v>8322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2">
        <v>1465672979</v>
      </c>
      <c r="J1356" s="12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42502.807627314818</v>
      </c>
      <c r="P1356">
        <f t="shared" si="64"/>
        <v>2016</v>
      </c>
      <c r="Q1356" s="10">
        <f t="shared" si="65"/>
        <v>42532.807627314818</v>
      </c>
      <c r="R1356" s="14" t="s">
        <v>8321</v>
      </c>
      <c r="S1356" t="s">
        <v>8322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2">
        <v>1354269600</v>
      </c>
      <c r="J1357" s="12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41213.254687499997</v>
      </c>
      <c r="P1357">
        <f t="shared" si="64"/>
        <v>2012</v>
      </c>
      <c r="Q1357" s="10">
        <f t="shared" si="65"/>
        <v>41243.416666666664</v>
      </c>
      <c r="R1357" s="14" t="s">
        <v>8321</v>
      </c>
      <c r="S1357" t="s">
        <v>8322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2">
        <v>1372985760</v>
      </c>
      <c r="J1358" s="12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41430.038888888892</v>
      </c>
      <c r="P1358">
        <f t="shared" si="64"/>
        <v>2013</v>
      </c>
      <c r="Q1358" s="10">
        <f t="shared" si="65"/>
        <v>41460.038888888892</v>
      </c>
      <c r="R1358" s="14" t="s">
        <v>8321</v>
      </c>
      <c r="S1358" t="s">
        <v>8322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2">
        <v>1362117540</v>
      </c>
      <c r="J1359" s="12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41304.962233796294</v>
      </c>
      <c r="P1359">
        <f t="shared" si="64"/>
        <v>2013</v>
      </c>
      <c r="Q1359" s="10">
        <f t="shared" si="65"/>
        <v>41334.249305555553</v>
      </c>
      <c r="R1359" s="14" t="s">
        <v>8321</v>
      </c>
      <c r="S1359" t="s">
        <v>8322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2">
        <v>1309009323</v>
      </c>
      <c r="J1360" s="12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40689.570868055554</v>
      </c>
      <c r="P1360">
        <f t="shared" si="64"/>
        <v>2011</v>
      </c>
      <c r="Q1360" s="10">
        <f t="shared" si="65"/>
        <v>40719.570868055554</v>
      </c>
      <c r="R1360" s="14" t="s">
        <v>8321</v>
      </c>
      <c r="S1360" t="s">
        <v>8322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2">
        <v>1309980790</v>
      </c>
      <c r="J1361" s="12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40668.814699074072</v>
      </c>
      <c r="P1361">
        <f t="shared" si="64"/>
        <v>2011</v>
      </c>
      <c r="Q1361" s="10">
        <f t="shared" si="65"/>
        <v>40730.814699074072</v>
      </c>
      <c r="R1361" s="14" t="s">
        <v>8321</v>
      </c>
      <c r="S1361" t="s">
        <v>8322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2">
        <v>1343943420</v>
      </c>
      <c r="J1362" s="1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41095.900694444441</v>
      </c>
      <c r="P1362">
        <f t="shared" si="64"/>
        <v>2012</v>
      </c>
      <c r="Q1362" s="10">
        <f t="shared" si="65"/>
        <v>41123.900694444441</v>
      </c>
      <c r="R1362" s="14" t="s">
        <v>8321</v>
      </c>
      <c r="S1362" t="s">
        <v>8322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2">
        <v>1403370772</v>
      </c>
      <c r="J1363" s="12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41781.717268518521</v>
      </c>
      <c r="P1363">
        <f t="shared" si="64"/>
        <v>2014</v>
      </c>
      <c r="Q1363" s="10">
        <f t="shared" si="65"/>
        <v>41811.717268518521</v>
      </c>
      <c r="R1363" s="14" t="s">
        <v>8321</v>
      </c>
      <c r="S1363" t="s">
        <v>8322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2">
        <v>1378592731</v>
      </c>
      <c r="J1364" s="12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41464.934386574074</v>
      </c>
      <c r="P1364">
        <f t="shared" si="64"/>
        <v>2013</v>
      </c>
      <c r="Q1364" s="10">
        <f t="shared" si="65"/>
        <v>41524.934386574074</v>
      </c>
      <c r="R1364" s="14" t="s">
        <v>8321</v>
      </c>
      <c r="S1364" t="s">
        <v>8322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2">
        <v>1455523140</v>
      </c>
      <c r="J1365" s="12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42396.8440625</v>
      </c>
      <c r="P1365">
        <f t="shared" si="64"/>
        <v>2016</v>
      </c>
      <c r="Q1365" s="10">
        <f t="shared" si="65"/>
        <v>42415.332638888889</v>
      </c>
      <c r="R1365" s="14" t="s">
        <v>8321</v>
      </c>
      <c r="S1365" t="s">
        <v>8322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2">
        <v>1420648906</v>
      </c>
      <c r="J1366" s="12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41951.695671296293</v>
      </c>
      <c r="P1366">
        <f t="shared" si="64"/>
        <v>2014</v>
      </c>
      <c r="Q1366" s="10">
        <f t="shared" si="65"/>
        <v>42011.6956712963</v>
      </c>
      <c r="R1366" s="14" t="s">
        <v>8324</v>
      </c>
      <c r="S1366" t="s">
        <v>8325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2">
        <v>1426523752</v>
      </c>
      <c r="J1367" s="12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42049.733240740738</v>
      </c>
      <c r="P1367">
        <f t="shared" si="64"/>
        <v>2015</v>
      </c>
      <c r="Q1367" s="10">
        <f t="shared" si="65"/>
        <v>42079.691574074073</v>
      </c>
      <c r="R1367" s="14" t="s">
        <v>8324</v>
      </c>
      <c r="S1367" t="s">
        <v>8325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2">
        <v>1417049663</v>
      </c>
      <c r="J1368" s="12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41924.996099537035</v>
      </c>
      <c r="P1368">
        <f t="shared" si="64"/>
        <v>2014</v>
      </c>
      <c r="Q1368" s="10">
        <f t="shared" si="65"/>
        <v>41970.037766203706</v>
      </c>
      <c r="R1368" s="14" t="s">
        <v>8324</v>
      </c>
      <c r="S1368" t="s">
        <v>8325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2">
        <v>1447463050</v>
      </c>
      <c r="J1369" s="12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42292.002893518518</v>
      </c>
      <c r="P1369">
        <f t="shared" si="64"/>
        <v>2015</v>
      </c>
      <c r="Q1369" s="10">
        <f t="shared" si="65"/>
        <v>42322.044560185182</v>
      </c>
      <c r="R1369" s="14" t="s">
        <v>8324</v>
      </c>
      <c r="S1369" t="s">
        <v>8325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2">
        <v>1434342894</v>
      </c>
      <c r="J1370" s="12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42146.190902777773</v>
      </c>
      <c r="P1370">
        <f t="shared" si="64"/>
        <v>2015</v>
      </c>
      <c r="Q1370" s="10">
        <f t="shared" si="65"/>
        <v>42170.190902777773</v>
      </c>
      <c r="R1370" s="14" t="s">
        <v>8324</v>
      </c>
      <c r="S1370" t="s">
        <v>8325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2">
        <v>1397225746</v>
      </c>
      <c r="J1371" s="12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41710.594282407408</v>
      </c>
      <c r="P1371">
        <f t="shared" si="64"/>
        <v>2014</v>
      </c>
      <c r="Q1371" s="10">
        <f t="shared" si="65"/>
        <v>41740.594282407408</v>
      </c>
      <c r="R1371" s="14" t="s">
        <v>8324</v>
      </c>
      <c r="S1371" t="s">
        <v>8325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2">
        <v>1381881890</v>
      </c>
      <c r="J1372" s="1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41548.00335648148</v>
      </c>
      <c r="P1372">
        <f t="shared" si="64"/>
        <v>2013</v>
      </c>
      <c r="Q1372" s="10">
        <f t="shared" si="65"/>
        <v>41563.00335648148</v>
      </c>
      <c r="R1372" s="14" t="s">
        <v>8324</v>
      </c>
      <c r="S1372" t="s">
        <v>8325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2">
        <v>1431022342</v>
      </c>
      <c r="J1373" s="12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42101.758587962962</v>
      </c>
      <c r="P1373">
        <f t="shared" si="64"/>
        <v>2015</v>
      </c>
      <c r="Q1373" s="10">
        <f t="shared" si="65"/>
        <v>42131.758587962962</v>
      </c>
      <c r="R1373" s="14" t="s">
        <v>8324</v>
      </c>
      <c r="S1373" t="s">
        <v>8325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2">
        <v>1342115132</v>
      </c>
      <c r="J1374" s="12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41072.739953703705</v>
      </c>
      <c r="P1374">
        <f t="shared" si="64"/>
        <v>2012</v>
      </c>
      <c r="Q1374" s="10">
        <f t="shared" si="65"/>
        <v>41102.739953703705</v>
      </c>
      <c r="R1374" s="14" t="s">
        <v>8324</v>
      </c>
      <c r="S1374" t="s">
        <v>8325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2">
        <v>1483138233</v>
      </c>
      <c r="J1375" s="12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42704.95177083333</v>
      </c>
      <c r="P1375">
        <f t="shared" si="64"/>
        <v>2016</v>
      </c>
      <c r="Q1375" s="10">
        <f t="shared" si="65"/>
        <v>42734.95177083333</v>
      </c>
      <c r="R1375" s="14" t="s">
        <v>8324</v>
      </c>
      <c r="S1375" t="s">
        <v>8325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2">
        <v>1458874388</v>
      </c>
      <c r="J1376" s="12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42424.161898148144</v>
      </c>
      <c r="P1376">
        <f t="shared" si="64"/>
        <v>2016</v>
      </c>
      <c r="Q1376" s="10">
        <f t="shared" si="65"/>
        <v>42454.12023148148</v>
      </c>
      <c r="R1376" s="14" t="s">
        <v>8324</v>
      </c>
      <c r="S1376" t="s">
        <v>8325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2">
        <v>1484444119</v>
      </c>
      <c r="J1377" s="12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42720.066192129627</v>
      </c>
      <c r="P1377">
        <f t="shared" si="64"/>
        <v>2016</v>
      </c>
      <c r="Q1377" s="10">
        <f t="shared" si="65"/>
        <v>42750.066192129627</v>
      </c>
      <c r="R1377" s="14" t="s">
        <v>8324</v>
      </c>
      <c r="S1377" t="s">
        <v>8325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2">
        <v>1480784606</v>
      </c>
      <c r="J1378" s="12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42677.669050925921</v>
      </c>
      <c r="P1378">
        <f t="shared" si="64"/>
        <v>2016</v>
      </c>
      <c r="Q1378" s="10">
        <f t="shared" si="65"/>
        <v>42707.710717592592</v>
      </c>
      <c r="R1378" s="14" t="s">
        <v>8324</v>
      </c>
      <c r="S1378" t="s">
        <v>8325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2">
        <v>1486095060</v>
      </c>
      <c r="J1379" s="12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42747.219560185185</v>
      </c>
      <c r="P1379">
        <f t="shared" si="64"/>
        <v>2017</v>
      </c>
      <c r="Q1379" s="10">
        <f t="shared" si="65"/>
        <v>42769.174305555556</v>
      </c>
      <c r="R1379" s="14" t="s">
        <v>8324</v>
      </c>
      <c r="S1379" t="s">
        <v>8325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2">
        <v>1470075210</v>
      </c>
      <c r="J1380" s="12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42568.759374999994</v>
      </c>
      <c r="P1380">
        <f t="shared" si="64"/>
        <v>2016</v>
      </c>
      <c r="Q1380" s="10">
        <f t="shared" si="65"/>
        <v>42583.759374999994</v>
      </c>
      <c r="R1380" s="14" t="s">
        <v>8324</v>
      </c>
      <c r="S1380" t="s">
        <v>8325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2">
        <v>1433504876</v>
      </c>
      <c r="J1381" s="12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42130.491620370376</v>
      </c>
      <c r="P1381">
        <f t="shared" si="64"/>
        <v>2015</v>
      </c>
      <c r="Q1381" s="10">
        <f t="shared" si="65"/>
        <v>42160.491620370376</v>
      </c>
      <c r="R1381" s="14" t="s">
        <v>8324</v>
      </c>
      <c r="S1381" t="s">
        <v>8325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2">
        <v>1433815200</v>
      </c>
      <c r="J1382" s="1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42141.762800925921</v>
      </c>
      <c r="P1382">
        <f t="shared" si="64"/>
        <v>2015</v>
      </c>
      <c r="Q1382" s="10">
        <f t="shared" si="65"/>
        <v>42164.083333333328</v>
      </c>
      <c r="R1382" s="14" t="s">
        <v>8324</v>
      </c>
      <c r="S1382" t="s">
        <v>8325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2">
        <v>1482988125</v>
      </c>
      <c r="J1383" s="12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42703.214409722219</v>
      </c>
      <c r="P1383">
        <f t="shared" si="64"/>
        <v>2016</v>
      </c>
      <c r="Q1383" s="10">
        <f t="shared" si="65"/>
        <v>42733.214409722219</v>
      </c>
      <c r="R1383" s="14" t="s">
        <v>8324</v>
      </c>
      <c r="S1383" t="s">
        <v>8325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2">
        <v>1367867536</v>
      </c>
      <c r="J1384" s="12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41370.800185185188</v>
      </c>
      <c r="P1384">
        <f t="shared" si="64"/>
        <v>2013</v>
      </c>
      <c r="Q1384" s="10">
        <f t="shared" si="65"/>
        <v>41400.800185185188</v>
      </c>
      <c r="R1384" s="14" t="s">
        <v>8324</v>
      </c>
      <c r="S1384" t="s">
        <v>8325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2">
        <v>1482457678</v>
      </c>
      <c r="J1385" s="12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42707.074976851851</v>
      </c>
      <c r="P1385">
        <f t="shared" si="64"/>
        <v>2016</v>
      </c>
      <c r="Q1385" s="10">
        <f t="shared" si="65"/>
        <v>42727.074976851851</v>
      </c>
      <c r="R1385" s="14" t="s">
        <v>8324</v>
      </c>
      <c r="S1385" t="s">
        <v>8325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2">
        <v>1436117922</v>
      </c>
      <c r="J1386" s="12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42160.735208333332</v>
      </c>
      <c r="P1386">
        <f t="shared" si="64"/>
        <v>2015</v>
      </c>
      <c r="Q1386" s="10">
        <f t="shared" si="65"/>
        <v>42190.735208333332</v>
      </c>
      <c r="R1386" s="14" t="s">
        <v>8324</v>
      </c>
      <c r="S1386" t="s">
        <v>8325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2">
        <v>1461931860</v>
      </c>
      <c r="J1387" s="12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42433.688900462963</v>
      </c>
      <c r="P1387">
        <f t="shared" si="64"/>
        <v>2016</v>
      </c>
      <c r="Q1387" s="10">
        <f t="shared" si="65"/>
        <v>42489.507638888885</v>
      </c>
      <c r="R1387" s="14" t="s">
        <v>8324</v>
      </c>
      <c r="S1387" t="s">
        <v>8325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2">
        <v>1438183889</v>
      </c>
      <c r="J1388" s="12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42184.646863425922</v>
      </c>
      <c r="P1388">
        <f t="shared" si="64"/>
        <v>2015</v>
      </c>
      <c r="Q1388" s="10">
        <f t="shared" si="65"/>
        <v>42214.646863425922</v>
      </c>
      <c r="R1388" s="14" t="s">
        <v>8324</v>
      </c>
      <c r="S1388" t="s">
        <v>8325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2">
        <v>1433305800</v>
      </c>
      <c r="J1389" s="12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42126.92123842593</v>
      </c>
      <c r="P1389">
        <f t="shared" si="64"/>
        <v>2015</v>
      </c>
      <c r="Q1389" s="10">
        <f t="shared" si="65"/>
        <v>42158.1875</v>
      </c>
      <c r="R1389" s="14" t="s">
        <v>8324</v>
      </c>
      <c r="S1389" t="s">
        <v>8325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2">
        <v>1476720840</v>
      </c>
      <c r="J1390" s="12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42634.614780092597</v>
      </c>
      <c r="P1390">
        <f t="shared" si="64"/>
        <v>2016</v>
      </c>
      <c r="Q1390" s="10">
        <f t="shared" si="65"/>
        <v>42660.676388888889</v>
      </c>
      <c r="R1390" s="14" t="s">
        <v>8324</v>
      </c>
      <c r="S1390" t="s">
        <v>8325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2">
        <v>1471087957</v>
      </c>
      <c r="J1391" s="12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42565.480983796297</v>
      </c>
      <c r="P1391">
        <f t="shared" si="64"/>
        <v>2016</v>
      </c>
      <c r="Q1391" s="10">
        <f t="shared" si="65"/>
        <v>42595.480983796297</v>
      </c>
      <c r="R1391" s="14" t="s">
        <v>8324</v>
      </c>
      <c r="S1391" t="s">
        <v>8325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2">
        <v>1430154720</v>
      </c>
      <c r="J1392" s="1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42087.803310185183</v>
      </c>
      <c r="P1392">
        <f t="shared" si="64"/>
        <v>2015</v>
      </c>
      <c r="Q1392" s="10">
        <f t="shared" si="65"/>
        <v>42121.716666666667</v>
      </c>
      <c r="R1392" s="14" t="s">
        <v>8324</v>
      </c>
      <c r="S1392" t="s">
        <v>8325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2">
        <v>1440219540</v>
      </c>
      <c r="J1393" s="12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42193.650671296295</v>
      </c>
      <c r="P1393">
        <f t="shared" si="64"/>
        <v>2015</v>
      </c>
      <c r="Q1393" s="10">
        <f t="shared" si="65"/>
        <v>42238.207638888889</v>
      </c>
      <c r="R1393" s="14" t="s">
        <v>8324</v>
      </c>
      <c r="S1393" t="s">
        <v>8325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2">
        <v>1456976586</v>
      </c>
      <c r="J1394" s="12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42401.154930555553</v>
      </c>
      <c r="P1394">
        <f t="shared" si="64"/>
        <v>2016</v>
      </c>
      <c r="Q1394" s="10">
        <f t="shared" si="65"/>
        <v>42432.154930555553</v>
      </c>
      <c r="R1394" s="14" t="s">
        <v>8324</v>
      </c>
      <c r="S1394" t="s">
        <v>8325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2">
        <v>1470068523</v>
      </c>
      <c r="J1395" s="12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42553.681979166664</v>
      </c>
      <c r="P1395">
        <f t="shared" si="64"/>
        <v>2016</v>
      </c>
      <c r="Q1395" s="10">
        <f t="shared" si="65"/>
        <v>42583.681979166664</v>
      </c>
      <c r="R1395" s="14" t="s">
        <v>8324</v>
      </c>
      <c r="S1395" t="s">
        <v>8325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2">
        <v>1488337200</v>
      </c>
      <c r="J1396" s="12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42752.144976851851</v>
      </c>
      <c r="P1396">
        <f t="shared" si="64"/>
        <v>2017</v>
      </c>
      <c r="Q1396" s="10">
        <f t="shared" si="65"/>
        <v>42795.125</v>
      </c>
      <c r="R1396" s="14" t="s">
        <v>8324</v>
      </c>
      <c r="S1396" t="s">
        <v>8325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2">
        <v>1484430481</v>
      </c>
      <c r="J1397" s="12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42719.90834490741</v>
      </c>
      <c r="P1397">
        <f t="shared" si="64"/>
        <v>2016</v>
      </c>
      <c r="Q1397" s="10">
        <f t="shared" si="65"/>
        <v>42749.90834490741</v>
      </c>
      <c r="R1397" s="14" t="s">
        <v>8324</v>
      </c>
      <c r="S1397" t="s">
        <v>8325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2">
        <v>1423871882</v>
      </c>
      <c r="J1398" s="12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42018.99863425926</v>
      </c>
      <c r="P1398">
        <f t="shared" si="64"/>
        <v>2015</v>
      </c>
      <c r="Q1398" s="10">
        <f t="shared" si="65"/>
        <v>42048.99863425926</v>
      </c>
      <c r="R1398" s="14" t="s">
        <v>8324</v>
      </c>
      <c r="S1398" t="s">
        <v>8325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2">
        <v>1477603140</v>
      </c>
      <c r="J1399" s="12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42640.917939814812</v>
      </c>
      <c r="P1399">
        <f t="shared" si="64"/>
        <v>2016</v>
      </c>
      <c r="Q1399" s="10">
        <f t="shared" si="65"/>
        <v>42670.888194444444</v>
      </c>
      <c r="R1399" s="14" t="s">
        <v>8324</v>
      </c>
      <c r="S1399" t="s">
        <v>8325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2">
        <v>1467752334</v>
      </c>
      <c r="J1400" s="12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42526.874236111107</v>
      </c>
      <c r="P1400">
        <f t="shared" si="64"/>
        <v>2016</v>
      </c>
      <c r="Q1400" s="10">
        <f t="shared" si="65"/>
        <v>42556.874236111107</v>
      </c>
      <c r="R1400" s="14" t="s">
        <v>8324</v>
      </c>
      <c r="S1400" t="s">
        <v>8325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2">
        <v>1412640373</v>
      </c>
      <c r="J1401" s="12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41889.004317129627</v>
      </c>
      <c r="P1401">
        <f t="shared" si="64"/>
        <v>2014</v>
      </c>
      <c r="Q1401" s="10">
        <f t="shared" si="65"/>
        <v>41919.004317129627</v>
      </c>
      <c r="R1401" s="14" t="s">
        <v>8324</v>
      </c>
      <c r="S1401" t="s">
        <v>8325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2">
        <v>1465709400</v>
      </c>
      <c r="J1402" s="1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42498.341122685189</v>
      </c>
      <c r="P1402">
        <f t="shared" si="64"/>
        <v>2016</v>
      </c>
      <c r="Q1402" s="10">
        <f t="shared" si="65"/>
        <v>42533.229166666672</v>
      </c>
      <c r="R1402" s="14" t="s">
        <v>8324</v>
      </c>
      <c r="S1402" t="s">
        <v>8325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2">
        <v>1369612474</v>
      </c>
      <c r="J1403" s="12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41399.99622685185</v>
      </c>
      <c r="P1403">
        <f t="shared" si="64"/>
        <v>2013</v>
      </c>
      <c r="Q1403" s="10">
        <f t="shared" si="65"/>
        <v>41420.99622685185</v>
      </c>
      <c r="R1403" s="14" t="s">
        <v>8324</v>
      </c>
      <c r="S1403" t="s">
        <v>8325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2">
        <v>1430439411</v>
      </c>
      <c r="J1404" s="12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42065.053368055553</v>
      </c>
      <c r="P1404">
        <f t="shared" si="64"/>
        <v>2015</v>
      </c>
      <c r="Q1404" s="10">
        <f t="shared" si="65"/>
        <v>42125.011701388896</v>
      </c>
      <c r="R1404" s="14" t="s">
        <v>8324</v>
      </c>
      <c r="S1404" t="s">
        <v>8325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2">
        <v>1374802235</v>
      </c>
      <c r="J1405" s="12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41451.062905092593</v>
      </c>
      <c r="P1405">
        <f t="shared" si="64"/>
        <v>2013</v>
      </c>
      <c r="Q1405" s="10">
        <f t="shared" si="65"/>
        <v>41481.062905092593</v>
      </c>
      <c r="R1405" s="14" t="s">
        <v>8324</v>
      </c>
      <c r="S1405" t="s">
        <v>8325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2">
        <v>1424607285</v>
      </c>
      <c r="J1406" s="12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42032.510243055556</v>
      </c>
      <c r="P1406">
        <f t="shared" si="64"/>
        <v>2015</v>
      </c>
      <c r="Q1406" s="10">
        <f t="shared" si="65"/>
        <v>42057.510243055556</v>
      </c>
      <c r="R1406" s="14" t="s">
        <v>8321</v>
      </c>
      <c r="S1406" t="s">
        <v>8340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2">
        <v>1417195201</v>
      </c>
      <c r="J1407" s="12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41941.680567129632</v>
      </c>
      <c r="P1407">
        <f t="shared" si="64"/>
        <v>2014</v>
      </c>
      <c r="Q1407" s="10">
        <f t="shared" si="65"/>
        <v>41971.722233796296</v>
      </c>
      <c r="R1407" s="14" t="s">
        <v>8321</v>
      </c>
      <c r="S1407" t="s">
        <v>8340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2">
        <v>1449914400</v>
      </c>
      <c r="J1408" s="12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42297.432951388888</v>
      </c>
      <c r="P1408">
        <f t="shared" si="64"/>
        <v>2015</v>
      </c>
      <c r="Q1408" s="10">
        <f t="shared" si="65"/>
        <v>42350.416666666672</v>
      </c>
      <c r="R1408" s="14" t="s">
        <v>8321</v>
      </c>
      <c r="S1408" t="s">
        <v>8340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2">
        <v>1407847978</v>
      </c>
      <c r="J1409" s="12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41838.536782407406</v>
      </c>
      <c r="P1409">
        <f t="shared" si="64"/>
        <v>2014</v>
      </c>
      <c r="Q1409" s="10">
        <f t="shared" si="65"/>
        <v>41863.536782407406</v>
      </c>
      <c r="R1409" s="14" t="s">
        <v>8321</v>
      </c>
      <c r="S1409" t="s">
        <v>8340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2">
        <v>1447451756</v>
      </c>
      <c r="J1410" s="12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42291.872175925921</v>
      </c>
      <c r="P1410">
        <f t="shared" si="64"/>
        <v>2015</v>
      </c>
      <c r="Q1410" s="10">
        <f t="shared" si="65"/>
        <v>42321.913842592592</v>
      </c>
      <c r="R1410" s="14" t="s">
        <v>8321</v>
      </c>
      <c r="S1410" t="s">
        <v>8340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2">
        <v>1420085535</v>
      </c>
      <c r="J1411" s="12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(((J1411/60)/60)/24)+DATE(1970,1,1)</f>
        <v>41945.133506944447</v>
      </c>
      <c r="P1411">
        <f t="shared" ref="P1411:P1474" si="67">YEAR(O1411)</f>
        <v>2014</v>
      </c>
      <c r="Q1411" s="10">
        <f t="shared" ref="Q1411:Q1474" si="68">(((I1411/60)/60)/24)+DATE(1970,1,1)</f>
        <v>42005.175173611111</v>
      </c>
      <c r="R1411" s="14" t="s">
        <v>8321</v>
      </c>
      <c r="S1411" t="s">
        <v>8340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2">
        <v>1464939520</v>
      </c>
      <c r="J1412" s="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42479.318518518514</v>
      </c>
      <c r="P1412">
        <f t="shared" si="67"/>
        <v>2016</v>
      </c>
      <c r="Q1412" s="10">
        <f t="shared" si="68"/>
        <v>42524.318518518514</v>
      </c>
      <c r="R1412" s="14" t="s">
        <v>8321</v>
      </c>
      <c r="S1412" t="s">
        <v>8340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2">
        <v>1423185900</v>
      </c>
      <c r="J1413" s="12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42013.059027777781</v>
      </c>
      <c r="P1413">
        <f t="shared" si="67"/>
        <v>2015</v>
      </c>
      <c r="Q1413" s="10">
        <f t="shared" si="68"/>
        <v>42041.059027777781</v>
      </c>
      <c r="R1413" s="14" t="s">
        <v>8321</v>
      </c>
      <c r="S1413" t="s">
        <v>8340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2">
        <v>1417656699</v>
      </c>
      <c r="J1414" s="12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41947.063645833332</v>
      </c>
      <c r="P1414">
        <f t="shared" si="67"/>
        <v>2014</v>
      </c>
      <c r="Q1414" s="10">
        <f t="shared" si="68"/>
        <v>41977.063645833332</v>
      </c>
      <c r="R1414" s="14" t="s">
        <v>8321</v>
      </c>
      <c r="S1414" t="s">
        <v>8340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2">
        <v>1455964170</v>
      </c>
      <c r="J1415" s="12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42360.437152777777</v>
      </c>
      <c r="P1415">
        <f t="shared" si="67"/>
        <v>2015</v>
      </c>
      <c r="Q1415" s="10">
        <f t="shared" si="68"/>
        <v>42420.437152777777</v>
      </c>
      <c r="R1415" s="14" t="s">
        <v>8321</v>
      </c>
      <c r="S1415" t="s">
        <v>8340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2">
        <v>1483423467</v>
      </c>
      <c r="J1416" s="12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42708.25309027778</v>
      </c>
      <c r="P1416">
        <f t="shared" si="67"/>
        <v>2016</v>
      </c>
      <c r="Q1416" s="10">
        <f t="shared" si="68"/>
        <v>42738.25309027778</v>
      </c>
      <c r="R1416" s="14" t="s">
        <v>8321</v>
      </c>
      <c r="S1416" t="s">
        <v>8340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2">
        <v>1439741591</v>
      </c>
      <c r="J1417" s="12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42192.675821759258</v>
      </c>
      <c r="P1417">
        <f t="shared" si="67"/>
        <v>2015</v>
      </c>
      <c r="Q1417" s="10">
        <f t="shared" si="68"/>
        <v>42232.675821759258</v>
      </c>
      <c r="R1417" s="14" t="s">
        <v>8321</v>
      </c>
      <c r="S1417" t="s">
        <v>8340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2">
        <v>1448147619</v>
      </c>
      <c r="J1418" s="12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42299.926145833335</v>
      </c>
      <c r="P1418">
        <f t="shared" si="67"/>
        <v>2015</v>
      </c>
      <c r="Q1418" s="10">
        <f t="shared" si="68"/>
        <v>42329.967812499999</v>
      </c>
      <c r="R1418" s="14" t="s">
        <v>8321</v>
      </c>
      <c r="S1418" t="s">
        <v>8340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2">
        <v>1442315460</v>
      </c>
      <c r="J1419" s="12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42232.15016203704</v>
      </c>
      <c r="P1419">
        <f t="shared" si="67"/>
        <v>2015</v>
      </c>
      <c r="Q1419" s="10">
        <f t="shared" si="68"/>
        <v>42262.465972222228</v>
      </c>
      <c r="R1419" s="14" t="s">
        <v>8321</v>
      </c>
      <c r="S1419" t="s">
        <v>8340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2">
        <v>1456397834</v>
      </c>
      <c r="J1420" s="12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42395.456412037034</v>
      </c>
      <c r="P1420">
        <f t="shared" si="67"/>
        <v>2016</v>
      </c>
      <c r="Q1420" s="10">
        <f t="shared" si="68"/>
        <v>42425.456412037034</v>
      </c>
      <c r="R1420" s="14" t="s">
        <v>8321</v>
      </c>
      <c r="S1420" t="s">
        <v>8340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2">
        <v>1476010619</v>
      </c>
      <c r="J1421" s="12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42622.456238425926</v>
      </c>
      <c r="P1421">
        <f t="shared" si="67"/>
        <v>2016</v>
      </c>
      <c r="Q1421" s="10">
        <f t="shared" si="68"/>
        <v>42652.456238425926</v>
      </c>
      <c r="R1421" s="14" t="s">
        <v>8321</v>
      </c>
      <c r="S1421" t="s">
        <v>8340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2">
        <v>1467129686</v>
      </c>
      <c r="J1422" s="1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42524.667662037042</v>
      </c>
      <c r="P1422">
        <f t="shared" si="67"/>
        <v>2016</v>
      </c>
      <c r="Q1422" s="10">
        <f t="shared" si="68"/>
        <v>42549.667662037042</v>
      </c>
      <c r="R1422" s="14" t="s">
        <v>8321</v>
      </c>
      <c r="S1422" t="s">
        <v>8340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2">
        <v>1423432709</v>
      </c>
      <c r="J1423" s="12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42013.915613425925</v>
      </c>
      <c r="P1423">
        <f t="shared" si="67"/>
        <v>2015</v>
      </c>
      <c r="Q1423" s="10">
        <f t="shared" si="68"/>
        <v>42043.915613425925</v>
      </c>
      <c r="R1423" s="14" t="s">
        <v>8321</v>
      </c>
      <c r="S1423" t="s">
        <v>8340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2">
        <v>1474436704</v>
      </c>
      <c r="J1424" s="12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42604.239629629628</v>
      </c>
      <c r="P1424">
        <f t="shared" si="67"/>
        <v>2016</v>
      </c>
      <c r="Q1424" s="10">
        <f t="shared" si="68"/>
        <v>42634.239629629628</v>
      </c>
      <c r="R1424" s="14" t="s">
        <v>8321</v>
      </c>
      <c r="S1424" t="s">
        <v>8340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2">
        <v>1451637531</v>
      </c>
      <c r="J1425" s="12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42340.360312500001</v>
      </c>
      <c r="P1425">
        <f t="shared" si="67"/>
        <v>2015</v>
      </c>
      <c r="Q1425" s="10">
        <f t="shared" si="68"/>
        <v>42370.360312500001</v>
      </c>
      <c r="R1425" s="14" t="s">
        <v>8321</v>
      </c>
      <c r="S1425" t="s">
        <v>8340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2">
        <v>1479233602</v>
      </c>
      <c r="J1426" s="12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42676.717615740738</v>
      </c>
      <c r="P1426">
        <f t="shared" si="67"/>
        <v>2016</v>
      </c>
      <c r="Q1426" s="10">
        <f t="shared" si="68"/>
        <v>42689.759282407409</v>
      </c>
      <c r="R1426" s="14" t="s">
        <v>8321</v>
      </c>
      <c r="S1426" t="s">
        <v>8340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2">
        <v>1430276959</v>
      </c>
      <c r="J1427" s="12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42093.131469907406</v>
      </c>
      <c r="P1427">
        <f t="shared" si="67"/>
        <v>2015</v>
      </c>
      <c r="Q1427" s="10">
        <f t="shared" si="68"/>
        <v>42123.131469907406</v>
      </c>
      <c r="R1427" s="14" t="s">
        <v>8321</v>
      </c>
      <c r="S1427" t="s">
        <v>8340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2">
        <v>1440408120</v>
      </c>
      <c r="J1428" s="12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42180.390277777777</v>
      </c>
      <c r="P1428">
        <f t="shared" si="67"/>
        <v>2015</v>
      </c>
      <c r="Q1428" s="10">
        <f t="shared" si="68"/>
        <v>42240.390277777777</v>
      </c>
      <c r="R1428" s="14" t="s">
        <v>8321</v>
      </c>
      <c r="S1428" t="s">
        <v>8340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2">
        <v>1474230385</v>
      </c>
      <c r="J1429" s="12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42601.851678240739</v>
      </c>
      <c r="P1429">
        <f t="shared" si="67"/>
        <v>2016</v>
      </c>
      <c r="Q1429" s="10">
        <f t="shared" si="68"/>
        <v>42631.851678240739</v>
      </c>
      <c r="R1429" s="14" t="s">
        <v>8321</v>
      </c>
      <c r="S1429" t="s">
        <v>8340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2">
        <v>1459584417</v>
      </c>
      <c r="J1430" s="12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42432.379826388889</v>
      </c>
      <c r="P1430">
        <f t="shared" si="67"/>
        <v>2016</v>
      </c>
      <c r="Q1430" s="10">
        <f t="shared" si="68"/>
        <v>42462.338159722218</v>
      </c>
      <c r="R1430" s="14" t="s">
        <v>8321</v>
      </c>
      <c r="S1430" t="s">
        <v>8340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2">
        <v>1428629242</v>
      </c>
      <c r="J1431" s="12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42074.060671296291</v>
      </c>
      <c r="P1431">
        <f t="shared" si="67"/>
        <v>2015</v>
      </c>
      <c r="Q1431" s="10">
        <f t="shared" si="68"/>
        <v>42104.060671296291</v>
      </c>
      <c r="R1431" s="14" t="s">
        <v>8321</v>
      </c>
      <c r="S1431" t="s">
        <v>8340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2">
        <v>1419017488</v>
      </c>
      <c r="J1432" s="1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41961.813518518517</v>
      </c>
      <c r="P1432">
        <f t="shared" si="67"/>
        <v>2014</v>
      </c>
      <c r="Q1432" s="10">
        <f t="shared" si="68"/>
        <v>41992.813518518517</v>
      </c>
      <c r="R1432" s="14" t="s">
        <v>8321</v>
      </c>
      <c r="S1432" t="s">
        <v>8340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2">
        <v>1448517816</v>
      </c>
      <c r="J1433" s="12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42304.210833333331</v>
      </c>
      <c r="P1433">
        <f t="shared" si="67"/>
        <v>2015</v>
      </c>
      <c r="Q1433" s="10">
        <f t="shared" si="68"/>
        <v>42334.252500000002</v>
      </c>
      <c r="R1433" s="14" t="s">
        <v>8321</v>
      </c>
      <c r="S1433" t="s">
        <v>8340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2">
        <v>1437417828</v>
      </c>
      <c r="J1434" s="12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42175.780416666668</v>
      </c>
      <c r="P1434">
        <f t="shared" si="67"/>
        <v>2015</v>
      </c>
      <c r="Q1434" s="10">
        <f t="shared" si="68"/>
        <v>42205.780416666668</v>
      </c>
      <c r="R1434" s="14" t="s">
        <v>8321</v>
      </c>
      <c r="S1434" t="s">
        <v>8340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2">
        <v>1481367600</v>
      </c>
      <c r="J1435" s="12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42673.625868055555</v>
      </c>
      <c r="P1435">
        <f t="shared" si="67"/>
        <v>2016</v>
      </c>
      <c r="Q1435" s="10">
        <f t="shared" si="68"/>
        <v>42714.458333333328</v>
      </c>
      <c r="R1435" s="14" t="s">
        <v>8321</v>
      </c>
      <c r="S1435" t="s">
        <v>8340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2">
        <v>1433775600</v>
      </c>
      <c r="J1436" s="12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42142.767106481479</v>
      </c>
      <c r="P1436">
        <f t="shared" si="67"/>
        <v>2015</v>
      </c>
      <c r="Q1436" s="10">
        <f t="shared" si="68"/>
        <v>42163.625</v>
      </c>
      <c r="R1436" s="14" t="s">
        <v>8321</v>
      </c>
      <c r="S1436" t="s">
        <v>8340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2">
        <v>1444589020</v>
      </c>
      <c r="J1437" s="12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42258.780324074076</v>
      </c>
      <c r="P1437">
        <f t="shared" si="67"/>
        <v>2015</v>
      </c>
      <c r="Q1437" s="10">
        <f t="shared" si="68"/>
        <v>42288.780324074076</v>
      </c>
      <c r="R1437" s="14" t="s">
        <v>8321</v>
      </c>
      <c r="S1437" t="s">
        <v>8340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2">
        <v>1456043057</v>
      </c>
      <c r="J1438" s="12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42391.35019675926</v>
      </c>
      <c r="P1438">
        <f t="shared" si="67"/>
        <v>2016</v>
      </c>
      <c r="Q1438" s="10">
        <f t="shared" si="68"/>
        <v>42421.35019675926</v>
      </c>
      <c r="R1438" s="14" t="s">
        <v>8321</v>
      </c>
      <c r="S1438" t="s">
        <v>8340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2">
        <v>1405227540</v>
      </c>
      <c r="J1439" s="12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41796.531701388885</v>
      </c>
      <c r="P1439">
        <f t="shared" si="67"/>
        <v>2014</v>
      </c>
      <c r="Q1439" s="10">
        <f t="shared" si="68"/>
        <v>41833.207638888889</v>
      </c>
      <c r="R1439" s="14" t="s">
        <v>8321</v>
      </c>
      <c r="S1439" t="s">
        <v>8340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2">
        <v>1461765300</v>
      </c>
      <c r="J1440" s="12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42457.871516203704</v>
      </c>
      <c r="P1440">
        <f t="shared" si="67"/>
        <v>2016</v>
      </c>
      <c r="Q1440" s="10">
        <f t="shared" si="68"/>
        <v>42487.579861111109</v>
      </c>
      <c r="R1440" s="14" t="s">
        <v>8321</v>
      </c>
      <c r="S1440" t="s">
        <v>8340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2">
        <v>1425758101</v>
      </c>
      <c r="J1441" s="12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42040.829872685179</v>
      </c>
      <c r="P1441">
        <f t="shared" si="67"/>
        <v>2015</v>
      </c>
      <c r="Q1441" s="10">
        <f t="shared" si="68"/>
        <v>42070.829872685179</v>
      </c>
      <c r="R1441" s="14" t="s">
        <v>8321</v>
      </c>
      <c r="S1441" t="s">
        <v>8340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2">
        <v>1464285463</v>
      </c>
      <c r="J1442" s="1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42486.748414351852</v>
      </c>
      <c r="P1442">
        <f t="shared" si="67"/>
        <v>2016</v>
      </c>
      <c r="Q1442" s="10">
        <f t="shared" si="68"/>
        <v>42516.748414351852</v>
      </c>
      <c r="R1442" s="14" t="s">
        <v>8321</v>
      </c>
      <c r="S1442" t="s">
        <v>8340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2">
        <v>1441995769</v>
      </c>
      <c r="J1443" s="12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42198.765844907408</v>
      </c>
      <c r="P1443">
        <f t="shared" si="67"/>
        <v>2015</v>
      </c>
      <c r="Q1443" s="10">
        <f t="shared" si="68"/>
        <v>42258.765844907408</v>
      </c>
      <c r="R1443" s="14" t="s">
        <v>8321</v>
      </c>
      <c r="S1443" t="s">
        <v>8340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2">
        <v>1464190158</v>
      </c>
      <c r="J1444" s="12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42485.64534722222</v>
      </c>
      <c r="P1444">
        <f t="shared" si="67"/>
        <v>2016</v>
      </c>
      <c r="Q1444" s="10">
        <f t="shared" si="68"/>
        <v>42515.64534722222</v>
      </c>
      <c r="R1444" s="14" t="s">
        <v>8321</v>
      </c>
      <c r="S1444" t="s">
        <v>8340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2">
        <v>1483395209</v>
      </c>
      <c r="J1445" s="12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42707.926030092596</v>
      </c>
      <c r="P1445">
        <f t="shared" si="67"/>
        <v>2016</v>
      </c>
      <c r="Q1445" s="10">
        <f t="shared" si="68"/>
        <v>42737.926030092596</v>
      </c>
      <c r="R1445" s="14" t="s">
        <v>8321</v>
      </c>
      <c r="S1445" t="s">
        <v>8340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2">
        <v>1442091462</v>
      </c>
      <c r="J1446" s="12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42199.873402777783</v>
      </c>
      <c r="P1446">
        <f t="shared" si="67"/>
        <v>2015</v>
      </c>
      <c r="Q1446" s="10">
        <f t="shared" si="68"/>
        <v>42259.873402777783</v>
      </c>
      <c r="R1446" s="14" t="s">
        <v>8321</v>
      </c>
      <c r="S1446" t="s">
        <v>8340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2">
        <v>1434286855</v>
      </c>
      <c r="J1447" s="12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42139.542303240742</v>
      </c>
      <c r="P1447">
        <f t="shared" si="67"/>
        <v>2015</v>
      </c>
      <c r="Q1447" s="10">
        <f t="shared" si="68"/>
        <v>42169.542303240742</v>
      </c>
      <c r="R1447" s="14" t="s">
        <v>8321</v>
      </c>
      <c r="S1447" t="s">
        <v>8340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2">
        <v>1461235478</v>
      </c>
      <c r="J1448" s="12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42461.447662037041</v>
      </c>
      <c r="P1448">
        <f t="shared" si="67"/>
        <v>2016</v>
      </c>
      <c r="Q1448" s="10">
        <f t="shared" si="68"/>
        <v>42481.447662037041</v>
      </c>
      <c r="R1448" s="14" t="s">
        <v>8321</v>
      </c>
      <c r="S1448" t="s">
        <v>8340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2">
        <v>1467999134</v>
      </c>
      <c r="J1449" s="12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42529.730717592596</v>
      </c>
      <c r="P1449">
        <f t="shared" si="67"/>
        <v>2016</v>
      </c>
      <c r="Q1449" s="10">
        <f t="shared" si="68"/>
        <v>42559.730717592596</v>
      </c>
      <c r="R1449" s="14" t="s">
        <v>8321</v>
      </c>
      <c r="S1449" t="s">
        <v>8340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2">
        <v>1432272300</v>
      </c>
      <c r="J1450" s="12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42115.936550925922</v>
      </c>
      <c r="P1450">
        <f t="shared" si="67"/>
        <v>2015</v>
      </c>
      <c r="Q1450" s="10">
        <f t="shared" si="68"/>
        <v>42146.225694444445</v>
      </c>
      <c r="R1450" s="14" t="s">
        <v>8321</v>
      </c>
      <c r="S1450" t="s">
        <v>8340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2">
        <v>1431286105</v>
      </c>
      <c r="J1451" s="12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42086.811400462961</v>
      </c>
      <c r="P1451">
        <f t="shared" si="67"/>
        <v>2015</v>
      </c>
      <c r="Q1451" s="10">
        <f t="shared" si="68"/>
        <v>42134.811400462961</v>
      </c>
      <c r="R1451" s="14" t="s">
        <v>8321</v>
      </c>
      <c r="S1451" t="s">
        <v>8340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2">
        <v>1455941197</v>
      </c>
      <c r="J1452" s="1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42390.171261574069</v>
      </c>
      <c r="P1452">
        <f t="shared" si="67"/>
        <v>2016</v>
      </c>
      <c r="Q1452" s="10">
        <f t="shared" si="68"/>
        <v>42420.171261574069</v>
      </c>
      <c r="R1452" s="14" t="s">
        <v>8321</v>
      </c>
      <c r="S1452" t="s">
        <v>8340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2">
        <v>1416355259</v>
      </c>
      <c r="J1453" s="12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41931.959016203706</v>
      </c>
      <c r="P1453">
        <f t="shared" si="67"/>
        <v>2014</v>
      </c>
      <c r="Q1453" s="10">
        <f t="shared" si="68"/>
        <v>41962.00068287037</v>
      </c>
      <c r="R1453" s="14" t="s">
        <v>8321</v>
      </c>
      <c r="S1453" t="s">
        <v>8340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2">
        <v>1406566363</v>
      </c>
      <c r="J1454" s="12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41818.703275462962</v>
      </c>
      <c r="P1454">
        <f t="shared" si="67"/>
        <v>2014</v>
      </c>
      <c r="Q1454" s="10">
        <f t="shared" si="68"/>
        <v>41848.703275462962</v>
      </c>
      <c r="R1454" s="14" t="s">
        <v>8321</v>
      </c>
      <c r="S1454" t="s">
        <v>8340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2">
        <v>1492270947</v>
      </c>
      <c r="J1455" s="12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42795.696145833332</v>
      </c>
      <c r="P1455">
        <f t="shared" si="67"/>
        <v>2017</v>
      </c>
      <c r="Q1455" s="10">
        <f t="shared" si="68"/>
        <v>42840.654479166667</v>
      </c>
      <c r="R1455" s="14" t="s">
        <v>8321</v>
      </c>
      <c r="S1455" t="s">
        <v>8340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2">
        <v>1461535140</v>
      </c>
      <c r="J1456" s="12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42463.866666666669</v>
      </c>
      <c r="P1456">
        <f t="shared" si="67"/>
        <v>2016</v>
      </c>
      <c r="Q1456" s="10">
        <f t="shared" si="68"/>
        <v>42484.915972222225</v>
      </c>
      <c r="R1456" s="14" t="s">
        <v>8321</v>
      </c>
      <c r="S1456" t="s">
        <v>8340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2">
        <v>1409924340</v>
      </c>
      <c r="J1457" s="12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41832.672685185185</v>
      </c>
      <c r="P1457">
        <f t="shared" si="67"/>
        <v>2014</v>
      </c>
      <c r="Q1457" s="10">
        <f t="shared" si="68"/>
        <v>41887.568749999999</v>
      </c>
      <c r="R1457" s="14" t="s">
        <v>8321</v>
      </c>
      <c r="S1457" t="s">
        <v>8340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2">
        <v>1483459365</v>
      </c>
      <c r="J1458" s="12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42708.668576388889</v>
      </c>
      <c r="P1458">
        <f t="shared" si="67"/>
        <v>2016</v>
      </c>
      <c r="Q1458" s="10">
        <f t="shared" si="68"/>
        <v>42738.668576388889</v>
      </c>
      <c r="R1458" s="14" t="s">
        <v>8321</v>
      </c>
      <c r="S1458" t="s">
        <v>8340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2">
        <v>1447281044</v>
      </c>
      <c r="J1459" s="12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42289.89634259259</v>
      </c>
      <c r="P1459">
        <f t="shared" si="67"/>
        <v>2015</v>
      </c>
      <c r="Q1459" s="10">
        <f t="shared" si="68"/>
        <v>42319.938009259262</v>
      </c>
      <c r="R1459" s="14" t="s">
        <v>8321</v>
      </c>
      <c r="S1459" t="s">
        <v>8340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2">
        <v>1407729600</v>
      </c>
      <c r="J1460" s="12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41831.705555555556</v>
      </c>
      <c r="P1460">
        <f t="shared" si="67"/>
        <v>2014</v>
      </c>
      <c r="Q1460" s="10">
        <f t="shared" si="68"/>
        <v>41862.166666666664</v>
      </c>
      <c r="R1460" s="14" t="s">
        <v>8321</v>
      </c>
      <c r="S1460" t="s">
        <v>8340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2">
        <v>1449077100</v>
      </c>
      <c r="J1461" s="12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42312.204814814817</v>
      </c>
      <c r="P1461">
        <f t="shared" si="67"/>
        <v>2015</v>
      </c>
      <c r="Q1461" s="10">
        <f t="shared" si="68"/>
        <v>42340.725694444445</v>
      </c>
      <c r="R1461" s="14" t="s">
        <v>8321</v>
      </c>
      <c r="S1461" t="s">
        <v>8340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2">
        <v>1417391100</v>
      </c>
      <c r="J1462" s="1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41915.896967592591</v>
      </c>
      <c r="P1462">
        <f t="shared" si="67"/>
        <v>2014</v>
      </c>
      <c r="Q1462" s="10">
        <f t="shared" si="68"/>
        <v>41973.989583333328</v>
      </c>
      <c r="R1462" s="14" t="s">
        <v>8321</v>
      </c>
      <c r="S1462" t="s">
        <v>8340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2">
        <v>1413849600</v>
      </c>
      <c r="J1463" s="12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41899.645300925928</v>
      </c>
      <c r="P1463">
        <f t="shared" si="67"/>
        <v>2014</v>
      </c>
      <c r="Q1463" s="10">
        <f t="shared" si="68"/>
        <v>41933</v>
      </c>
      <c r="R1463" s="14" t="s">
        <v>8321</v>
      </c>
      <c r="S1463" t="s">
        <v>8341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2">
        <v>1365609271</v>
      </c>
      <c r="J1464" s="12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41344.662858796299</v>
      </c>
      <c r="P1464">
        <f t="shared" si="67"/>
        <v>2013</v>
      </c>
      <c r="Q1464" s="10">
        <f t="shared" si="68"/>
        <v>41374.662858796299</v>
      </c>
      <c r="R1464" s="14" t="s">
        <v>8321</v>
      </c>
      <c r="S1464" t="s">
        <v>8341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2">
        <v>1365367938</v>
      </c>
      <c r="J1465" s="12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41326.911319444444</v>
      </c>
      <c r="P1465">
        <f t="shared" si="67"/>
        <v>2013</v>
      </c>
      <c r="Q1465" s="10">
        <f t="shared" si="68"/>
        <v>41371.869652777779</v>
      </c>
      <c r="R1465" s="14" t="s">
        <v>8321</v>
      </c>
      <c r="S1465" t="s">
        <v>8341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2">
        <v>1361029958</v>
      </c>
      <c r="J1466" s="12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41291.661550925928</v>
      </c>
      <c r="P1466">
        <f t="shared" si="67"/>
        <v>2013</v>
      </c>
      <c r="Q1466" s="10">
        <f t="shared" si="68"/>
        <v>41321.661550925928</v>
      </c>
      <c r="R1466" s="14" t="s">
        <v>8321</v>
      </c>
      <c r="S1466" t="s">
        <v>8341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2">
        <v>1332385200</v>
      </c>
      <c r="J1467" s="12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40959.734398148146</v>
      </c>
      <c r="P1467">
        <f t="shared" si="67"/>
        <v>2012</v>
      </c>
      <c r="Q1467" s="10">
        <f t="shared" si="68"/>
        <v>40990.125</v>
      </c>
      <c r="R1467" s="14" t="s">
        <v>8321</v>
      </c>
      <c r="S1467" t="s">
        <v>8341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2">
        <v>1452574800</v>
      </c>
      <c r="J1468" s="12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42340.172060185185</v>
      </c>
      <c r="P1468">
        <f t="shared" si="67"/>
        <v>2015</v>
      </c>
      <c r="Q1468" s="10">
        <f t="shared" si="68"/>
        <v>42381.208333333328</v>
      </c>
      <c r="R1468" s="14" t="s">
        <v>8321</v>
      </c>
      <c r="S1468" t="s">
        <v>8341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2">
        <v>1332699285</v>
      </c>
      <c r="J1469" s="12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40933.80190972222</v>
      </c>
      <c r="P1469">
        <f t="shared" si="67"/>
        <v>2012</v>
      </c>
      <c r="Q1469" s="10">
        <f t="shared" si="68"/>
        <v>40993.760243055556</v>
      </c>
      <c r="R1469" s="14" t="s">
        <v>8321</v>
      </c>
      <c r="S1469" t="s">
        <v>8341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2">
        <v>1307838049</v>
      </c>
      <c r="J1470" s="12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40646.014456018522</v>
      </c>
      <c r="P1470">
        <f t="shared" si="67"/>
        <v>2011</v>
      </c>
      <c r="Q1470" s="10">
        <f t="shared" si="68"/>
        <v>40706.014456018522</v>
      </c>
      <c r="R1470" s="14" t="s">
        <v>8321</v>
      </c>
      <c r="S1470" t="s">
        <v>8341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2">
        <v>1360938109</v>
      </c>
      <c r="J1471" s="12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41290.598483796297</v>
      </c>
      <c r="P1471">
        <f t="shared" si="67"/>
        <v>2013</v>
      </c>
      <c r="Q1471" s="10">
        <f t="shared" si="68"/>
        <v>41320.598483796297</v>
      </c>
      <c r="R1471" s="14" t="s">
        <v>8321</v>
      </c>
      <c r="S1471" t="s">
        <v>8341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2">
        <v>1356724263</v>
      </c>
      <c r="J1472" s="1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41250.827118055553</v>
      </c>
      <c r="P1472">
        <f t="shared" si="67"/>
        <v>2012</v>
      </c>
      <c r="Q1472" s="10">
        <f t="shared" si="68"/>
        <v>41271.827118055553</v>
      </c>
      <c r="R1472" s="14" t="s">
        <v>8321</v>
      </c>
      <c r="S1472" t="s">
        <v>8341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2">
        <v>1428620334</v>
      </c>
      <c r="J1473" s="12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42073.957569444443</v>
      </c>
      <c r="P1473">
        <f t="shared" si="67"/>
        <v>2015</v>
      </c>
      <c r="Q1473" s="10">
        <f t="shared" si="68"/>
        <v>42103.957569444443</v>
      </c>
      <c r="R1473" s="14" t="s">
        <v>8321</v>
      </c>
      <c r="S1473" t="s">
        <v>8341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2">
        <v>1381928503</v>
      </c>
      <c r="J1474" s="12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41533.542858796296</v>
      </c>
      <c r="P1474">
        <f t="shared" si="67"/>
        <v>2013</v>
      </c>
      <c r="Q1474" s="10">
        <f t="shared" si="68"/>
        <v>41563.542858796296</v>
      </c>
      <c r="R1474" s="14" t="s">
        <v>8321</v>
      </c>
      <c r="S1474" t="s">
        <v>8341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2">
        <v>1330644639</v>
      </c>
      <c r="J1475" s="12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(((J1475/60)/60)/24)+DATE(1970,1,1)</f>
        <v>40939.979618055557</v>
      </c>
      <c r="P1475">
        <f t="shared" ref="P1475:P1538" si="70">YEAR(O1475)</f>
        <v>2012</v>
      </c>
      <c r="Q1475" s="10">
        <f t="shared" ref="Q1475:Q1538" si="71">(((I1475/60)/60)/24)+DATE(1970,1,1)</f>
        <v>40969.979618055557</v>
      </c>
      <c r="R1475" s="14" t="s">
        <v>8321</v>
      </c>
      <c r="S1475" t="s">
        <v>8341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2">
        <v>1379093292</v>
      </c>
      <c r="J1476" s="12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41500.727916666663</v>
      </c>
      <c r="P1476">
        <f t="shared" si="70"/>
        <v>2013</v>
      </c>
      <c r="Q1476" s="10">
        <f t="shared" si="71"/>
        <v>41530.727916666663</v>
      </c>
      <c r="R1476" s="14" t="s">
        <v>8321</v>
      </c>
      <c r="S1476" t="s">
        <v>8341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2">
        <v>1419051540</v>
      </c>
      <c r="J1477" s="12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41960.722951388889</v>
      </c>
      <c r="P1477">
        <f t="shared" si="70"/>
        <v>2014</v>
      </c>
      <c r="Q1477" s="10">
        <f t="shared" si="71"/>
        <v>41993.207638888889</v>
      </c>
      <c r="R1477" s="14" t="s">
        <v>8321</v>
      </c>
      <c r="S1477" t="s">
        <v>8341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2">
        <v>1315616422</v>
      </c>
      <c r="J1478" s="12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40766.041921296295</v>
      </c>
      <c r="P1478">
        <f t="shared" si="70"/>
        <v>2011</v>
      </c>
      <c r="Q1478" s="10">
        <f t="shared" si="71"/>
        <v>40796.041921296295</v>
      </c>
      <c r="R1478" s="14" t="s">
        <v>8321</v>
      </c>
      <c r="S1478" t="s">
        <v>8341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2">
        <v>1324609200</v>
      </c>
      <c r="J1479" s="12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40840.615787037037</v>
      </c>
      <c r="P1479">
        <f t="shared" si="70"/>
        <v>2011</v>
      </c>
      <c r="Q1479" s="10">
        <f t="shared" si="71"/>
        <v>40900.125</v>
      </c>
      <c r="R1479" s="14" t="s">
        <v>8321</v>
      </c>
      <c r="S1479" t="s">
        <v>8341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2">
        <v>1368564913</v>
      </c>
      <c r="J1480" s="12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41394.871678240743</v>
      </c>
      <c r="P1480">
        <f t="shared" si="70"/>
        <v>2013</v>
      </c>
      <c r="Q1480" s="10">
        <f t="shared" si="71"/>
        <v>41408.871678240743</v>
      </c>
      <c r="R1480" s="14" t="s">
        <v>8321</v>
      </c>
      <c r="S1480" t="s">
        <v>8341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2">
        <v>1399694340</v>
      </c>
      <c r="J1481" s="12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41754.745243055557</v>
      </c>
      <c r="P1481">
        <f t="shared" si="70"/>
        <v>2014</v>
      </c>
      <c r="Q1481" s="10">
        <f t="shared" si="71"/>
        <v>41769.165972222225</v>
      </c>
      <c r="R1481" s="14" t="s">
        <v>8321</v>
      </c>
      <c r="S1481" t="s">
        <v>8341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2">
        <v>1374858000</v>
      </c>
      <c r="J1482" s="1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41464.934016203704</v>
      </c>
      <c r="P1482">
        <f t="shared" si="70"/>
        <v>2013</v>
      </c>
      <c r="Q1482" s="10">
        <f t="shared" si="71"/>
        <v>41481.708333333336</v>
      </c>
      <c r="R1482" s="14" t="s">
        <v>8321</v>
      </c>
      <c r="S1482" t="s">
        <v>8341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2">
        <v>1383430145</v>
      </c>
      <c r="J1483" s="12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41550.922974537039</v>
      </c>
      <c r="P1483">
        <f t="shared" si="70"/>
        <v>2013</v>
      </c>
      <c r="Q1483" s="10">
        <f t="shared" si="71"/>
        <v>41580.922974537039</v>
      </c>
      <c r="R1483" s="14" t="s">
        <v>8321</v>
      </c>
      <c r="S1483" t="s">
        <v>8323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2">
        <v>1347004260</v>
      </c>
      <c r="J1484" s="12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41136.85805555556</v>
      </c>
      <c r="P1484">
        <f t="shared" si="70"/>
        <v>2012</v>
      </c>
      <c r="Q1484" s="10">
        <f t="shared" si="71"/>
        <v>41159.32708333333</v>
      </c>
      <c r="R1484" s="14" t="s">
        <v>8321</v>
      </c>
      <c r="S1484" t="s">
        <v>8323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2">
        <v>1469162275</v>
      </c>
      <c r="J1485" s="12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42548.192997685182</v>
      </c>
      <c r="P1485">
        <f t="shared" si="70"/>
        <v>2016</v>
      </c>
      <c r="Q1485" s="10">
        <f t="shared" si="71"/>
        <v>42573.192997685182</v>
      </c>
      <c r="R1485" s="14" t="s">
        <v>8321</v>
      </c>
      <c r="S1485" t="s">
        <v>8323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2">
        <v>1342882260</v>
      </c>
      <c r="J1486" s="12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41053.200960648144</v>
      </c>
      <c r="P1486">
        <f t="shared" si="70"/>
        <v>2012</v>
      </c>
      <c r="Q1486" s="10">
        <f t="shared" si="71"/>
        <v>41111.618750000001</v>
      </c>
      <c r="R1486" s="14" t="s">
        <v>8321</v>
      </c>
      <c r="S1486" t="s">
        <v>8323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2">
        <v>1434827173</v>
      </c>
      <c r="J1487" s="12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42130.795983796299</v>
      </c>
      <c r="P1487">
        <f t="shared" si="70"/>
        <v>2015</v>
      </c>
      <c r="Q1487" s="10">
        <f t="shared" si="71"/>
        <v>42175.795983796299</v>
      </c>
      <c r="R1487" s="14" t="s">
        <v>8321</v>
      </c>
      <c r="S1487" t="s">
        <v>8323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2">
        <v>1425009761</v>
      </c>
      <c r="J1488" s="12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42032.168530092589</v>
      </c>
      <c r="P1488">
        <f t="shared" si="70"/>
        <v>2015</v>
      </c>
      <c r="Q1488" s="10">
        <f t="shared" si="71"/>
        <v>42062.168530092589</v>
      </c>
      <c r="R1488" s="14" t="s">
        <v>8321</v>
      </c>
      <c r="S1488" t="s">
        <v>8323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2">
        <v>1470175271</v>
      </c>
      <c r="J1489" s="12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42554.917488425926</v>
      </c>
      <c r="P1489">
        <f t="shared" si="70"/>
        <v>2016</v>
      </c>
      <c r="Q1489" s="10">
        <f t="shared" si="71"/>
        <v>42584.917488425926</v>
      </c>
      <c r="R1489" s="14" t="s">
        <v>8321</v>
      </c>
      <c r="S1489" t="s">
        <v>8323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2">
        <v>1388928660</v>
      </c>
      <c r="J1490" s="12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41614.563194444447</v>
      </c>
      <c r="P1490">
        <f t="shared" si="70"/>
        <v>2013</v>
      </c>
      <c r="Q1490" s="10">
        <f t="shared" si="71"/>
        <v>41644.563194444447</v>
      </c>
      <c r="R1490" s="14" t="s">
        <v>8321</v>
      </c>
      <c r="S1490" t="s">
        <v>8323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2">
        <v>1352994052</v>
      </c>
      <c r="J1491" s="12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41198.611712962964</v>
      </c>
      <c r="P1491">
        <f t="shared" si="70"/>
        <v>2012</v>
      </c>
      <c r="Q1491" s="10">
        <f t="shared" si="71"/>
        <v>41228.653379629628</v>
      </c>
      <c r="R1491" s="14" t="s">
        <v>8321</v>
      </c>
      <c r="S1491" t="s">
        <v>8323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2">
        <v>1380720474</v>
      </c>
      <c r="J1492" s="1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41520.561041666668</v>
      </c>
      <c r="P1492">
        <f t="shared" si="70"/>
        <v>2013</v>
      </c>
      <c r="Q1492" s="10">
        <f t="shared" si="71"/>
        <v>41549.561041666668</v>
      </c>
      <c r="R1492" s="14" t="s">
        <v>8321</v>
      </c>
      <c r="S1492" t="s">
        <v>8323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2">
        <v>1424014680</v>
      </c>
      <c r="J1493" s="12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41991.713460648149</v>
      </c>
      <c r="P1493">
        <f t="shared" si="70"/>
        <v>2014</v>
      </c>
      <c r="Q1493" s="10">
        <f t="shared" si="71"/>
        <v>42050.651388888888</v>
      </c>
      <c r="R1493" s="14" t="s">
        <v>8321</v>
      </c>
      <c r="S1493" t="s">
        <v>8323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2">
        <v>1308431646</v>
      </c>
      <c r="J1494" s="12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40682.884791666671</v>
      </c>
      <c r="P1494">
        <f t="shared" si="70"/>
        <v>2011</v>
      </c>
      <c r="Q1494" s="10">
        <f t="shared" si="71"/>
        <v>40712.884791666671</v>
      </c>
      <c r="R1494" s="14" t="s">
        <v>8321</v>
      </c>
      <c r="S1494" t="s">
        <v>8323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2">
        <v>1371415675</v>
      </c>
      <c r="J1495" s="12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41411.866608796299</v>
      </c>
      <c r="P1495">
        <f t="shared" si="70"/>
        <v>2013</v>
      </c>
      <c r="Q1495" s="10">
        <f t="shared" si="71"/>
        <v>41441.866608796299</v>
      </c>
      <c r="R1495" s="14" t="s">
        <v>8321</v>
      </c>
      <c r="S1495" t="s">
        <v>8323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2">
        <v>1428075480</v>
      </c>
      <c r="J1496" s="12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42067.722372685181</v>
      </c>
      <c r="P1496">
        <f t="shared" si="70"/>
        <v>2015</v>
      </c>
      <c r="Q1496" s="10">
        <f t="shared" si="71"/>
        <v>42097.651388888888</v>
      </c>
      <c r="R1496" s="14" t="s">
        <v>8321</v>
      </c>
      <c r="S1496" t="s">
        <v>8323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2">
        <v>1314471431</v>
      </c>
      <c r="J1497" s="12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40752.789710648147</v>
      </c>
      <c r="P1497">
        <f t="shared" si="70"/>
        <v>2011</v>
      </c>
      <c r="Q1497" s="10">
        <f t="shared" si="71"/>
        <v>40782.789710648147</v>
      </c>
      <c r="R1497" s="14" t="s">
        <v>8321</v>
      </c>
      <c r="S1497" t="s">
        <v>8323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2">
        <v>1410866659</v>
      </c>
      <c r="J1498" s="12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41838.475219907406</v>
      </c>
      <c r="P1498">
        <f t="shared" si="70"/>
        <v>2014</v>
      </c>
      <c r="Q1498" s="10">
        <f t="shared" si="71"/>
        <v>41898.475219907406</v>
      </c>
      <c r="R1498" s="14" t="s">
        <v>8321</v>
      </c>
      <c r="S1498" t="s">
        <v>8323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2">
        <v>1375299780</v>
      </c>
      <c r="J1499" s="12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41444.64261574074</v>
      </c>
      <c r="P1499">
        <f t="shared" si="70"/>
        <v>2013</v>
      </c>
      <c r="Q1499" s="10">
        <f t="shared" si="71"/>
        <v>41486.821527777778</v>
      </c>
      <c r="R1499" s="14" t="s">
        <v>8321</v>
      </c>
      <c r="S1499" t="s">
        <v>8323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2">
        <v>1409787378</v>
      </c>
      <c r="J1500" s="12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41840.983541666668</v>
      </c>
      <c r="P1500">
        <f t="shared" si="70"/>
        <v>2014</v>
      </c>
      <c r="Q1500" s="10">
        <f t="shared" si="71"/>
        <v>41885.983541666668</v>
      </c>
      <c r="R1500" s="14" t="s">
        <v>8321</v>
      </c>
      <c r="S1500" t="s">
        <v>8323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2">
        <v>1470355833</v>
      </c>
      <c r="J1501" s="12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42527.007326388892</v>
      </c>
      <c r="P1501">
        <f t="shared" si="70"/>
        <v>2016</v>
      </c>
      <c r="Q1501" s="10">
        <f t="shared" si="71"/>
        <v>42587.007326388892</v>
      </c>
      <c r="R1501" s="14" t="s">
        <v>8321</v>
      </c>
      <c r="S1501" t="s">
        <v>8323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2">
        <v>1367444557</v>
      </c>
      <c r="J1502" s="1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41365.904594907406</v>
      </c>
      <c r="P1502">
        <f t="shared" si="70"/>
        <v>2013</v>
      </c>
      <c r="Q1502" s="10">
        <f t="shared" si="71"/>
        <v>41395.904594907406</v>
      </c>
      <c r="R1502" s="14" t="s">
        <v>8321</v>
      </c>
      <c r="S1502" t="s">
        <v>8323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2">
        <v>1436364023</v>
      </c>
      <c r="J1503" s="12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42163.583599537036</v>
      </c>
      <c r="P1503">
        <f t="shared" si="70"/>
        <v>2015</v>
      </c>
      <c r="Q1503" s="10">
        <f t="shared" si="71"/>
        <v>42193.583599537036</v>
      </c>
      <c r="R1503" s="14" t="s">
        <v>8337</v>
      </c>
      <c r="S1503" t="s">
        <v>8338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2">
        <v>1458943200</v>
      </c>
      <c r="J1504" s="12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42426.542592592596</v>
      </c>
      <c r="P1504">
        <f t="shared" si="70"/>
        <v>2016</v>
      </c>
      <c r="Q1504" s="10">
        <f t="shared" si="71"/>
        <v>42454.916666666672</v>
      </c>
      <c r="R1504" s="14" t="s">
        <v>8337</v>
      </c>
      <c r="S1504" t="s">
        <v>8338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2">
        <v>1477210801</v>
      </c>
      <c r="J1505" s="12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42606.347233796296</v>
      </c>
      <c r="P1505">
        <f t="shared" si="70"/>
        <v>2016</v>
      </c>
      <c r="Q1505" s="10">
        <f t="shared" si="71"/>
        <v>42666.347233796296</v>
      </c>
      <c r="R1505" s="14" t="s">
        <v>8337</v>
      </c>
      <c r="S1505" t="s">
        <v>8338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2">
        <v>1402389180</v>
      </c>
      <c r="J1506" s="12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41772.657685185186</v>
      </c>
      <c r="P1506">
        <f t="shared" si="70"/>
        <v>2014</v>
      </c>
      <c r="Q1506" s="10">
        <f t="shared" si="71"/>
        <v>41800.356249999997</v>
      </c>
      <c r="R1506" s="14" t="s">
        <v>8337</v>
      </c>
      <c r="S1506" t="s">
        <v>8338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2">
        <v>1458676860</v>
      </c>
      <c r="J1507" s="12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42414.44332175926</v>
      </c>
      <c r="P1507">
        <f t="shared" si="70"/>
        <v>2016</v>
      </c>
      <c r="Q1507" s="10">
        <f t="shared" si="71"/>
        <v>42451.834027777775</v>
      </c>
      <c r="R1507" s="14" t="s">
        <v>8337</v>
      </c>
      <c r="S1507" t="s">
        <v>8338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2">
        <v>1406227904</v>
      </c>
      <c r="J1508" s="12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41814.785925925928</v>
      </c>
      <c r="P1508">
        <f t="shared" si="70"/>
        <v>2014</v>
      </c>
      <c r="Q1508" s="10">
        <f t="shared" si="71"/>
        <v>41844.785925925928</v>
      </c>
      <c r="R1508" s="14" t="s">
        <v>8337</v>
      </c>
      <c r="S1508" t="s">
        <v>8338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2">
        <v>1273911000</v>
      </c>
      <c r="J1509" s="12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40254.450335648151</v>
      </c>
      <c r="P1509">
        <f t="shared" si="70"/>
        <v>2010</v>
      </c>
      <c r="Q1509" s="10">
        <f t="shared" si="71"/>
        <v>40313.340277777781</v>
      </c>
      <c r="R1509" s="14" t="s">
        <v>8337</v>
      </c>
      <c r="S1509" t="s">
        <v>8338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2">
        <v>1403880281</v>
      </c>
      <c r="J1510" s="12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41786.614363425928</v>
      </c>
      <c r="P1510">
        <f t="shared" si="70"/>
        <v>2014</v>
      </c>
      <c r="Q1510" s="10">
        <f t="shared" si="71"/>
        <v>41817.614363425928</v>
      </c>
      <c r="R1510" s="14" t="s">
        <v>8337</v>
      </c>
      <c r="S1510" t="s">
        <v>8338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2">
        <v>1487113140</v>
      </c>
      <c r="J1511" s="12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42751.533391203702</v>
      </c>
      <c r="P1511">
        <f t="shared" si="70"/>
        <v>2017</v>
      </c>
      <c r="Q1511" s="10">
        <f t="shared" si="71"/>
        <v>42780.957638888889</v>
      </c>
      <c r="R1511" s="14" t="s">
        <v>8337</v>
      </c>
      <c r="S1511" t="s">
        <v>8338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2">
        <v>1405761278</v>
      </c>
      <c r="J1512" s="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41809.385162037033</v>
      </c>
      <c r="P1512">
        <f t="shared" si="70"/>
        <v>2014</v>
      </c>
      <c r="Q1512" s="10">
        <f t="shared" si="71"/>
        <v>41839.385162037033</v>
      </c>
      <c r="R1512" s="14" t="s">
        <v>8337</v>
      </c>
      <c r="S1512" t="s">
        <v>8338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2">
        <v>1447858804</v>
      </c>
      <c r="J1513" s="12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42296.583379629628</v>
      </c>
      <c r="P1513">
        <f t="shared" si="70"/>
        <v>2015</v>
      </c>
      <c r="Q1513" s="10">
        <f t="shared" si="71"/>
        <v>42326.625046296293</v>
      </c>
      <c r="R1513" s="14" t="s">
        <v>8337</v>
      </c>
      <c r="S1513" t="s">
        <v>8338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2">
        <v>1486311939</v>
      </c>
      <c r="J1514" s="12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42741.684479166666</v>
      </c>
      <c r="P1514">
        <f t="shared" si="70"/>
        <v>2017</v>
      </c>
      <c r="Q1514" s="10">
        <f t="shared" si="71"/>
        <v>42771.684479166666</v>
      </c>
      <c r="R1514" s="14" t="s">
        <v>8337</v>
      </c>
      <c r="S1514" t="s">
        <v>8338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2">
        <v>1405523866</v>
      </c>
      <c r="J1515" s="12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41806.637337962966</v>
      </c>
      <c r="P1515">
        <f t="shared" si="70"/>
        <v>2014</v>
      </c>
      <c r="Q1515" s="10">
        <f t="shared" si="71"/>
        <v>41836.637337962966</v>
      </c>
      <c r="R1515" s="14" t="s">
        <v>8337</v>
      </c>
      <c r="S1515" t="s">
        <v>8338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2">
        <v>1443363640</v>
      </c>
      <c r="J1516" s="12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42234.597685185188</v>
      </c>
      <c r="P1516">
        <f t="shared" si="70"/>
        <v>2015</v>
      </c>
      <c r="Q1516" s="10">
        <f t="shared" si="71"/>
        <v>42274.597685185188</v>
      </c>
      <c r="R1516" s="14" t="s">
        <v>8337</v>
      </c>
      <c r="S1516" t="s">
        <v>8338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2">
        <v>1458104697</v>
      </c>
      <c r="J1517" s="12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42415.253437499996</v>
      </c>
      <c r="P1517">
        <f t="shared" si="70"/>
        <v>2016</v>
      </c>
      <c r="Q1517" s="10">
        <f t="shared" si="71"/>
        <v>42445.211770833332</v>
      </c>
      <c r="R1517" s="14" t="s">
        <v>8337</v>
      </c>
      <c r="S1517" t="s">
        <v>8338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2">
        <v>1475762400</v>
      </c>
      <c r="J1518" s="12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42619.466342592597</v>
      </c>
      <c r="P1518">
        <f t="shared" si="70"/>
        <v>2016</v>
      </c>
      <c r="Q1518" s="10">
        <f t="shared" si="71"/>
        <v>42649.583333333328</v>
      </c>
      <c r="R1518" s="14" t="s">
        <v>8337</v>
      </c>
      <c r="S1518" t="s">
        <v>8338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2">
        <v>1417845600</v>
      </c>
      <c r="J1519" s="12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41948.56658564815</v>
      </c>
      <c r="P1519">
        <f t="shared" si="70"/>
        <v>2014</v>
      </c>
      <c r="Q1519" s="10">
        <f t="shared" si="71"/>
        <v>41979.25</v>
      </c>
      <c r="R1519" s="14" t="s">
        <v>8337</v>
      </c>
      <c r="S1519" t="s">
        <v>8338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2">
        <v>1401565252</v>
      </c>
      <c r="J1520" s="12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41760.8200462963</v>
      </c>
      <c r="P1520">
        <f t="shared" si="70"/>
        <v>2014</v>
      </c>
      <c r="Q1520" s="10">
        <f t="shared" si="71"/>
        <v>41790.8200462963</v>
      </c>
      <c r="R1520" s="14" t="s">
        <v>8337</v>
      </c>
      <c r="S1520" t="s">
        <v>8338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2">
        <v>1403301540</v>
      </c>
      <c r="J1521" s="12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41782.741701388892</v>
      </c>
      <c r="P1521">
        <f t="shared" si="70"/>
        <v>2014</v>
      </c>
      <c r="Q1521" s="10">
        <f t="shared" si="71"/>
        <v>41810.915972222225</v>
      </c>
      <c r="R1521" s="14" t="s">
        <v>8337</v>
      </c>
      <c r="S1521" t="s">
        <v>8338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2">
        <v>1418961600</v>
      </c>
      <c r="J1522" s="1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41955.857789351852</v>
      </c>
      <c r="P1522">
        <f t="shared" si="70"/>
        <v>2014</v>
      </c>
      <c r="Q1522" s="10">
        <f t="shared" si="71"/>
        <v>41992.166666666672</v>
      </c>
      <c r="R1522" s="14" t="s">
        <v>8337</v>
      </c>
      <c r="S1522" t="s">
        <v>8338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2">
        <v>1465272091</v>
      </c>
      <c r="J1523" s="12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42493.167719907404</v>
      </c>
      <c r="P1523">
        <f t="shared" si="70"/>
        <v>2016</v>
      </c>
      <c r="Q1523" s="10">
        <f t="shared" si="71"/>
        <v>42528.167719907404</v>
      </c>
      <c r="R1523" s="14" t="s">
        <v>8337</v>
      </c>
      <c r="S1523" t="s">
        <v>8338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2">
        <v>1413575739</v>
      </c>
      <c r="J1524" s="12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41899.830312500002</v>
      </c>
      <c r="P1524">
        <f t="shared" si="70"/>
        <v>2014</v>
      </c>
      <c r="Q1524" s="10">
        <f t="shared" si="71"/>
        <v>41929.830312500002</v>
      </c>
      <c r="R1524" s="14" t="s">
        <v>8337</v>
      </c>
      <c r="S1524" t="s">
        <v>8338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2">
        <v>1419292800</v>
      </c>
      <c r="J1525" s="12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41964.751342592594</v>
      </c>
      <c r="P1525">
        <f t="shared" si="70"/>
        <v>2014</v>
      </c>
      <c r="Q1525" s="10">
        <f t="shared" si="71"/>
        <v>41996</v>
      </c>
      <c r="R1525" s="14" t="s">
        <v>8337</v>
      </c>
      <c r="S1525" t="s">
        <v>8338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2">
        <v>1487592090</v>
      </c>
      <c r="J1526" s="12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42756.501041666663</v>
      </c>
      <c r="P1526">
        <f t="shared" si="70"/>
        <v>2017</v>
      </c>
      <c r="Q1526" s="10">
        <f t="shared" si="71"/>
        <v>42786.501041666663</v>
      </c>
      <c r="R1526" s="14" t="s">
        <v>8337</v>
      </c>
      <c r="S1526" t="s">
        <v>8338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2">
        <v>1471539138</v>
      </c>
      <c r="J1527" s="12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42570.702986111108</v>
      </c>
      <c r="P1527">
        <f t="shared" si="70"/>
        <v>2016</v>
      </c>
      <c r="Q1527" s="10">
        <f t="shared" si="71"/>
        <v>42600.702986111108</v>
      </c>
      <c r="R1527" s="14" t="s">
        <v>8337</v>
      </c>
      <c r="S1527" t="s">
        <v>8338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2">
        <v>1453185447</v>
      </c>
      <c r="J1528" s="12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42339.276006944448</v>
      </c>
      <c r="P1528">
        <f t="shared" si="70"/>
        <v>2015</v>
      </c>
      <c r="Q1528" s="10">
        <f t="shared" si="71"/>
        <v>42388.276006944448</v>
      </c>
      <c r="R1528" s="14" t="s">
        <v>8337</v>
      </c>
      <c r="S1528" t="s">
        <v>8338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2">
        <v>1489497886</v>
      </c>
      <c r="J1529" s="12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42780.600532407407</v>
      </c>
      <c r="P1529">
        <f t="shared" si="70"/>
        <v>2017</v>
      </c>
      <c r="Q1529" s="10">
        <f t="shared" si="71"/>
        <v>42808.558865740735</v>
      </c>
      <c r="R1529" s="14" t="s">
        <v>8337</v>
      </c>
      <c r="S1529" t="s">
        <v>8338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2">
        <v>1485907200</v>
      </c>
      <c r="J1530" s="12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42736.732893518521</v>
      </c>
      <c r="P1530">
        <f t="shared" si="70"/>
        <v>2017</v>
      </c>
      <c r="Q1530" s="10">
        <f t="shared" si="71"/>
        <v>42767</v>
      </c>
      <c r="R1530" s="14" t="s">
        <v>8337</v>
      </c>
      <c r="S1530" t="s">
        <v>8338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2">
        <v>1426773920</v>
      </c>
      <c r="J1531" s="12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42052.628703703704</v>
      </c>
      <c r="P1531">
        <f t="shared" si="70"/>
        <v>2015</v>
      </c>
      <c r="Q1531" s="10">
        <f t="shared" si="71"/>
        <v>42082.587037037039</v>
      </c>
      <c r="R1531" s="14" t="s">
        <v>8337</v>
      </c>
      <c r="S1531" t="s">
        <v>8338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2">
        <v>1445624695</v>
      </c>
      <c r="J1532" s="1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42275.767303240747</v>
      </c>
      <c r="P1532">
        <f t="shared" si="70"/>
        <v>2015</v>
      </c>
      <c r="Q1532" s="10">
        <f t="shared" si="71"/>
        <v>42300.767303240747</v>
      </c>
      <c r="R1532" s="14" t="s">
        <v>8337</v>
      </c>
      <c r="S1532" t="s">
        <v>8338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2">
        <v>1417402800</v>
      </c>
      <c r="J1533" s="12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41941.802384259259</v>
      </c>
      <c r="P1533">
        <f t="shared" si="70"/>
        <v>2014</v>
      </c>
      <c r="Q1533" s="10">
        <f t="shared" si="71"/>
        <v>41974.125</v>
      </c>
      <c r="R1533" s="14" t="s">
        <v>8337</v>
      </c>
      <c r="S1533" t="s">
        <v>8338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2">
        <v>1455548400</v>
      </c>
      <c r="J1534" s="12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42391.475289351853</v>
      </c>
      <c r="P1534">
        <f t="shared" si="70"/>
        <v>2016</v>
      </c>
      <c r="Q1534" s="10">
        <f t="shared" si="71"/>
        <v>42415.625</v>
      </c>
      <c r="R1534" s="14" t="s">
        <v>8337</v>
      </c>
      <c r="S1534" t="s">
        <v>8338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2">
        <v>1462161540</v>
      </c>
      <c r="J1535" s="12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42443.00204861111</v>
      </c>
      <c r="P1535">
        <f t="shared" si="70"/>
        <v>2016</v>
      </c>
      <c r="Q1535" s="10">
        <f t="shared" si="71"/>
        <v>42492.165972222225</v>
      </c>
      <c r="R1535" s="14" t="s">
        <v>8337</v>
      </c>
      <c r="S1535" t="s">
        <v>8338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2">
        <v>1441383062</v>
      </c>
      <c r="J1536" s="12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42221.67432870371</v>
      </c>
      <c r="P1536">
        <f t="shared" si="70"/>
        <v>2015</v>
      </c>
      <c r="Q1536" s="10">
        <f t="shared" si="71"/>
        <v>42251.67432870371</v>
      </c>
      <c r="R1536" s="14" t="s">
        <v>8337</v>
      </c>
      <c r="S1536" t="s">
        <v>8338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2">
        <v>1464040800</v>
      </c>
      <c r="J1537" s="12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42484.829062500001</v>
      </c>
      <c r="P1537">
        <f t="shared" si="70"/>
        <v>2016</v>
      </c>
      <c r="Q1537" s="10">
        <f t="shared" si="71"/>
        <v>42513.916666666672</v>
      </c>
      <c r="R1537" s="14" t="s">
        <v>8337</v>
      </c>
      <c r="S1537" t="s">
        <v>8338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2">
        <v>1440702910</v>
      </c>
      <c r="J1538" s="12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42213.802199074074</v>
      </c>
      <c r="P1538">
        <f t="shared" si="70"/>
        <v>2015</v>
      </c>
      <c r="Q1538" s="10">
        <f t="shared" si="71"/>
        <v>42243.802199074074</v>
      </c>
      <c r="R1538" s="14" t="s">
        <v>8337</v>
      </c>
      <c r="S1538" t="s">
        <v>8338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2">
        <v>1470506400</v>
      </c>
      <c r="J1539" s="12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(((J1539/60)/60)/24)+DATE(1970,1,1)</f>
        <v>42552.315127314811</v>
      </c>
      <c r="P1539">
        <f t="shared" ref="P1539:P1602" si="73">YEAR(O1539)</f>
        <v>2016</v>
      </c>
      <c r="Q1539" s="10">
        <f t="shared" ref="Q1539:Q1602" si="74">(((I1539/60)/60)/24)+DATE(1970,1,1)</f>
        <v>42588.75</v>
      </c>
      <c r="R1539" s="14" t="s">
        <v>8337</v>
      </c>
      <c r="S1539" t="s">
        <v>8338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2">
        <v>1421952370</v>
      </c>
      <c r="J1540" s="12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41981.782060185185</v>
      </c>
      <c r="P1540">
        <f t="shared" si="73"/>
        <v>2014</v>
      </c>
      <c r="Q1540" s="10">
        <f t="shared" si="74"/>
        <v>42026.782060185185</v>
      </c>
      <c r="R1540" s="14" t="s">
        <v>8337</v>
      </c>
      <c r="S1540" t="s">
        <v>8338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2">
        <v>1483481019</v>
      </c>
      <c r="J1541" s="12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42705.919201388882</v>
      </c>
      <c r="P1541">
        <f t="shared" si="73"/>
        <v>2016</v>
      </c>
      <c r="Q1541" s="10">
        <f t="shared" si="74"/>
        <v>42738.919201388882</v>
      </c>
      <c r="R1541" s="14" t="s">
        <v>8337</v>
      </c>
      <c r="S1541" t="s">
        <v>8338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2">
        <v>1416964500</v>
      </c>
      <c r="J1542" s="1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41939.00712962963</v>
      </c>
      <c r="P1542">
        <f t="shared" si="73"/>
        <v>2014</v>
      </c>
      <c r="Q1542" s="10">
        <f t="shared" si="74"/>
        <v>41969.052083333328</v>
      </c>
      <c r="R1542" s="14" t="s">
        <v>8337</v>
      </c>
      <c r="S1542" t="s">
        <v>8338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2">
        <v>1420045538</v>
      </c>
      <c r="J1543" s="12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41974.712245370371</v>
      </c>
      <c r="P1543">
        <f t="shared" si="73"/>
        <v>2014</v>
      </c>
      <c r="Q1543" s="10">
        <f t="shared" si="74"/>
        <v>42004.712245370371</v>
      </c>
      <c r="R1543" s="14" t="s">
        <v>8337</v>
      </c>
      <c r="S1543" t="s">
        <v>8342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2">
        <v>1435708500</v>
      </c>
      <c r="J1544" s="12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42170.996527777781</v>
      </c>
      <c r="P1544">
        <f t="shared" si="73"/>
        <v>2015</v>
      </c>
      <c r="Q1544" s="10">
        <f t="shared" si="74"/>
        <v>42185.996527777781</v>
      </c>
      <c r="R1544" s="14" t="s">
        <v>8337</v>
      </c>
      <c r="S1544" t="s">
        <v>8342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2">
        <v>1416662034</v>
      </c>
      <c r="J1545" s="12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41935.509652777779</v>
      </c>
      <c r="P1545">
        <f t="shared" si="73"/>
        <v>2014</v>
      </c>
      <c r="Q1545" s="10">
        <f t="shared" si="74"/>
        <v>41965.551319444443</v>
      </c>
      <c r="R1545" s="14" t="s">
        <v>8337</v>
      </c>
      <c r="S1545" t="s">
        <v>8342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2">
        <v>1427847480</v>
      </c>
      <c r="J1546" s="12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42053.051203703704</v>
      </c>
      <c r="P1546">
        <f t="shared" si="73"/>
        <v>2015</v>
      </c>
      <c r="Q1546" s="10">
        <f t="shared" si="74"/>
        <v>42095.012499999997</v>
      </c>
      <c r="R1546" s="14" t="s">
        <v>8337</v>
      </c>
      <c r="S1546" t="s">
        <v>8342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2">
        <v>1425330960</v>
      </c>
      <c r="J1547" s="12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42031.884652777779</v>
      </c>
      <c r="P1547">
        <f t="shared" si="73"/>
        <v>2015</v>
      </c>
      <c r="Q1547" s="10">
        <f t="shared" si="74"/>
        <v>42065.886111111111</v>
      </c>
      <c r="R1547" s="14" t="s">
        <v>8337</v>
      </c>
      <c r="S1547" t="s">
        <v>8342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2">
        <v>1410930399</v>
      </c>
      <c r="J1548" s="12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41839.212951388887</v>
      </c>
      <c r="P1548">
        <f t="shared" si="73"/>
        <v>2014</v>
      </c>
      <c r="Q1548" s="10">
        <f t="shared" si="74"/>
        <v>41899.212951388887</v>
      </c>
      <c r="R1548" s="14" t="s">
        <v>8337</v>
      </c>
      <c r="S1548" t="s">
        <v>8342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2">
        <v>1487844882</v>
      </c>
      <c r="J1549" s="12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42782.426875000005</v>
      </c>
      <c r="P1549">
        <f t="shared" si="73"/>
        <v>2017</v>
      </c>
      <c r="Q1549" s="10">
        <f t="shared" si="74"/>
        <v>42789.426875000005</v>
      </c>
      <c r="R1549" s="14" t="s">
        <v>8337</v>
      </c>
      <c r="S1549" t="s">
        <v>8342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2">
        <v>1447020620</v>
      </c>
      <c r="J1550" s="12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42286.88217592593</v>
      </c>
      <c r="P1550">
        <f t="shared" si="73"/>
        <v>2015</v>
      </c>
      <c r="Q1550" s="10">
        <f t="shared" si="74"/>
        <v>42316.923842592587</v>
      </c>
      <c r="R1550" s="14" t="s">
        <v>8337</v>
      </c>
      <c r="S1550" t="s">
        <v>8342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2">
        <v>1446524159</v>
      </c>
      <c r="J1551" s="12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42281.136099537034</v>
      </c>
      <c r="P1551">
        <f t="shared" si="73"/>
        <v>2015</v>
      </c>
      <c r="Q1551" s="10">
        <f t="shared" si="74"/>
        <v>42311.177766203706</v>
      </c>
      <c r="R1551" s="14" t="s">
        <v>8337</v>
      </c>
      <c r="S1551" t="s">
        <v>8342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2">
        <v>1463050034</v>
      </c>
      <c r="J1552" s="1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42472.449467592596</v>
      </c>
      <c r="P1552">
        <f t="shared" si="73"/>
        <v>2016</v>
      </c>
      <c r="Q1552" s="10">
        <f t="shared" si="74"/>
        <v>42502.449467592596</v>
      </c>
      <c r="R1552" s="14" t="s">
        <v>8337</v>
      </c>
      <c r="S1552" t="s">
        <v>8342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2">
        <v>1432756039</v>
      </c>
      <c r="J1553" s="12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42121.824525462958</v>
      </c>
      <c r="P1553">
        <f t="shared" si="73"/>
        <v>2015</v>
      </c>
      <c r="Q1553" s="10">
        <f t="shared" si="74"/>
        <v>42151.824525462958</v>
      </c>
      <c r="R1553" s="14" t="s">
        <v>8337</v>
      </c>
      <c r="S1553" t="s">
        <v>8342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2">
        <v>1412135940</v>
      </c>
      <c r="J1554" s="12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41892.688750000001</v>
      </c>
      <c r="P1554">
        <f t="shared" si="73"/>
        <v>2014</v>
      </c>
      <c r="Q1554" s="10">
        <f t="shared" si="74"/>
        <v>41913.165972222225</v>
      </c>
      <c r="R1554" s="14" t="s">
        <v>8337</v>
      </c>
      <c r="S1554" t="s">
        <v>8342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2">
        <v>1441176447</v>
      </c>
      <c r="J1555" s="12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42219.282951388886</v>
      </c>
      <c r="P1555">
        <f t="shared" si="73"/>
        <v>2015</v>
      </c>
      <c r="Q1555" s="10">
        <f t="shared" si="74"/>
        <v>42249.282951388886</v>
      </c>
      <c r="R1555" s="14" t="s">
        <v>8337</v>
      </c>
      <c r="S1555" t="s">
        <v>8342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2">
        <v>1438495390</v>
      </c>
      <c r="J1556" s="12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42188.252199074079</v>
      </c>
      <c r="P1556">
        <f t="shared" si="73"/>
        <v>2015</v>
      </c>
      <c r="Q1556" s="10">
        <f t="shared" si="74"/>
        <v>42218.252199074079</v>
      </c>
      <c r="R1556" s="14" t="s">
        <v>8337</v>
      </c>
      <c r="S1556" t="s">
        <v>8342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2">
        <v>1442509200</v>
      </c>
      <c r="J1557" s="12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42241.613796296297</v>
      </c>
      <c r="P1557">
        <f t="shared" si="73"/>
        <v>2015</v>
      </c>
      <c r="Q1557" s="10">
        <f t="shared" si="74"/>
        <v>42264.708333333328</v>
      </c>
      <c r="R1557" s="14" t="s">
        <v>8337</v>
      </c>
      <c r="S1557" t="s">
        <v>8342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2">
        <v>1467603624</v>
      </c>
      <c r="J1558" s="12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42525.153055555551</v>
      </c>
      <c r="P1558">
        <f t="shared" si="73"/>
        <v>2016</v>
      </c>
      <c r="Q1558" s="10">
        <f t="shared" si="74"/>
        <v>42555.153055555551</v>
      </c>
      <c r="R1558" s="14" t="s">
        <v>8337</v>
      </c>
      <c r="S1558" t="s">
        <v>8342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2">
        <v>1411227633</v>
      </c>
      <c r="J1559" s="12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41871.65315972222</v>
      </c>
      <c r="P1559">
        <f t="shared" si="73"/>
        <v>2014</v>
      </c>
      <c r="Q1559" s="10">
        <f t="shared" si="74"/>
        <v>41902.65315972222</v>
      </c>
      <c r="R1559" s="14" t="s">
        <v>8337</v>
      </c>
      <c r="S1559" t="s">
        <v>8342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2">
        <v>1440763920</v>
      </c>
      <c r="J1560" s="12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42185.397673611107</v>
      </c>
      <c r="P1560">
        <f t="shared" si="73"/>
        <v>2015</v>
      </c>
      <c r="Q1560" s="10">
        <f t="shared" si="74"/>
        <v>42244.508333333331</v>
      </c>
      <c r="R1560" s="14" t="s">
        <v>8337</v>
      </c>
      <c r="S1560" t="s">
        <v>8342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2">
        <v>1430270199</v>
      </c>
      <c r="J1561" s="12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42108.05322916666</v>
      </c>
      <c r="P1561">
        <f t="shared" si="73"/>
        <v>2015</v>
      </c>
      <c r="Q1561" s="10">
        <f t="shared" si="74"/>
        <v>42123.05322916666</v>
      </c>
      <c r="R1561" s="14" t="s">
        <v>8337</v>
      </c>
      <c r="S1561" t="s">
        <v>8342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2">
        <v>1415842193</v>
      </c>
      <c r="J1562" s="1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41936.020752314813</v>
      </c>
      <c r="P1562">
        <f t="shared" si="73"/>
        <v>2014</v>
      </c>
      <c r="Q1562" s="10">
        <f t="shared" si="74"/>
        <v>41956.062418981484</v>
      </c>
      <c r="R1562" s="14" t="s">
        <v>8337</v>
      </c>
      <c r="S1562" t="s">
        <v>8342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2">
        <v>1383789603</v>
      </c>
      <c r="J1563" s="12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41555.041701388887</v>
      </c>
      <c r="P1563">
        <f t="shared" si="73"/>
        <v>2013</v>
      </c>
      <c r="Q1563" s="10">
        <f t="shared" si="74"/>
        <v>41585.083368055559</v>
      </c>
      <c r="R1563" s="14" t="s">
        <v>8321</v>
      </c>
      <c r="S1563" t="s">
        <v>8343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2">
        <v>1259715000</v>
      </c>
      <c r="J1564" s="12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40079.566157407404</v>
      </c>
      <c r="P1564">
        <f t="shared" si="73"/>
        <v>2009</v>
      </c>
      <c r="Q1564" s="10">
        <f t="shared" si="74"/>
        <v>40149.034722222219</v>
      </c>
      <c r="R1564" s="14" t="s">
        <v>8321</v>
      </c>
      <c r="S1564" t="s">
        <v>8343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2">
        <v>1394815751</v>
      </c>
      <c r="J1565" s="12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41652.742488425924</v>
      </c>
      <c r="P1565">
        <f t="shared" si="73"/>
        <v>2014</v>
      </c>
      <c r="Q1565" s="10">
        <f t="shared" si="74"/>
        <v>41712.700821759259</v>
      </c>
      <c r="R1565" s="14" t="s">
        <v>8321</v>
      </c>
      <c r="S1565" t="s">
        <v>8343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2">
        <v>1432843500</v>
      </c>
      <c r="J1566" s="12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42121.367002314815</v>
      </c>
      <c r="P1566">
        <f t="shared" si="73"/>
        <v>2015</v>
      </c>
      <c r="Q1566" s="10">
        <f t="shared" si="74"/>
        <v>42152.836805555555</v>
      </c>
      <c r="R1566" s="14" t="s">
        <v>8321</v>
      </c>
      <c r="S1566" t="s">
        <v>8343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2">
        <v>1307554261</v>
      </c>
      <c r="J1567" s="12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40672.729872685188</v>
      </c>
      <c r="P1567">
        <f t="shared" si="73"/>
        <v>2011</v>
      </c>
      <c r="Q1567" s="10">
        <f t="shared" si="74"/>
        <v>40702.729872685188</v>
      </c>
      <c r="R1567" s="14" t="s">
        <v>8321</v>
      </c>
      <c r="S1567" t="s">
        <v>8343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2">
        <v>1469656800</v>
      </c>
      <c r="J1568" s="12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42549.916712962964</v>
      </c>
      <c r="P1568">
        <f t="shared" si="73"/>
        <v>2016</v>
      </c>
      <c r="Q1568" s="10">
        <f t="shared" si="74"/>
        <v>42578.916666666672</v>
      </c>
      <c r="R1568" s="14" t="s">
        <v>8321</v>
      </c>
      <c r="S1568" t="s">
        <v>8343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2">
        <v>1392595200</v>
      </c>
      <c r="J1569" s="12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41671.936863425923</v>
      </c>
      <c r="P1569">
        <f t="shared" si="73"/>
        <v>2014</v>
      </c>
      <c r="Q1569" s="10">
        <f t="shared" si="74"/>
        <v>41687</v>
      </c>
      <c r="R1569" s="14" t="s">
        <v>8321</v>
      </c>
      <c r="S1569" t="s">
        <v>8343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2">
        <v>1419384585</v>
      </c>
      <c r="J1570" s="12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41962.062326388885</v>
      </c>
      <c r="P1570">
        <f t="shared" si="73"/>
        <v>2014</v>
      </c>
      <c r="Q1570" s="10">
        <f t="shared" si="74"/>
        <v>41997.062326388885</v>
      </c>
      <c r="R1570" s="14" t="s">
        <v>8321</v>
      </c>
      <c r="S1570" t="s">
        <v>8343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2">
        <v>1369498714</v>
      </c>
      <c r="J1571" s="12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41389.679560185185</v>
      </c>
      <c r="P1571">
        <f t="shared" si="73"/>
        <v>2013</v>
      </c>
      <c r="Q1571" s="10">
        <f t="shared" si="74"/>
        <v>41419.679560185185</v>
      </c>
      <c r="R1571" s="14" t="s">
        <v>8321</v>
      </c>
      <c r="S1571" t="s">
        <v>8343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2">
        <v>1460140282</v>
      </c>
      <c r="J1572" s="1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42438.813449074078</v>
      </c>
      <c r="P1572">
        <f t="shared" si="73"/>
        <v>2016</v>
      </c>
      <c r="Q1572" s="10">
        <f t="shared" si="74"/>
        <v>42468.771782407406</v>
      </c>
      <c r="R1572" s="14" t="s">
        <v>8321</v>
      </c>
      <c r="S1572" t="s">
        <v>8343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2">
        <v>1434738483</v>
      </c>
      <c r="J1573" s="12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42144.769479166673</v>
      </c>
      <c r="P1573">
        <f t="shared" si="73"/>
        <v>2015</v>
      </c>
      <c r="Q1573" s="10">
        <f t="shared" si="74"/>
        <v>42174.769479166673</v>
      </c>
      <c r="R1573" s="14" t="s">
        <v>8321</v>
      </c>
      <c r="S1573" t="s">
        <v>8343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2">
        <v>1456703940</v>
      </c>
      <c r="J1574" s="12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42404.033090277779</v>
      </c>
      <c r="P1574">
        <f t="shared" si="73"/>
        <v>2016</v>
      </c>
      <c r="Q1574" s="10">
        <f t="shared" si="74"/>
        <v>42428.999305555553</v>
      </c>
      <c r="R1574" s="14" t="s">
        <v>8321</v>
      </c>
      <c r="S1574" t="s">
        <v>8343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2">
        <v>1491019140</v>
      </c>
      <c r="J1575" s="12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42786.000023148154</v>
      </c>
      <c r="P1575">
        <f t="shared" si="73"/>
        <v>2017</v>
      </c>
      <c r="Q1575" s="10">
        <f t="shared" si="74"/>
        <v>42826.165972222225</v>
      </c>
      <c r="R1575" s="14" t="s">
        <v>8321</v>
      </c>
      <c r="S1575" t="s">
        <v>8343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2">
        <v>1424211329</v>
      </c>
      <c r="J1576" s="12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42017.927418981482</v>
      </c>
      <c r="P1576">
        <f t="shared" si="73"/>
        <v>2015</v>
      </c>
      <c r="Q1576" s="10">
        <f t="shared" si="74"/>
        <v>42052.927418981482</v>
      </c>
      <c r="R1576" s="14" t="s">
        <v>8321</v>
      </c>
      <c r="S1576" t="s">
        <v>8343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2">
        <v>1404909296</v>
      </c>
      <c r="J1577" s="12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41799.524259259262</v>
      </c>
      <c r="P1577">
        <f t="shared" si="73"/>
        <v>2014</v>
      </c>
      <c r="Q1577" s="10">
        <f t="shared" si="74"/>
        <v>41829.524259259262</v>
      </c>
      <c r="R1577" s="14" t="s">
        <v>8321</v>
      </c>
      <c r="S1577" t="s">
        <v>8343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2">
        <v>1435698368</v>
      </c>
      <c r="J1578" s="12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42140.879259259258</v>
      </c>
      <c r="P1578">
        <f t="shared" si="73"/>
        <v>2015</v>
      </c>
      <c r="Q1578" s="10">
        <f t="shared" si="74"/>
        <v>42185.879259259258</v>
      </c>
      <c r="R1578" s="14" t="s">
        <v>8321</v>
      </c>
      <c r="S1578" t="s">
        <v>8343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2">
        <v>1343161248</v>
      </c>
      <c r="J1579" s="12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41054.847777777781</v>
      </c>
      <c r="P1579">
        <f t="shared" si="73"/>
        <v>2012</v>
      </c>
      <c r="Q1579" s="10">
        <f t="shared" si="74"/>
        <v>41114.847777777781</v>
      </c>
      <c r="R1579" s="14" t="s">
        <v>8321</v>
      </c>
      <c r="S1579" t="s">
        <v>8343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2">
        <v>1283392800</v>
      </c>
      <c r="J1580" s="12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40399.065868055557</v>
      </c>
      <c r="P1580">
        <f t="shared" si="73"/>
        <v>2010</v>
      </c>
      <c r="Q1580" s="10">
        <f t="shared" si="74"/>
        <v>40423.083333333336</v>
      </c>
      <c r="R1580" s="14" t="s">
        <v>8321</v>
      </c>
      <c r="S1580" t="s">
        <v>8343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2">
        <v>1377734091</v>
      </c>
      <c r="J1581" s="12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41481.996423611112</v>
      </c>
      <c r="P1581">
        <f t="shared" si="73"/>
        <v>2013</v>
      </c>
      <c r="Q1581" s="10">
        <f t="shared" si="74"/>
        <v>41514.996423611112</v>
      </c>
      <c r="R1581" s="14" t="s">
        <v>8321</v>
      </c>
      <c r="S1581" t="s">
        <v>8343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2">
        <v>1337562726</v>
      </c>
      <c r="J1582" s="1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40990.050069444449</v>
      </c>
      <c r="P1582">
        <f t="shared" si="73"/>
        <v>2012</v>
      </c>
      <c r="Q1582" s="10">
        <f t="shared" si="74"/>
        <v>41050.050069444449</v>
      </c>
      <c r="R1582" s="14" t="s">
        <v>8321</v>
      </c>
      <c r="S1582" t="s">
        <v>8343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2">
        <v>1450521990</v>
      </c>
      <c r="J1583" s="12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42325.448958333334</v>
      </c>
      <c r="P1583">
        <f t="shared" si="73"/>
        <v>2015</v>
      </c>
      <c r="Q1583" s="10">
        <f t="shared" si="74"/>
        <v>42357.448958333334</v>
      </c>
      <c r="R1583" s="14" t="s">
        <v>8337</v>
      </c>
      <c r="S1583" t="s">
        <v>8344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2">
        <v>1445894400</v>
      </c>
      <c r="J1584" s="12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42246.789965277778</v>
      </c>
      <c r="P1584">
        <f t="shared" si="73"/>
        <v>2015</v>
      </c>
      <c r="Q1584" s="10">
        <f t="shared" si="74"/>
        <v>42303.888888888891</v>
      </c>
      <c r="R1584" s="14" t="s">
        <v>8337</v>
      </c>
      <c r="S1584" t="s">
        <v>8344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2">
        <v>1411681391</v>
      </c>
      <c r="J1585" s="12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41877.904988425929</v>
      </c>
      <c r="P1585">
        <f t="shared" si="73"/>
        <v>2014</v>
      </c>
      <c r="Q1585" s="10">
        <f t="shared" si="74"/>
        <v>41907.904988425929</v>
      </c>
      <c r="R1585" s="14" t="s">
        <v>8337</v>
      </c>
      <c r="S1585" t="s">
        <v>8344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2">
        <v>1401464101</v>
      </c>
      <c r="J1586" s="12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41779.649317129632</v>
      </c>
      <c r="P1586">
        <f t="shared" si="73"/>
        <v>2014</v>
      </c>
      <c r="Q1586" s="10">
        <f t="shared" si="74"/>
        <v>41789.649317129632</v>
      </c>
      <c r="R1586" s="14" t="s">
        <v>8337</v>
      </c>
      <c r="S1586" t="s">
        <v>8344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2">
        <v>1482663600</v>
      </c>
      <c r="J1587" s="12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42707.895462962959</v>
      </c>
      <c r="P1587">
        <f t="shared" si="73"/>
        <v>2016</v>
      </c>
      <c r="Q1587" s="10">
        <f t="shared" si="74"/>
        <v>42729.458333333328</v>
      </c>
      <c r="R1587" s="14" t="s">
        <v>8337</v>
      </c>
      <c r="S1587" t="s">
        <v>8344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2">
        <v>1428197422</v>
      </c>
      <c r="J1588" s="12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42069.104421296302</v>
      </c>
      <c r="P1588">
        <f t="shared" si="73"/>
        <v>2015</v>
      </c>
      <c r="Q1588" s="10">
        <f t="shared" si="74"/>
        <v>42099.062754629631</v>
      </c>
      <c r="R1588" s="14" t="s">
        <v>8337</v>
      </c>
      <c r="S1588" t="s">
        <v>8344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2">
        <v>1418510965</v>
      </c>
      <c r="J1589" s="12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41956.950983796298</v>
      </c>
      <c r="P1589">
        <f t="shared" si="73"/>
        <v>2014</v>
      </c>
      <c r="Q1589" s="10">
        <f t="shared" si="74"/>
        <v>41986.950983796298</v>
      </c>
      <c r="R1589" s="14" t="s">
        <v>8337</v>
      </c>
      <c r="S1589" t="s">
        <v>8344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2">
        <v>1422735120</v>
      </c>
      <c r="J1590" s="12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42005.24998842593</v>
      </c>
      <c r="P1590">
        <f t="shared" si="73"/>
        <v>2015</v>
      </c>
      <c r="Q1590" s="10">
        <f t="shared" si="74"/>
        <v>42035.841666666667</v>
      </c>
      <c r="R1590" s="14" t="s">
        <v>8337</v>
      </c>
      <c r="S1590" t="s">
        <v>8344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2">
        <v>1444433886</v>
      </c>
      <c r="J1591" s="12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42256.984791666662</v>
      </c>
      <c r="P1591">
        <f t="shared" si="73"/>
        <v>2015</v>
      </c>
      <c r="Q1591" s="10">
        <f t="shared" si="74"/>
        <v>42286.984791666662</v>
      </c>
      <c r="R1591" s="14" t="s">
        <v>8337</v>
      </c>
      <c r="S1591" t="s">
        <v>8344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2">
        <v>1443040464</v>
      </c>
      <c r="J1592" s="1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42240.857222222221</v>
      </c>
      <c r="P1592">
        <f t="shared" si="73"/>
        <v>2015</v>
      </c>
      <c r="Q1592" s="10">
        <f t="shared" si="74"/>
        <v>42270.857222222221</v>
      </c>
      <c r="R1592" s="14" t="s">
        <v>8337</v>
      </c>
      <c r="S1592" t="s">
        <v>8344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2">
        <v>1459700741</v>
      </c>
      <c r="J1593" s="12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42433.726168981477</v>
      </c>
      <c r="P1593">
        <f t="shared" si="73"/>
        <v>2016</v>
      </c>
      <c r="Q1593" s="10">
        <f t="shared" si="74"/>
        <v>42463.68450231482</v>
      </c>
      <c r="R1593" s="14" t="s">
        <v>8337</v>
      </c>
      <c r="S1593" t="s">
        <v>8344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2">
        <v>1427503485</v>
      </c>
      <c r="J1594" s="12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42046.072743055556</v>
      </c>
      <c r="P1594">
        <f t="shared" si="73"/>
        <v>2015</v>
      </c>
      <c r="Q1594" s="10">
        <f t="shared" si="74"/>
        <v>42091.031076388885</v>
      </c>
      <c r="R1594" s="14" t="s">
        <v>8337</v>
      </c>
      <c r="S1594" t="s">
        <v>8344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2">
        <v>1425154655</v>
      </c>
      <c r="J1595" s="12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42033.845543981486</v>
      </c>
      <c r="P1595">
        <f t="shared" si="73"/>
        <v>2015</v>
      </c>
      <c r="Q1595" s="10">
        <f t="shared" si="74"/>
        <v>42063.845543981486</v>
      </c>
      <c r="R1595" s="14" t="s">
        <v>8337</v>
      </c>
      <c r="S1595" t="s">
        <v>8344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2">
        <v>1463329260</v>
      </c>
      <c r="J1596" s="12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42445.712754629625</v>
      </c>
      <c r="P1596">
        <f t="shared" si="73"/>
        <v>2016</v>
      </c>
      <c r="Q1596" s="10">
        <f t="shared" si="74"/>
        <v>42505.681249999994</v>
      </c>
      <c r="R1596" s="14" t="s">
        <v>8337</v>
      </c>
      <c r="S1596" t="s">
        <v>8344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2">
        <v>1403122380</v>
      </c>
      <c r="J1597" s="12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41780.050092592595</v>
      </c>
      <c r="P1597">
        <f t="shared" si="73"/>
        <v>2014</v>
      </c>
      <c r="Q1597" s="10">
        <f t="shared" si="74"/>
        <v>41808.842361111114</v>
      </c>
      <c r="R1597" s="14" t="s">
        <v>8337</v>
      </c>
      <c r="S1597" t="s">
        <v>8344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2">
        <v>1418469569</v>
      </c>
      <c r="J1598" s="12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41941.430196759262</v>
      </c>
      <c r="P1598">
        <f t="shared" si="73"/>
        <v>2014</v>
      </c>
      <c r="Q1598" s="10">
        <f t="shared" si="74"/>
        <v>41986.471863425926</v>
      </c>
      <c r="R1598" s="14" t="s">
        <v>8337</v>
      </c>
      <c r="S1598" t="s">
        <v>8344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2">
        <v>1474360197</v>
      </c>
      <c r="J1599" s="12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42603.354131944448</v>
      </c>
      <c r="P1599">
        <f t="shared" si="73"/>
        <v>2016</v>
      </c>
      <c r="Q1599" s="10">
        <f t="shared" si="74"/>
        <v>42633.354131944448</v>
      </c>
      <c r="R1599" s="14" t="s">
        <v>8337</v>
      </c>
      <c r="S1599" t="s">
        <v>8344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2">
        <v>1437926458</v>
      </c>
      <c r="J1600" s="12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42151.667337962965</v>
      </c>
      <c r="P1600">
        <f t="shared" si="73"/>
        <v>2015</v>
      </c>
      <c r="Q1600" s="10">
        <f t="shared" si="74"/>
        <v>42211.667337962965</v>
      </c>
      <c r="R1600" s="14" t="s">
        <v>8337</v>
      </c>
      <c r="S1600" t="s">
        <v>8344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2">
        <v>1460116576</v>
      </c>
      <c r="J1601" s="12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42438.53907407407</v>
      </c>
      <c r="P1601">
        <f t="shared" si="73"/>
        <v>2016</v>
      </c>
      <c r="Q1601" s="10">
        <f t="shared" si="74"/>
        <v>42468.497407407413</v>
      </c>
      <c r="R1601" s="14" t="s">
        <v>8337</v>
      </c>
      <c r="S1601" t="s">
        <v>8344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2">
        <v>1405401060</v>
      </c>
      <c r="J1602" s="1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41791.057314814818</v>
      </c>
      <c r="P1602">
        <f t="shared" si="73"/>
        <v>2014</v>
      </c>
      <c r="Q1602" s="10">
        <f t="shared" si="74"/>
        <v>41835.21597222222</v>
      </c>
      <c r="R1602" s="14" t="s">
        <v>8337</v>
      </c>
      <c r="S1602" t="s">
        <v>8344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2">
        <v>1304561633</v>
      </c>
      <c r="J1603" s="12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(((J1603/60)/60)/24)+DATE(1970,1,1)</f>
        <v>40638.092974537038</v>
      </c>
      <c r="P1603">
        <f t="shared" ref="P1603:P1666" si="76">YEAR(O1603)</f>
        <v>2011</v>
      </c>
      <c r="Q1603" s="10">
        <f t="shared" ref="Q1603:Q1666" si="77">(((I1603/60)/60)/24)+DATE(1970,1,1)</f>
        <v>40668.092974537038</v>
      </c>
      <c r="R1603" s="14" t="s">
        <v>8324</v>
      </c>
      <c r="S1603" t="s">
        <v>8325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2">
        <v>1318633200</v>
      </c>
      <c r="J1604" s="12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40788.297650462962</v>
      </c>
      <c r="P1604">
        <f t="shared" si="76"/>
        <v>2011</v>
      </c>
      <c r="Q1604" s="10">
        <f t="shared" si="77"/>
        <v>40830.958333333336</v>
      </c>
      <c r="R1604" s="14" t="s">
        <v>8324</v>
      </c>
      <c r="S1604" t="s">
        <v>8325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2">
        <v>1327723459</v>
      </c>
      <c r="J1605" s="12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40876.169664351852</v>
      </c>
      <c r="P1605">
        <f t="shared" si="76"/>
        <v>2011</v>
      </c>
      <c r="Q1605" s="10">
        <f t="shared" si="77"/>
        <v>40936.169664351852</v>
      </c>
      <c r="R1605" s="14" t="s">
        <v>8324</v>
      </c>
      <c r="S1605" t="s">
        <v>8325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2">
        <v>1332011835</v>
      </c>
      <c r="J1606" s="12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40945.845312500001</v>
      </c>
      <c r="P1606">
        <f t="shared" si="76"/>
        <v>2012</v>
      </c>
      <c r="Q1606" s="10">
        <f t="shared" si="77"/>
        <v>40985.80364583333</v>
      </c>
      <c r="R1606" s="14" t="s">
        <v>8324</v>
      </c>
      <c r="S1606" t="s">
        <v>8325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2">
        <v>1312182000</v>
      </c>
      <c r="J1607" s="12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40747.012881944444</v>
      </c>
      <c r="P1607">
        <f t="shared" si="76"/>
        <v>2011</v>
      </c>
      <c r="Q1607" s="10">
        <f t="shared" si="77"/>
        <v>40756.291666666664</v>
      </c>
      <c r="R1607" s="14" t="s">
        <v>8324</v>
      </c>
      <c r="S1607" t="s">
        <v>8325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2">
        <v>1300930838</v>
      </c>
      <c r="J1608" s="12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40536.111550925925</v>
      </c>
      <c r="P1608">
        <f t="shared" si="76"/>
        <v>2010</v>
      </c>
      <c r="Q1608" s="10">
        <f t="shared" si="77"/>
        <v>40626.069884259261</v>
      </c>
      <c r="R1608" s="14" t="s">
        <v>8324</v>
      </c>
      <c r="S1608" t="s">
        <v>8325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2">
        <v>1339701851</v>
      </c>
      <c r="J1609" s="12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41053.80846064815</v>
      </c>
      <c r="P1609">
        <f t="shared" si="76"/>
        <v>2012</v>
      </c>
      <c r="Q1609" s="10">
        <f t="shared" si="77"/>
        <v>41074.80846064815</v>
      </c>
      <c r="R1609" s="14" t="s">
        <v>8324</v>
      </c>
      <c r="S1609" t="s">
        <v>8325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2">
        <v>1388553960</v>
      </c>
      <c r="J1610" s="12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41607.83085648148</v>
      </c>
      <c r="P1610">
        <f t="shared" si="76"/>
        <v>2013</v>
      </c>
      <c r="Q1610" s="10">
        <f t="shared" si="77"/>
        <v>41640.226388888892</v>
      </c>
      <c r="R1610" s="14" t="s">
        <v>8324</v>
      </c>
      <c r="S1610" t="s">
        <v>8325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2">
        <v>1320220800</v>
      </c>
      <c r="J1611" s="12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40796.001261574071</v>
      </c>
      <c r="P1611">
        <f t="shared" si="76"/>
        <v>2011</v>
      </c>
      <c r="Q1611" s="10">
        <f t="shared" si="77"/>
        <v>40849.333333333336</v>
      </c>
      <c r="R1611" s="14" t="s">
        <v>8324</v>
      </c>
      <c r="S1611" t="s">
        <v>8325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2">
        <v>1355609510</v>
      </c>
      <c r="J1612" s="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41228.924884259257</v>
      </c>
      <c r="P1612">
        <f t="shared" si="76"/>
        <v>2012</v>
      </c>
      <c r="Q1612" s="10">
        <f t="shared" si="77"/>
        <v>41258.924884259257</v>
      </c>
      <c r="R1612" s="14" t="s">
        <v>8324</v>
      </c>
      <c r="S1612" t="s">
        <v>8325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2">
        <v>1370390432</v>
      </c>
      <c r="J1613" s="12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41409.00037037037</v>
      </c>
      <c r="P1613">
        <f t="shared" si="76"/>
        <v>2013</v>
      </c>
      <c r="Q1613" s="10">
        <f t="shared" si="77"/>
        <v>41430.00037037037</v>
      </c>
      <c r="R1613" s="14" t="s">
        <v>8324</v>
      </c>
      <c r="S1613" t="s">
        <v>8325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2">
        <v>1357160384</v>
      </c>
      <c r="J1614" s="12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41246.874814814815</v>
      </c>
      <c r="P1614">
        <f t="shared" si="76"/>
        <v>2012</v>
      </c>
      <c r="Q1614" s="10">
        <f t="shared" si="77"/>
        <v>41276.874814814815</v>
      </c>
      <c r="R1614" s="14" t="s">
        <v>8324</v>
      </c>
      <c r="S1614" t="s">
        <v>8325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2">
        <v>1342921202</v>
      </c>
      <c r="J1615" s="12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41082.069467592592</v>
      </c>
      <c r="P1615">
        <f t="shared" si="76"/>
        <v>2012</v>
      </c>
      <c r="Q1615" s="10">
        <f t="shared" si="77"/>
        <v>41112.069467592592</v>
      </c>
      <c r="R1615" s="14" t="s">
        <v>8324</v>
      </c>
      <c r="S1615" t="s">
        <v>8325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2">
        <v>1407085200</v>
      </c>
      <c r="J1616" s="12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41794.981122685182</v>
      </c>
      <c r="P1616">
        <f t="shared" si="76"/>
        <v>2014</v>
      </c>
      <c r="Q1616" s="10">
        <f t="shared" si="77"/>
        <v>41854.708333333336</v>
      </c>
      <c r="R1616" s="14" t="s">
        <v>8324</v>
      </c>
      <c r="S1616" t="s">
        <v>8325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2">
        <v>1323742396</v>
      </c>
      <c r="J1617" s="12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40845.050879629627</v>
      </c>
      <c r="P1617">
        <f t="shared" si="76"/>
        <v>2011</v>
      </c>
      <c r="Q1617" s="10">
        <f t="shared" si="77"/>
        <v>40890.092546296299</v>
      </c>
      <c r="R1617" s="14" t="s">
        <v>8324</v>
      </c>
      <c r="S1617" t="s">
        <v>8325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2">
        <v>1353621600</v>
      </c>
      <c r="J1618" s="12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41194.715520833335</v>
      </c>
      <c r="P1618">
        <f t="shared" si="76"/>
        <v>2012</v>
      </c>
      <c r="Q1618" s="10">
        <f t="shared" si="77"/>
        <v>41235.916666666664</v>
      </c>
      <c r="R1618" s="14" t="s">
        <v>8324</v>
      </c>
      <c r="S1618" t="s">
        <v>8325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2">
        <v>1383332400</v>
      </c>
      <c r="J1619" s="12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41546.664212962962</v>
      </c>
      <c r="P1619">
        <f t="shared" si="76"/>
        <v>2013</v>
      </c>
      <c r="Q1619" s="10">
        <f t="shared" si="77"/>
        <v>41579.791666666664</v>
      </c>
      <c r="R1619" s="14" t="s">
        <v>8324</v>
      </c>
      <c r="S1619" t="s">
        <v>8325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2">
        <v>1362757335</v>
      </c>
      <c r="J1620" s="12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41301.654340277775</v>
      </c>
      <c r="P1620">
        <f t="shared" si="76"/>
        <v>2013</v>
      </c>
      <c r="Q1620" s="10">
        <f t="shared" si="77"/>
        <v>41341.654340277775</v>
      </c>
      <c r="R1620" s="14" t="s">
        <v>8324</v>
      </c>
      <c r="S1620" t="s">
        <v>8325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2">
        <v>1410755286</v>
      </c>
      <c r="J1621" s="12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41876.18618055556</v>
      </c>
      <c r="P1621">
        <f t="shared" si="76"/>
        <v>2014</v>
      </c>
      <c r="Q1621" s="10">
        <f t="shared" si="77"/>
        <v>41897.18618055556</v>
      </c>
      <c r="R1621" s="14" t="s">
        <v>8324</v>
      </c>
      <c r="S1621" t="s">
        <v>8325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2">
        <v>1361606940</v>
      </c>
      <c r="J1622" s="1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41321.339583333334</v>
      </c>
      <c r="P1622">
        <f t="shared" si="76"/>
        <v>2013</v>
      </c>
      <c r="Q1622" s="10">
        <f t="shared" si="77"/>
        <v>41328.339583333334</v>
      </c>
      <c r="R1622" s="14" t="s">
        <v>8324</v>
      </c>
      <c r="S1622" t="s">
        <v>8325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2">
        <v>1338177540</v>
      </c>
      <c r="J1623" s="12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41003.60665509259</v>
      </c>
      <c r="P1623">
        <f t="shared" si="76"/>
        <v>2012</v>
      </c>
      <c r="Q1623" s="10">
        <f t="shared" si="77"/>
        <v>41057.165972222225</v>
      </c>
      <c r="R1623" s="14" t="s">
        <v>8324</v>
      </c>
      <c r="S1623" t="s">
        <v>8325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2">
        <v>1418803140</v>
      </c>
      <c r="J1624" s="12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41950.29483796296</v>
      </c>
      <c r="P1624">
        <f t="shared" si="76"/>
        <v>2014</v>
      </c>
      <c r="Q1624" s="10">
        <f t="shared" si="77"/>
        <v>41990.332638888889</v>
      </c>
      <c r="R1624" s="14" t="s">
        <v>8324</v>
      </c>
      <c r="S1624" t="s">
        <v>8325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2">
        <v>1377621089</v>
      </c>
      <c r="J1625" s="12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41453.688530092593</v>
      </c>
      <c r="P1625">
        <f t="shared" si="76"/>
        <v>2013</v>
      </c>
      <c r="Q1625" s="10">
        <f t="shared" si="77"/>
        <v>41513.688530092593</v>
      </c>
      <c r="R1625" s="14" t="s">
        <v>8324</v>
      </c>
      <c r="S1625" t="s">
        <v>8325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2">
        <v>1357721335</v>
      </c>
      <c r="J1626" s="12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41243.367303240739</v>
      </c>
      <c r="P1626">
        <f t="shared" si="76"/>
        <v>2012</v>
      </c>
      <c r="Q1626" s="10">
        <f t="shared" si="77"/>
        <v>41283.367303240739</v>
      </c>
      <c r="R1626" s="14" t="s">
        <v>8324</v>
      </c>
      <c r="S1626" t="s">
        <v>8325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2">
        <v>1347382053</v>
      </c>
      <c r="J1627" s="12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41135.699687500004</v>
      </c>
      <c r="P1627">
        <f t="shared" si="76"/>
        <v>2012</v>
      </c>
      <c r="Q1627" s="10">
        <f t="shared" si="77"/>
        <v>41163.699687500004</v>
      </c>
      <c r="R1627" s="14" t="s">
        <v>8324</v>
      </c>
      <c r="S1627" t="s">
        <v>8325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2">
        <v>1385932867</v>
      </c>
      <c r="J1628" s="12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41579.847997685189</v>
      </c>
      <c r="P1628">
        <f t="shared" si="76"/>
        <v>2013</v>
      </c>
      <c r="Q1628" s="10">
        <f t="shared" si="77"/>
        <v>41609.889664351853</v>
      </c>
      <c r="R1628" s="14" t="s">
        <v>8324</v>
      </c>
      <c r="S1628" t="s">
        <v>8325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2">
        <v>1353905940</v>
      </c>
      <c r="J1629" s="12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41205.707048611112</v>
      </c>
      <c r="P1629">
        <f t="shared" si="76"/>
        <v>2012</v>
      </c>
      <c r="Q1629" s="10">
        <f t="shared" si="77"/>
        <v>41239.207638888889</v>
      </c>
      <c r="R1629" s="14" t="s">
        <v>8324</v>
      </c>
      <c r="S1629" t="s">
        <v>8325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2">
        <v>1403026882</v>
      </c>
      <c r="J1630" s="12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41774.737060185187</v>
      </c>
      <c r="P1630">
        <f t="shared" si="76"/>
        <v>2014</v>
      </c>
      <c r="Q1630" s="10">
        <f t="shared" si="77"/>
        <v>41807.737060185187</v>
      </c>
      <c r="R1630" s="14" t="s">
        <v>8324</v>
      </c>
      <c r="S1630" t="s">
        <v>8325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2">
        <v>1392929333</v>
      </c>
      <c r="J1631" s="12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41645.867280092592</v>
      </c>
      <c r="P1631">
        <f t="shared" si="76"/>
        <v>2014</v>
      </c>
      <c r="Q1631" s="10">
        <f t="shared" si="77"/>
        <v>41690.867280092592</v>
      </c>
      <c r="R1631" s="14" t="s">
        <v>8324</v>
      </c>
      <c r="S1631" t="s">
        <v>8325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2">
        <v>1330671540</v>
      </c>
      <c r="J1632" s="1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40939.837673611109</v>
      </c>
      <c r="P1632">
        <f t="shared" si="76"/>
        <v>2012</v>
      </c>
      <c r="Q1632" s="10">
        <f t="shared" si="77"/>
        <v>40970.290972222225</v>
      </c>
      <c r="R1632" s="14" t="s">
        <v>8324</v>
      </c>
      <c r="S1632" t="s">
        <v>8325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2">
        <v>1350074261</v>
      </c>
      <c r="J1633" s="12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41164.859502314815</v>
      </c>
      <c r="P1633">
        <f t="shared" si="76"/>
        <v>2012</v>
      </c>
      <c r="Q1633" s="10">
        <f t="shared" si="77"/>
        <v>41194.859502314815</v>
      </c>
      <c r="R1633" s="14" t="s">
        <v>8324</v>
      </c>
      <c r="S1633" t="s">
        <v>8325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2">
        <v>1316851854</v>
      </c>
      <c r="J1634" s="12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40750.340902777774</v>
      </c>
      <c r="P1634">
        <f t="shared" si="76"/>
        <v>2011</v>
      </c>
      <c r="Q1634" s="10">
        <f t="shared" si="77"/>
        <v>40810.340902777774</v>
      </c>
      <c r="R1634" s="14" t="s">
        <v>8324</v>
      </c>
      <c r="S1634" t="s">
        <v>8325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2">
        <v>1326690000</v>
      </c>
      <c r="J1635" s="12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40896.883750000001</v>
      </c>
      <c r="P1635">
        <f t="shared" si="76"/>
        <v>2011</v>
      </c>
      <c r="Q1635" s="10">
        <f t="shared" si="77"/>
        <v>40924.208333333336</v>
      </c>
      <c r="R1635" s="14" t="s">
        <v>8324</v>
      </c>
      <c r="S1635" t="s">
        <v>8325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2">
        <v>1306994340</v>
      </c>
      <c r="J1636" s="12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40658.189826388887</v>
      </c>
      <c r="P1636">
        <f t="shared" si="76"/>
        <v>2011</v>
      </c>
      <c r="Q1636" s="10">
        <f t="shared" si="77"/>
        <v>40696.249305555553</v>
      </c>
      <c r="R1636" s="14" t="s">
        <v>8324</v>
      </c>
      <c r="S1636" t="s">
        <v>8325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2">
        <v>1468270261</v>
      </c>
      <c r="J1637" s="12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42502.868761574078</v>
      </c>
      <c r="P1637">
        <f t="shared" si="76"/>
        <v>2016</v>
      </c>
      <c r="Q1637" s="10">
        <f t="shared" si="77"/>
        <v>42562.868761574078</v>
      </c>
      <c r="R1637" s="14" t="s">
        <v>8324</v>
      </c>
      <c r="S1637" t="s">
        <v>8325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2">
        <v>1307851200</v>
      </c>
      <c r="J1638" s="12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40663.08666666667</v>
      </c>
      <c r="P1638">
        <f t="shared" si="76"/>
        <v>2011</v>
      </c>
      <c r="Q1638" s="10">
        <f t="shared" si="77"/>
        <v>40706.166666666664</v>
      </c>
      <c r="R1638" s="14" t="s">
        <v>8324</v>
      </c>
      <c r="S1638" t="s">
        <v>8325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2">
        <v>1262302740</v>
      </c>
      <c r="J1639" s="12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40122.751620370371</v>
      </c>
      <c r="P1639">
        <f t="shared" si="76"/>
        <v>2009</v>
      </c>
      <c r="Q1639" s="10">
        <f t="shared" si="77"/>
        <v>40178.98541666667</v>
      </c>
      <c r="R1639" s="14" t="s">
        <v>8324</v>
      </c>
      <c r="S1639" t="s">
        <v>8325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2">
        <v>1362086700</v>
      </c>
      <c r="J1640" s="12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41288.68712962963</v>
      </c>
      <c r="P1640">
        <f t="shared" si="76"/>
        <v>2013</v>
      </c>
      <c r="Q1640" s="10">
        <f t="shared" si="77"/>
        <v>41333.892361111109</v>
      </c>
      <c r="R1640" s="14" t="s">
        <v>8324</v>
      </c>
      <c r="S1640" t="s">
        <v>8325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2">
        <v>1330789165</v>
      </c>
      <c r="J1641" s="12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40941.652372685188</v>
      </c>
      <c r="P1641">
        <f t="shared" si="76"/>
        <v>2012</v>
      </c>
      <c r="Q1641" s="10">
        <f t="shared" si="77"/>
        <v>40971.652372685188</v>
      </c>
      <c r="R1641" s="14" t="s">
        <v>8324</v>
      </c>
      <c r="S1641" t="s">
        <v>8325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2">
        <v>1280800740</v>
      </c>
      <c r="J1642" s="1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40379.23096064815</v>
      </c>
      <c r="P1642">
        <f t="shared" si="76"/>
        <v>2010</v>
      </c>
      <c r="Q1642" s="10">
        <f t="shared" si="77"/>
        <v>40393.082638888889</v>
      </c>
      <c r="R1642" s="14" t="s">
        <v>8324</v>
      </c>
      <c r="S1642" t="s">
        <v>8325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2">
        <v>1418998744</v>
      </c>
      <c r="J1643" s="12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41962.596574074079</v>
      </c>
      <c r="P1643">
        <f t="shared" si="76"/>
        <v>2014</v>
      </c>
      <c r="Q1643" s="10">
        <f t="shared" si="77"/>
        <v>41992.596574074079</v>
      </c>
      <c r="R1643" s="14" t="s">
        <v>8324</v>
      </c>
      <c r="S1643" t="s">
        <v>8345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2">
        <v>1308011727</v>
      </c>
      <c r="J1644" s="12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40688.024618055555</v>
      </c>
      <c r="P1644">
        <f t="shared" si="76"/>
        <v>2011</v>
      </c>
      <c r="Q1644" s="10">
        <f t="shared" si="77"/>
        <v>40708.024618055555</v>
      </c>
      <c r="R1644" s="14" t="s">
        <v>8324</v>
      </c>
      <c r="S1644" t="s">
        <v>8345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2">
        <v>1348516012</v>
      </c>
      <c r="J1645" s="12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41146.824212962965</v>
      </c>
      <c r="P1645">
        <f t="shared" si="76"/>
        <v>2012</v>
      </c>
      <c r="Q1645" s="10">
        <f t="shared" si="77"/>
        <v>41176.824212962965</v>
      </c>
      <c r="R1645" s="14" t="s">
        <v>8324</v>
      </c>
      <c r="S1645" t="s">
        <v>8345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2">
        <v>1353551160</v>
      </c>
      <c r="J1646" s="12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41175.05972222222</v>
      </c>
      <c r="P1646">
        <f t="shared" si="76"/>
        <v>2012</v>
      </c>
      <c r="Q1646" s="10">
        <f t="shared" si="77"/>
        <v>41235.101388888892</v>
      </c>
      <c r="R1646" s="14" t="s">
        <v>8324</v>
      </c>
      <c r="S1646" t="s">
        <v>8345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2">
        <v>1379515740</v>
      </c>
      <c r="J1647" s="12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41521.617361111108</v>
      </c>
      <c r="P1647">
        <f t="shared" si="76"/>
        <v>2013</v>
      </c>
      <c r="Q1647" s="10">
        <f t="shared" si="77"/>
        <v>41535.617361111108</v>
      </c>
      <c r="R1647" s="14" t="s">
        <v>8324</v>
      </c>
      <c r="S1647" t="s">
        <v>8345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2">
        <v>1408039860</v>
      </c>
      <c r="J1648" s="12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41833.450266203705</v>
      </c>
      <c r="P1648">
        <f t="shared" si="76"/>
        <v>2014</v>
      </c>
      <c r="Q1648" s="10">
        <f t="shared" si="77"/>
        <v>41865.757638888892</v>
      </c>
      <c r="R1648" s="14" t="s">
        <v>8324</v>
      </c>
      <c r="S1648" t="s">
        <v>8345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2">
        <v>1339235377</v>
      </c>
      <c r="J1649" s="12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41039.409456018519</v>
      </c>
      <c r="P1649">
        <f t="shared" si="76"/>
        <v>2012</v>
      </c>
      <c r="Q1649" s="10">
        <f t="shared" si="77"/>
        <v>41069.409456018519</v>
      </c>
      <c r="R1649" s="14" t="s">
        <v>8324</v>
      </c>
      <c r="S1649" t="s">
        <v>8345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2">
        <v>1300636482</v>
      </c>
      <c r="J1650" s="12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40592.704652777778</v>
      </c>
      <c r="P1650">
        <f t="shared" si="76"/>
        <v>2011</v>
      </c>
      <c r="Q1650" s="10">
        <f t="shared" si="77"/>
        <v>40622.662986111114</v>
      </c>
      <c r="R1650" s="14" t="s">
        <v>8324</v>
      </c>
      <c r="S1650" t="s">
        <v>8345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2">
        <v>1400862355</v>
      </c>
      <c r="J1651" s="12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41737.684664351851</v>
      </c>
      <c r="P1651">
        <f t="shared" si="76"/>
        <v>2014</v>
      </c>
      <c r="Q1651" s="10">
        <f t="shared" si="77"/>
        <v>41782.684664351851</v>
      </c>
      <c r="R1651" s="14" t="s">
        <v>8324</v>
      </c>
      <c r="S1651" t="s">
        <v>8345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2">
        <v>1381314437</v>
      </c>
      <c r="J1652" s="1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41526.435613425929</v>
      </c>
      <c r="P1652">
        <f t="shared" si="76"/>
        <v>2013</v>
      </c>
      <c r="Q1652" s="10">
        <f t="shared" si="77"/>
        <v>41556.435613425929</v>
      </c>
      <c r="R1652" s="14" t="s">
        <v>8324</v>
      </c>
      <c r="S1652" t="s">
        <v>8345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2">
        <v>1303801140</v>
      </c>
      <c r="J1653" s="12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40625.900694444441</v>
      </c>
      <c r="P1653">
        <f t="shared" si="76"/>
        <v>2011</v>
      </c>
      <c r="Q1653" s="10">
        <f t="shared" si="77"/>
        <v>40659.290972222225</v>
      </c>
      <c r="R1653" s="14" t="s">
        <v>8324</v>
      </c>
      <c r="S1653" t="s">
        <v>8345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2">
        <v>1385297393</v>
      </c>
      <c r="J1654" s="12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41572.492974537039</v>
      </c>
      <c r="P1654">
        <f t="shared" si="76"/>
        <v>2013</v>
      </c>
      <c r="Q1654" s="10">
        <f t="shared" si="77"/>
        <v>41602.534641203703</v>
      </c>
      <c r="R1654" s="14" t="s">
        <v>8324</v>
      </c>
      <c r="S1654" t="s">
        <v>8345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2">
        <v>1303675296</v>
      </c>
      <c r="J1655" s="12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40626.834444444445</v>
      </c>
      <c r="P1655">
        <f t="shared" si="76"/>
        <v>2011</v>
      </c>
      <c r="Q1655" s="10">
        <f t="shared" si="77"/>
        <v>40657.834444444445</v>
      </c>
      <c r="R1655" s="14" t="s">
        <v>8324</v>
      </c>
      <c r="S1655" t="s">
        <v>8345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2">
        <v>1334784160</v>
      </c>
      <c r="J1656" s="12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40987.890740740739</v>
      </c>
      <c r="P1656">
        <f t="shared" si="76"/>
        <v>2012</v>
      </c>
      <c r="Q1656" s="10">
        <f t="shared" si="77"/>
        <v>41017.890740740739</v>
      </c>
      <c r="R1656" s="14" t="s">
        <v>8324</v>
      </c>
      <c r="S1656" t="s">
        <v>8345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2">
        <v>1333648820</v>
      </c>
      <c r="J1657" s="12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40974.791898148149</v>
      </c>
      <c r="P1657">
        <f t="shared" si="76"/>
        <v>2012</v>
      </c>
      <c r="Q1657" s="10">
        <f t="shared" si="77"/>
        <v>41004.750231481477</v>
      </c>
      <c r="R1657" s="14" t="s">
        <v>8324</v>
      </c>
      <c r="S1657" t="s">
        <v>8345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2">
        <v>1355437052</v>
      </c>
      <c r="J1658" s="12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41226.928842592592</v>
      </c>
      <c r="P1658">
        <f t="shared" si="76"/>
        <v>2012</v>
      </c>
      <c r="Q1658" s="10">
        <f t="shared" si="77"/>
        <v>41256.928842592592</v>
      </c>
      <c r="R1658" s="14" t="s">
        <v>8324</v>
      </c>
      <c r="S1658" t="s">
        <v>8345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2">
        <v>1337885168</v>
      </c>
      <c r="J1659" s="12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41023.782037037039</v>
      </c>
      <c r="P1659">
        <f t="shared" si="76"/>
        <v>2012</v>
      </c>
      <c r="Q1659" s="10">
        <f t="shared" si="77"/>
        <v>41053.782037037039</v>
      </c>
      <c r="R1659" s="14" t="s">
        <v>8324</v>
      </c>
      <c r="S1659" t="s">
        <v>8345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2">
        <v>1355840400</v>
      </c>
      <c r="J1660" s="12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41223.22184027778</v>
      </c>
      <c r="P1660">
        <f t="shared" si="76"/>
        <v>2012</v>
      </c>
      <c r="Q1660" s="10">
        <f t="shared" si="77"/>
        <v>41261.597222222219</v>
      </c>
      <c r="R1660" s="14" t="s">
        <v>8324</v>
      </c>
      <c r="S1660" t="s">
        <v>8345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2">
        <v>1387281600</v>
      </c>
      <c r="J1661" s="12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41596.913437499999</v>
      </c>
      <c r="P1661">
        <f t="shared" si="76"/>
        <v>2013</v>
      </c>
      <c r="Q1661" s="10">
        <f t="shared" si="77"/>
        <v>41625.5</v>
      </c>
      <c r="R1661" s="14" t="s">
        <v>8324</v>
      </c>
      <c r="S1661" t="s">
        <v>8345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2">
        <v>1462053540</v>
      </c>
      <c r="J1662" s="1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42459.693865740745</v>
      </c>
      <c r="P1662">
        <f t="shared" si="76"/>
        <v>2016</v>
      </c>
      <c r="Q1662" s="10">
        <f t="shared" si="77"/>
        <v>42490.915972222225</v>
      </c>
      <c r="R1662" s="14" t="s">
        <v>8324</v>
      </c>
      <c r="S1662" t="s">
        <v>8345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2">
        <v>1453064400</v>
      </c>
      <c r="J1663" s="12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42343.998043981483</v>
      </c>
      <c r="P1663">
        <f t="shared" si="76"/>
        <v>2015</v>
      </c>
      <c r="Q1663" s="10">
        <f t="shared" si="77"/>
        <v>42386.875</v>
      </c>
      <c r="R1663" s="14" t="s">
        <v>8324</v>
      </c>
      <c r="S1663" t="s">
        <v>8345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2">
        <v>1325310336</v>
      </c>
      <c r="J1664" s="12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40848.198333333334</v>
      </c>
      <c r="P1664">
        <f t="shared" si="76"/>
        <v>2011</v>
      </c>
      <c r="Q1664" s="10">
        <f t="shared" si="77"/>
        <v>40908.239999999998</v>
      </c>
      <c r="R1664" s="14" t="s">
        <v>8324</v>
      </c>
      <c r="S1664" t="s">
        <v>8345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2">
        <v>1422750707</v>
      </c>
      <c r="J1665" s="12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42006.02207175926</v>
      </c>
      <c r="P1665">
        <f t="shared" si="76"/>
        <v>2015</v>
      </c>
      <c r="Q1665" s="10">
        <f t="shared" si="77"/>
        <v>42036.02207175926</v>
      </c>
      <c r="R1665" s="14" t="s">
        <v>8324</v>
      </c>
      <c r="S1665" t="s">
        <v>8345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2">
        <v>1331870340</v>
      </c>
      <c r="J1666" s="12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40939.761782407404</v>
      </c>
      <c r="P1666">
        <f t="shared" si="76"/>
        <v>2012</v>
      </c>
      <c r="Q1666" s="10">
        <f t="shared" si="77"/>
        <v>40984.165972222225</v>
      </c>
      <c r="R1666" s="14" t="s">
        <v>8324</v>
      </c>
      <c r="S1666" t="s">
        <v>8345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2">
        <v>1298343600</v>
      </c>
      <c r="J1667" s="12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(((J1667/60)/60)/24)+DATE(1970,1,1)</f>
        <v>40564.649456018517</v>
      </c>
      <c r="P1667">
        <f t="shared" ref="P1667:P1730" si="79">YEAR(O1667)</f>
        <v>2011</v>
      </c>
      <c r="Q1667" s="10">
        <f t="shared" ref="Q1667:Q1730" si="80">(((I1667/60)/60)/24)+DATE(1970,1,1)</f>
        <v>40596.125</v>
      </c>
      <c r="R1667" s="14" t="s">
        <v>8324</v>
      </c>
      <c r="S1667" t="s">
        <v>8345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2">
        <v>1364447073</v>
      </c>
      <c r="J1668" s="12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41331.253159722226</v>
      </c>
      <c r="P1668">
        <f t="shared" si="79"/>
        <v>2013</v>
      </c>
      <c r="Q1668" s="10">
        <f t="shared" si="80"/>
        <v>41361.211493055554</v>
      </c>
      <c r="R1668" s="14" t="s">
        <v>8324</v>
      </c>
      <c r="S1668" t="s">
        <v>8345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2">
        <v>1394521140</v>
      </c>
      <c r="J1669" s="12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41682.0705787037</v>
      </c>
      <c r="P1669">
        <f t="shared" si="79"/>
        <v>2014</v>
      </c>
      <c r="Q1669" s="10">
        <f t="shared" si="80"/>
        <v>41709.290972222225</v>
      </c>
      <c r="R1669" s="14" t="s">
        <v>8324</v>
      </c>
      <c r="S1669" t="s">
        <v>8345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2">
        <v>1322454939</v>
      </c>
      <c r="J1670" s="12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40845.14975694444</v>
      </c>
      <c r="P1670">
        <f t="shared" si="79"/>
        <v>2011</v>
      </c>
      <c r="Q1670" s="10">
        <f t="shared" si="80"/>
        <v>40875.191423611112</v>
      </c>
      <c r="R1670" s="14" t="s">
        <v>8324</v>
      </c>
      <c r="S1670" t="s">
        <v>8345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2">
        <v>1464729276</v>
      </c>
      <c r="J1671" s="12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42461.885138888887</v>
      </c>
      <c r="P1671">
        <f t="shared" si="79"/>
        <v>2016</v>
      </c>
      <c r="Q1671" s="10">
        <f t="shared" si="80"/>
        <v>42521.885138888887</v>
      </c>
      <c r="R1671" s="14" t="s">
        <v>8324</v>
      </c>
      <c r="S1671" t="s">
        <v>8345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2">
        <v>1278302400</v>
      </c>
      <c r="J1672" s="1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40313.930543981485</v>
      </c>
      <c r="P1672">
        <f t="shared" si="79"/>
        <v>2010</v>
      </c>
      <c r="Q1672" s="10">
        <f t="shared" si="80"/>
        <v>40364.166666666664</v>
      </c>
      <c r="R1672" s="14" t="s">
        <v>8324</v>
      </c>
      <c r="S1672" t="s">
        <v>8345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2">
        <v>1470056614</v>
      </c>
      <c r="J1673" s="12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42553.54414351852</v>
      </c>
      <c r="P1673">
        <f t="shared" si="79"/>
        <v>2016</v>
      </c>
      <c r="Q1673" s="10">
        <f t="shared" si="80"/>
        <v>42583.54414351852</v>
      </c>
      <c r="R1673" s="14" t="s">
        <v>8324</v>
      </c>
      <c r="S1673" t="s">
        <v>8345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2">
        <v>1338824730</v>
      </c>
      <c r="J1674" s="12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41034.656597222223</v>
      </c>
      <c r="P1674">
        <f t="shared" si="79"/>
        <v>2012</v>
      </c>
      <c r="Q1674" s="10">
        <f t="shared" si="80"/>
        <v>41064.656597222223</v>
      </c>
      <c r="R1674" s="14" t="s">
        <v>8324</v>
      </c>
      <c r="S1674" t="s">
        <v>8345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2">
        <v>1425675892</v>
      </c>
      <c r="J1675" s="12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42039.878379629634</v>
      </c>
      <c r="P1675">
        <f t="shared" si="79"/>
        <v>2015</v>
      </c>
      <c r="Q1675" s="10">
        <f t="shared" si="80"/>
        <v>42069.878379629634</v>
      </c>
      <c r="R1675" s="14" t="s">
        <v>8324</v>
      </c>
      <c r="S1675" t="s">
        <v>8345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2">
        <v>1471503540</v>
      </c>
      <c r="J1676" s="12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42569.605393518519</v>
      </c>
      <c r="P1676">
        <f t="shared" si="79"/>
        <v>2016</v>
      </c>
      <c r="Q1676" s="10">
        <f t="shared" si="80"/>
        <v>42600.290972222225</v>
      </c>
      <c r="R1676" s="14" t="s">
        <v>8324</v>
      </c>
      <c r="S1676" t="s">
        <v>8345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2">
        <v>1318802580</v>
      </c>
      <c r="J1677" s="12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40802.733101851853</v>
      </c>
      <c r="P1677">
        <f t="shared" si="79"/>
        <v>2011</v>
      </c>
      <c r="Q1677" s="10">
        <f t="shared" si="80"/>
        <v>40832.918749999997</v>
      </c>
      <c r="R1677" s="14" t="s">
        <v>8324</v>
      </c>
      <c r="S1677" t="s">
        <v>8345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2">
        <v>1334980740</v>
      </c>
      <c r="J1678" s="12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40973.72623842593</v>
      </c>
      <c r="P1678">
        <f t="shared" si="79"/>
        <v>2012</v>
      </c>
      <c r="Q1678" s="10">
        <f t="shared" si="80"/>
        <v>41020.165972222225</v>
      </c>
      <c r="R1678" s="14" t="s">
        <v>8324</v>
      </c>
      <c r="S1678" t="s">
        <v>8345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2">
        <v>1460786340</v>
      </c>
      <c r="J1679" s="12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42416.407129629632</v>
      </c>
      <c r="P1679">
        <f t="shared" si="79"/>
        <v>2016</v>
      </c>
      <c r="Q1679" s="10">
        <f t="shared" si="80"/>
        <v>42476.249305555553</v>
      </c>
      <c r="R1679" s="14" t="s">
        <v>8324</v>
      </c>
      <c r="S1679" t="s">
        <v>8345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2">
        <v>1391718671</v>
      </c>
      <c r="J1680" s="12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41662.854988425926</v>
      </c>
      <c r="P1680">
        <f t="shared" si="79"/>
        <v>2014</v>
      </c>
      <c r="Q1680" s="10">
        <f t="shared" si="80"/>
        <v>41676.854988425926</v>
      </c>
      <c r="R1680" s="14" t="s">
        <v>8324</v>
      </c>
      <c r="S1680" t="s">
        <v>8345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2">
        <v>1311298745</v>
      </c>
      <c r="J1681" s="12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40723.068807870368</v>
      </c>
      <c r="P1681">
        <f t="shared" si="79"/>
        <v>2011</v>
      </c>
      <c r="Q1681" s="10">
        <f t="shared" si="80"/>
        <v>40746.068807870368</v>
      </c>
      <c r="R1681" s="14" t="s">
        <v>8324</v>
      </c>
      <c r="S1681" t="s">
        <v>8345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2">
        <v>1405188667</v>
      </c>
      <c r="J1682" s="1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41802.757719907408</v>
      </c>
      <c r="P1682">
        <f t="shared" si="79"/>
        <v>2014</v>
      </c>
      <c r="Q1682" s="10">
        <f t="shared" si="80"/>
        <v>41832.757719907408</v>
      </c>
      <c r="R1682" s="14" t="s">
        <v>8324</v>
      </c>
      <c r="S1682" t="s">
        <v>8345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2">
        <v>1490752800</v>
      </c>
      <c r="J1683" s="12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42774.121342592596</v>
      </c>
      <c r="P1683">
        <f t="shared" si="79"/>
        <v>2017</v>
      </c>
      <c r="Q1683" s="10">
        <f t="shared" si="80"/>
        <v>42823.083333333328</v>
      </c>
      <c r="R1683" s="14" t="s">
        <v>8324</v>
      </c>
      <c r="S1683" t="s">
        <v>8346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2">
        <v>1492142860</v>
      </c>
      <c r="J1684" s="12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42779.21365740741</v>
      </c>
      <c r="P1684">
        <f t="shared" si="79"/>
        <v>2017</v>
      </c>
      <c r="Q1684" s="10">
        <f t="shared" si="80"/>
        <v>42839.171990740739</v>
      </c>
      <c r="R1684" s="14" t="s">
        <v>8324</v>
      </c>
      <c r="S1684" t="s">
        <v>8346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2">
        <v>1491590738</v>
      </c>
      <c r="J1685" s="12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42808.781689814816</v>
      </c>
      <c r="P1685">
        <f t="shared" si="79"/>
        <v>2017</v>
      </c>
      <c r="Q1685" s="10">
        <f t="shared" si="80"/>
        <v>42832.781689814816</v>
      </c>
      <c r="R1685" s="14" t="s">
        <v>8324</v>
      </c>
      <c r="S1685" t="s">
        <v>8346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2">
        <v>1489775641</v>
      </c>
      <c r="J1686" s="12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42783.815289351856</v>
      </c>
      <c r="P1686">
        <f t="shared" si="79"/>
        <v>2017</v>
      </c>
      <c r="Q1686" s="10">
        <f t="shared" si="80"/>
        <v>42811.773622685185</v>
      </c>
      <c r="R1686" s="14" t="s">
        <v>8324</v>
      </c>
      <c r="S1686" t="s">
        <v>8346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2">
        <v>1490331623</v>
      </c>
      <c r="J1687" s="12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42788.2502662037</v>
      </c>
      <c r="P1687">
        <f t="shared" si="79"/>
        <v>2017</v>
      </c>
      <c r="Q1687" s="10">
        <f t="shared" si="80"/>
        <v>42818.208599537036</v>
      </c>
      <c r="R1687" s="14" t="s">
        <v>8324</v>
      </c>
      <c r="S1687" t="s">
        <v>8346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2">
        <v>1493320519</v>
      </c>
      <c r="J1688" s="12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42792.843969907408</v>
      </c>
      <c r="P1688">
        <f t="shared" si="79"/>
        <v>2017</v>
      </c>
      <c r="Q1688" s="10">
        <f t="shared" si="80"/>
        <v>42852.802303240736</v>
      </c>
      <c r="R1688" s="14" t="s">
        <v>8324</v>
      </c>
      <c r="S1688" t="s">
        <v>8346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2">
        <v>1491855300</v>
      </c>
      <c r="J1689" s="12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42802.046817129631</v>
      </c>
      <c r="P1689">
        <f t="shared" si="79"/>
        <v>2017</v>
      </c>
      <c r="Q1689" s="10">
        <f t="shared" si="80"/>
        <v>42835.84375</v>
      </c>
      <c r="R1689" s="14" t="s">
        <v>8324</v>
      </c>
      <c r="S1689" t="s">
        <v>8346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2">
        <v>1491738594</v>
      </c>
      <c r="J1690" s="12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42804.534652777773</v>
      </c>
      <c r="P1690">
        <f t="shared" si="79"/>
        <v>2017</v>
      </c>
      <c r="Q1690" s="10">
        <f t="shared" si="80"/>
        <v>42834.492986111116</v>
      </c>
      <c r="R1690" s="14" t="s">
        <v>8324</v>
      </c>
      <c r="S1690" t="s">
        <v>8346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2">
        <v>1489700230</v>
      </c>
      <c r="J1691" s="12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42780.942476851851</v>
      </c>
      <c r="P1691">
        <f t="shared" si="79"/>
        <v>2017</v>
      </c>
      <c r="Q1691" s="10">
        <f t="shared" si="80"/>
        <v>42810.900810185187</v>
      </c>
      <c r="R1691" s="14" t="s">
        <v>8324</v>
      </c>
      <c r="S1691" t="s">
        <v>8346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2">
        <v>1491470442</v>
      </c>
      <c r="J1692" s="1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42801.43104166667</v>
      </c>
      <c r="P1692">
        <f t="shared" si="79"/>
        <v>2017</v>
      </c>
      <c r="Q1692" s="10">
        <f t="shared" si="80"/>
        <v>42831.389374999999</v>
      </c>
      <c r="R1692" s="14" t="s">
        <v>8324</v>
      </c>
      <c r="S1692" t="s">
        <v>8346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2">
        <v>1491181200</v>
      </c>
      <c r="J1693" s="12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42795.701481481476</v>
      </c>
      <c r="P1693">
        <f t="shared" si="79"/>
        <v>2017</v>
      </c>
      <c r="Q1693" s="10">
        <f t="shared" si="80"/>
        <v>42828.041666666672</v>
      </c>
      <c r="R1693" s="14" t="s">
        <v>8324</v>
      </c>
      <c r="S1693" t="s">
        <v>8346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2">
        <v>1490572740</v>
      </c>
      <c r="J1694" s="12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42788.151238425926</v>
      </c>
      <c r="P1694">
        <f t="shared" si="79"/>
        <v>2017</v>
      </c>
      <c r="Q1694" s="10">
        <f t="shared" si="80"/>
        <v>42820.999305555553</v>
      </c>
      <c r="R1694" s="14" t="s">
        <v>8324</v>
      </c>
      <c r="S1694" t="s">
        <v>8346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2">
        <v>1491768000</v>
      </c>
      <c r="J1695" s="12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42803.920277777783</v>
      </c>
      <c r="P1695">
        <f t="shared" si="79"/>
        <v>2017</v>
      </c>
      <c r="Q1695" s="10">
        <f t="shared" si="80"/>
        <v>42834.833333333328</v>
      </c>
      <c r="R1695" s="14" t="s">
        <v>8324</v>
      </c>
      <c r="S1695" t="s">
        <v>8346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2">
        <v>1490589360</v>
      </c>
      <c r="J1696" s="12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42791.669837962967</v>
      </c>
      <c r="P1696">
        <f t="shared" si="79"/>
        <v>2017</v>
      </c>
      <c r="Q1696" s="10">
        <f t="shared" si="80"/>
        <v>42821.191666666666</v>
      </c>
      <c r="R1696" s="14" t="s">
        <v>8324</v>
      </c>
      <c r="S1696" t="s">
        <v>8346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2">
        <v>1491786000</v>
      </c>
      <c r="J1697" s="12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42801.031412037039</v>
      </c>
      <c r="P1697">
        <f t="shared" si="79"/>
        <v>2017</v>
      </c>
      <c r="Q1697" s="10">
        <f t="shared" si="80"/>
        <v>42835.041666666672</v>
      </c>
      <c r="R1697" s="14" t="s">
        <v>8324</v>
      </c>
      <c r="S1697" t="s">
        <v>8346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2">
        <v>1491007211</v>
      </c>
      <c r="J1698" s="12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42796.069571759261</v>
      </c>
      <c r="P1698">
        <f t="shared" si="79"/>
        <v>2017</v>
      </c>
      <c r="Q1698" s="10">
        <f t="shared" si="80"/>
        <v>42826.027905092589</v>
      </c>
      <c r="R1698" s="14" t="s">
        <v>8324</v>
      </c>
      <c r="S1698" t="s">
        <v>8346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2">
        <v>1491781648</v>
      </c>
      <c r="J1699" s="12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42805.032962962956</v>
      </c>
      <c r="P1699">
        <f t="shared" si="79"/>
        <v>2017</v>
      </c>
      <c r="Q1699" s="10">
        <f t="shared" si="80"/>
        <v>42834.991296296299</v>
      </c>
      <c r="R1699" s="14" t="s">
        <v>8324</v>
      </c>
      <c r="S1699" t="s">
        <v>8346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2">
        <v>1490499180</v>
      </c>
      <c r="J1700" s="12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42796.207870370374</v>
      </c>
      <c r="P1700">
        <f t="shared" si="79"/>
        <v>2017</v>
      </c>
      <c r="Q1700" s="10">
        <f t="shared" si="80"/>
        <v>42820.147916666669</v>
      </c>
      <c r="R1700" s="14" t="s">
        <v>8324</v>
      </c>
      <c r="S1700" t="s">
        <v>8346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2">
        <v>1491943445</v>
      </c>
      <c r="J1701" s="12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42806.863946759258</v>
      </c>
      <c r="P1701">
        <f t="shared" si="79"/>
        <v>2017</v>
      </c>
      <c r="Q1701" s="10">
        <f t="shared" si="80"/>
        <v>42836.863946759258</v>
      </c>
      <c r="R1701" s="14" t="s">
        <v>8324</v>
      </c>
      <c r="S1701" t="s">
        <v>8346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2">
        <v>1491019200</v>
      </c>
      <c r="J1702" s="1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42796.071643518517</v>
      </c>
      <c r="P1702">
        <f t="shared" si="79"/>
        <v>2017</v>
      </c>
      <c r="Q1702" s="10">
        <f t="shared" si="80"/>
        <v>42826.166666666672</v>
      </c>
      <c r="R1702" s="14" t="s">
        <v>8324</v>
      </c>
      <c r="S1702" t="s">
        <v>8346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2">
        <v>1421337405</v>
      </c>
      <c r="J1703" s="12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41989.664409722223</v>
      </c>
      <c r="P1703">
        <f t="shared" si="79"/>
        <v>2014</v>
      </c>
      <c r="Q1703" s="10">
        <f t="shared" si="80"/>
        <v>42019.664409722223</v>
      </c>
      <c r="R1703" s="14" t="s">
        <v>8324</v>
      </c>
      <c r="S1703" t="s">
        <v>8346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2">
        <v>1427745150</v>
      </c>
      <c r="J1704" s="12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42063.869791666672</v>
      </c>
      <c r="P1704">
        <f t="shared" si="79"/>
        <v>2015</v>
      </c>
      <c r="Q1704" s="10">
        <f t="shared" si="80"/>
        <v>42093.828125</v>
      </c>
      <c r="R1704" s="14" t="s">
        <v>8324</v>
      </c>
      <c r="S1704" t="s">
        <v>8346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2">
        <v>1441003537</v>
      </c>
      <c r="J1705" s="12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42187.281678240746</v>
      </c>
      <c r="P1705">
        <f t="shared" si="79"/>
        <v>2015</v>
      </c>
      <c r="Q1705" s="10">
        <f t="shared" si="80"/>
        <v>42247.281678240746</v>
      </c>
      <c r="R1705" s="14" t="s">
        <v>8324</v>
      </c>
      <c r="S1705" t="s">
        <v>8346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2">
        <v>1424056873</v>
      </c>
      <c r="J1706" s="12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42021.139733796299</v>
      </c>
      <c r="P1706">
        <f t="shared" si="79"/>
        <v>2015</v>
      </c>
      <c r="Q1706" s="10">
        <f t="shared" si="80"/>
        <v>42051.139733796299</v>
      </c>
      <c r="R1706" s="14" t="s">
        <v>8324</v>
      </c>
      <c r="S1706" t="s">
        <v>8346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2">
        <v>1441814400</v>
      </c>
      <c r="J1707" s="12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42245.016736111109</v>
      </c>
      <c r="P1707">
        <f t="shared" si="79"/>
        <v>2015</v>
      </c>
      <c r="Q1707" s="10">
        <f t="shared" si="80"/>
        <v>42256.666666666672</v>
      </c>
      <c r="R1707" s="14" t="s">
        <v>8324</v>
      </c>
      <c r="S1707" t="s">
        <v>8346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2">
        <v>1440314472</v>
      </c>
      <c r="J1708" s="12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42179.306388888886</v>
      </c>
      <c r="P1708">
        <f t="shared" si="79"/>
        <v>2015</v>
      </c>
      <c r="Q1708" s="10">
        <f t="shared" si="80"/>
        <v>42239.306388888886</v>
      </c>
      <c r="R1708" s="14" t="s">
        <v>8324</v>
      </c>
      <c r="S1708" t="s">
        <v>8346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2">
        <v>1459181895</v>
      </c>
      <c r="J1709" s="12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42427.721006944441</v>
      </c>
      <c r="P1709">
        <f t="shared" si="79"/>
        <v>2016</v>
      </c>
      <c r="Q1709" s="10">
        <f t="shared" si="80"/>
        <v>42457.679340277777</v>
      </c>
      <c r="R1709" s="14" t="s">
        <v>8324</v>
      </c>
      <c r="S1709" t="s">
        <v>8346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2">
        <v>1462135706</v>
      </c>
      <c r="J1710" s="12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42451.866967592592</v>
      </c>
      <c r="P1710">
        <f t="shared" si="79"/>
        <v>2016</v>
      </c>
      <c r="Q1710" s="10">
        <f t="shared" si="80"/>
        <v>42491.866967592592</v>
      </c>
      <c r="R1710" s="14" t="s">
        <v>8324</v>
      </c>
      <c r="S1710" t="s">
        <v>8346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2">
        <v>1409513940</v>
      </c>
      <c r="J1711" s="12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41841.56381944444</v>
      </c>
      <c r="P1711">
        <f t="shared" si="79"/>
        <v>2014</v>
      </c>
      <c r="Q1711" s="10">
        <f t="shared" si="80"/>
        <v>41882.818749999999</v>
      </c>
      <c r="R1711" s="14" t="s">
        <v>8324</v>
      </c>
      <c r="S1711" t="s">
        <v>8346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2">
        <v>1453122000</v>
      </c>
      <c r="J1712" s="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42341.59129629629</v>
      </c>
      <c r="P1712">
        <f t="shared" si="79"/>
        <v>2015</v>
      </c>
      <c r="Q1712" s="10">
        <f t="shared" si="80"/>
        <v>42387.541666666672</v>
      </c>
      <c r="R1712" s="14" t="s">
        <v>8324</v>
      </c>
      <c r="S1712" t="s">
        <v>8346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2">
        <v>1409585434</v>
      </c>
      <c r="J1713" s="12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41852.646226851852</v>
      </c>
      <c r="P1713">
        <f t="shared" si="79"/>
        <v>2014</v>
      </c>
      <c r="Q1713" s="10">
        <f t="shared" si="80"/>
        <v>41883.646226851852</v>
      </c>
      <c r="R1713" s="14" t="s">
        <v>8324</v>
      </c>
      <c r="S1713" t="s">
        <v>8346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2">
        <v>1435701353</v>
      </c>
      <c r="J1714" s="12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42125.913807870369</v>
      </c>
      <c r="P1714">
        <f t="shared" si="79"/>
        <v>2015</v>
      </c>
      <c r="Q1714" s="10">
        <f t="shared" si="80"/>
        <v>42185.913807870369</v>
      </c>
      <c r="R1714" s="14" t="s">
        <v>8324</v>
      </c>
      <c r="S1714" t="s">
        <v>8346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2">
        <v>1412536412</v>
      </c>
      <c r="J1715" s="12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41887.801064814819</v>
      </c>
      <c r="P1715">
        <f t="shared" si="79"/>
        <v>2014</v>
      </c>
      <c r="Q1715" s="10">
        <f t="shared" si="80"/>
        <v>41917.801064814819</v>
      </c>
      <c r="R1715" s="14" t="s">
        <v>8324</v>
      </c>
      <c r="S1715" t="s">
        <v>8346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2">
        <v>1430517761</v>
      </c>
      <c r="J1716" s="12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42095.918530092589</v>
      </c>
      <c r="P1716">
        <f t="shared" si="79"/>
        <v>2015</v>
      </c>
      <c r="Q1716" s="10">
        <f t="shared" si="80"/>
        <v>42125.918530092589</v>
      </c>
      <c r="R1716" s="14" t="s">
        <v>8324</v>
      </c>
      <c r="S1716" t="s">
        <v>8346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2">
        <v>1427772120</v>
      </c>
      <c r="J1717" s="12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42064.217418981483</v>
      </c>
      <c r="P1717">
        <f t="shared" si="79"/>
        <v>2015</v>
      </c>
      <c r="Q1717" s="10">
        <f t="shared" si="80"/>
        <v>42094.140277777777</v>
      </c>
      <c r="R1717" s="14" t="s">
        <v>8324</v>
      </c>
      <c r="S1717" t="s">
        <v>8346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2">
        <v>1481295099</v>
      </c>
      <c r="J1718" s="12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42673.577534722222</v>
      </c>
      <c r="P1718">
        <f t="shared" si="79"/>
        <v>2016</v>
      </c>
      <c r="Q1718" s="10">
        <f t="shared" si="80"/>
        <v>42713.619201388887</v>
      </c>
      <c r="R1718" s="14" t="s">
        <v>8324</v>
      </c>
      <c r="S1718" t="s">
        <v>8346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2">
        <v>1461211200</v>
      </c>
      <c r="J1719" s="12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42460.98192129629</v>
      </c>
      <c r="P1719">
        <f t="shared" si="79"/>
        <v>2016</v>
      </c>
      <c r="Q1719" s="10">
        <f t="shared" si="80"/>
        <v>42481.166666666672</v>
      </c>
      <c r="R1719" s="14" t="s">
        <v>8324</v>
      </c>
      <c r="S1719" t="s">
        <v>8346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2">
        <v>1463201940</v>
      </c>
      <c r="J1720" s="12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42460.610520833332</v>
      </c>
      <c r="P1720">
        <f t="shared" si="79"/>
        <v>2016</v>
      </c>
      <c r="Q1720" s="10">
        <f t="shared" si="80"/>
        <v>42504.207638888889</v>
      </c>
      <c r="R1720" s="14" t="s">
        <v>8324</v>
      </c>
      <c r="S1720" t="s">
        <v>8346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2">
        <v>1410958191</v>
      </c>
      <c r="J1721" s="12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41869.534618055557</v>
      </c>
      <c r="P1721">
        <f t="shared" si="79"/>
        <v>2014</v>
      </c>
      <c r="Q1721" s="10">
        <f t="shared" si="80"/>
        <v>41899.534618055557</v>
      </c>
      <c r="R1721" s="14" t="s">
        <v>8324</v>
      </c>
      <c r="S1721" t="s">
        <v>8346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2">
        <v>1415562471</v>
      </c>
      <c r="J1722" s="1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41922.783229166671</v>
      </c>
      <c r="P1722">
        <f t="shared" si="79"/>
        <v>2014</v>
      </c>
      <c r="Q1722" s="10">
        <f t="shared" si="80"/>
        <v>41952.824895833335</v>
      </c>
      <c r="R1722" s="14" t="s">
        <v>8324</v>
      </c>
      <c r="S1722" t="s">
        <v>8346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2">
        <v>1449831863</v>
      </c>
      <c r="J1723" s="12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42319.461377314816</v>
      </c>
      <c r="P1723">
        <f t="shared" si="79"/>
        <v>2015</v>
      </c>
      <c r="Q1723" s="10">
        <f t="shared" si="80"/>
        <v>42349.461377314816</v>
      </c>
      <c r="R1723" s="14" t="s">
        <v>8324</v>
      </c>
      <c r="S1723" t="s">
        <v>8346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2">
        <v>1459642200</v>
      </c>
      <c r="J1724" s="12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42425.960983796293</v>
      </c>
      <c r="P1724">
        <f t="shared" si="79"/>
        <v>2016</v>
      </c>
      <c r="Q1724" s="10">
        <f t="shared" si="80"/>
        <v>42463.006944444445</v>
      </c>
      <c r="R1724" s="14" t="s">
        <v>8324</v>
      </c>
      <c r="S1724" t="s">
        <v>8346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2">
        <v>1435730400</v>
      </c>
      <c r="J1725" s="12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42129.82540509259</v>
      </c>
      <c r="P1725">
        <f t="shared" si="79"/>
        <v>2015</v>
      </c>
      <c r="Q1725" s="10">
        <f t="shared" si="80"/>
        <v>42186.25</v>
      </c>
      <c r="R1725" s="14" t="s">
        <v>8324</v>
      </c>
      <c r="S1725" t="s">
        <v>8346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2">
        <v>1414707762</v>
      </c>
      <c r="J1726" s="12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41912.932430555556</v>
      </c>
      <c r="P1726">
        <f t="shared" si="79"/>
        <v>2014</v>
      </c>
      <c r="Q1726" s="10">
        <f t="shared" si="80"/>
        <v>41942.932430555556</v>
      </c>
      <c r="R1726" s="14" t="s">
        <v>8324</v>
      </c>
      <c r="S1726" t="s">
        <v>8346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2">
        <v>1408922049</v>
      </c>
      <c r="J1727" s="12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41845.968159722222</v>
      </c>
      <c r="P1727">
        <f t="shared" si="79"/>
        <v>2014</v>
      </c>
      <c r="Q1727" s="10">
        <f t="shared" si="80"/>
        <v>41875.968159722222</v>
      </c>
      <c r="R1727" s="14" t="s">
        <v>8324</v>
      </c>
      <c r="S1727" t="s">
        <v>8346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2">
        <v>1403906664</v>
      </c>
      <c r="J1728" s="12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41788.919722222221</v>
      </c>
      <c r="P1728">
        <f t="shared" si="79"/>
        <v>2014</v>
      </c>
      <c r="Q1728" s="10">
        <f t="shared" si="80"/>
        <v>41817.919722222221</v>
      </c>
      <c r="R1728" s="14" t="s">
        <v>8324</v>
      </c>
      <c r="S1728" t="s">
        <v>8346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2">
        <v>1428231600</v>
      </c>
      <c r="J1729" s="12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42044.927974537044</v>
      </c>
      <c r="P1729">
        <f t="shared" si="79"/>
        <v>2015</v>
      </c>
      <c r="Q1729" s="10">
        <f t="shared" si="80"/>
        <v>42099.458333333328</v>
      </c>
      <c r="R1729" s="14" t="s">
        <v>8324</v>
      </c>
      <c r="S1729" t="s">
        <v>8346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2">
        <v>1445439674</v>
      </c>
      <c r="J1730" s="12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42268.625856481478</v>
      </c>
      <c r="P1730">
        <f t="shared" si="79"/>
        <v>2015</v>
      </c>
      <c r="Q1730" s="10">
        <f t="shared" si="80"/>
        <v>42298.625856481478</v>
      </c>
      <c r="R1730" s="14" t="s">
        <v>8324</v>
      </c>
      <c r="S1730" t="s">
        <v>8346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2">
        <v>1465521306</v>
      </c>
      <c r="J1731" s="12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(((J1731/60)/60)/24)+DATE(1970,1,1)</f>
        <v>42471.052152777775</v>
      </c>
      <c r="P1731">
        <f t="shared" ref="P1731:P1794" si="82">YEAR(O1731)</f>
        <v>2016</v>
      </c>
      <c r="Q1731" s="10">
        <f t="shared" ref="Q1731:Q1794" si="83">(((I1731/60)/60)/24)+DATE(1970,1,1)</f>
        <v>42531.052152777775</v>
      </c>
      <c r="R1731" s="14" t="s">
        <v>8324</v>
      </c>
      <c r="S1731" t="s">
        <v>8346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2">
        <v>1445738783</v>
      </c>
      <c r="J1732" s="1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42272.087766203709</v>
      </c>
      <c r="P1732">
        <f t="shared" si="82"/>
        <v>2015</v>
      </c>
      <c r="Q1732" s="10">
        <f t="shared" si="83"/>
        <v>42302.087766203709</v>
      </c>
      <c r="R1732" s="14" t="s">
        <v>8324</v>
      </c>
      <c r="S1732" t="s">
        <v>8346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2">
        <v>1434034800</v>
      </c>
      <c r="J1733" s="12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42152.906851851847</v>
      </c>
      <c r="P1733">
        <f t="shared" si="82"/>
        <v>2015</v>
      </c>
      <c r="Q1733" s="10">
        <f t="shared" si="83"/>
        <v>42166.625</v>
      </c>
      <c r="R1733" s="14" t="s">
        <v>8324</v>
      </c>
      <c r="S1733" t="s">
        <v>8346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2">
        <v>1452920400</v>
      </c>
      <c r="J1734" s="12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42325.683807870373</v>
      </c>
      <c r="P1734">
        <f t="shared" si="82"/>
        <v>2015</v>
      </c>
      <c r="Q1734" s="10">
        <f t="shared" si="83"/>
        <v>42385.208333333328</v>
      </c>
      <c r="R1734" s="14" t="s">
        <v>8324</v>
      </c>
      <c r="S1734" t="s">
        <v>8346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2">
        <v>1473802200</v>
      </c>
      <c r="J1735" s="12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42614.675625000003</v>
      </c>
      <c r="P1735">
        <f t="shared" si="82"/>
        <v>2016</v>
      </c>
      <c r="Q1735" s="10">
        <f t="shared" si="83"/>
        <v>42626.895833333328</v>
      </c>
      <c r="R1735" s="14" t="s">
        <v>8324</v>
      </c>
      <c r="S1735" t="s">
        <v>8346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2">
        <v>1431046356</v>
      </c>
      <c r="J1736" s="12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42102.036527777775</v>
      </c>
      <c r="P1736">
        <f t="shared" si="82"/>
        <v>2015</v>
      </c>
      <c r="Q1736" s="10">
        <f t="shared" si="83"/>
        <v>42132.036527777775</v>
      </c>
      <c r="R1736" s="14" t="s">
        <v>8324</v>
      </c>
      <c r="S1736" t="s">
        <v>8346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2">
        <v>1470598345</v>
      </c>
      <c r="J1737" s="12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42559.814178240747</v>
      </c>
      <c r="P1737">
        <f t="shared" si="82"/>
        <v>2016</v>
      </c>
      <c r="Q1737" s="10">
        <f t="shared" si="83"/>
        <v>42589.814178240747</v>
      </c>
      <c r="R1737" s="14" t="s">
        <v>8324</v>
      </c>
      <c r="S1737" t="s">
        <v>8346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2">
        <v>1447018833</v>
      </c>
      <c r="J1738" s="12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42286.861493055556</v>
      </c>
      <c r="P1738">
        <f t="shared" si="82"/>
        <v>2015</v>
      </c>
      <c r="Q1738" s="10">
        <f t="shared" si="83"/>
        <v>42316.90315972222</v>
      </c>
      <c r="R1738" s="14" t="s">
        <v>8324</v>
      </c>
      <c r="S1738" t="s">
        <v>8346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2">
        <v>1437432392</v>
      </c>
      <c r="J1739" s="12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42175.948981481488</v>
      </c>
      <c r="P1739">
        <f t="shared" si="82"/>
        <v>2015</v>
      </c>
      <c r="Q1739" s="10">
        <f t="shared" si="83"/>
        <v>42205.948981481488</v>
      </c>
      <c r="R1739" s="14" t="s">
        <v>8324</v>
      </c>
      <c r="S1739" t="s">
        <v>8346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2">
        <v>1412283542</v>
      </c>
      <c r="J1740" s="12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41884.874328703707</v>
      </c>
      <c r="P1740">
        <f t="shared" si="82"/>
        <v>2014</v>
      </c>
      <c r="Q1740" s="10">
        <f t="shared" si="83"/>
        <v>41914.874328703707</v>
      </c>
      <c r="R1740" s="14" t="s">
        <v>8324</v>
      </c>
      <c r="S1740" t="s">
        <v>8346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2">
        <v>1462391932</v>
      </c>
      <c r="J1741" s="12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42435.874212962968</v>
      </c>
      <c r="P1741">
        <f t="shared" si="82"/>
        <v>2016</v>
      </c>
      <c r="Q1741" s="10">
        <f t="shared" si="83"/>
        <v>42494.832546296297</v>
      </c>
      <c r="R1741" s="14" t="s">
        <v>8324</v>
      </c>
      <c r="S1741" t="s">
        <v>8346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2">
        <v>1437075422</v>
      </c>
      <c r="J1742" s="1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42171.817384259266</v>
      </c>
      <c r="P1742">
        <f t="shared" si="82"/>
        <v>2015</v>
      </c>
      <c r="Q1742" s="10">
        <f t="shared" si="83"/>
        <v>42201.817384259266</v>
      </c>
      <c r="R1742" s="14" t="s">
        <v>8324</v>
      </c>
      <c r="S1742" t="s">
        <v>8346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2">
        <v>1433948671</v>
      </c>
      <c r="J1743" s="12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42120.628136574072</v>
      </c>
      <c r="P1743">
        <f t="shared" si="82"/>
        <v>2015</v>
      </c>
      <c r="Q1743" s="10">
        <f t="shared" si="83"/>
        <v>42165.628136574072</v>
      </c>
      <c r="R1743" s="14" t="s">
        <v>8337</v>
      </c>
      <c r="S1743" t="s">
        <v>8338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2">
        <v>1483822800</v>
      </c>
      <c r="J1744" s="12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42710.876967592587</v>
      </c>
      <c r="P1744">
        <f t="shared" si="82"/>
        <v>2016</v>
      </c>
      <c r="Q1744" s="10">
        <f t="shared" si="83"/>
        <v>42742.875</v>
      </c>
      <c r="R1744" s="14" t="s">
        <v>8337</v>
      </c>
      <c r="S1744" t="s">
        <v>8338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2">
        <v>1472270340</v>
      </c>
      <c r="J1745" s="12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42586.925636574073</v>
      </c>
      <c r="P1745">
        <f t="shared" si="82"/>
        <v>2016</v>
      </c>
      <c r="Q1745" s="10">
        <f t="shared" si="83"/>
        <v>42609.165972222225</v>
      </c>
      <c r="R1745" s="14" t="s">
        <v>8337</v>
      </c>
      <c r="S1745" t="s">
        <v>8338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2">
        <v>1425821477</v>
      </c>
      <c r="J1746" s="12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42026.605057870373</v>
      </c>
      <c r="P1746">
        <f t="shared" si="82"/>
        <v>2015</v>
      </c>
      <c r="Q1746" s="10">
        <f t="shared" si="83"/>
        <v>42071.563391203701</v>
      </c>
      <c r="R1746" s="14" t="s">
        <v>8337</v>
      </c>
      <c r="S1746" t="s">
        <v>8338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2">
        <v>1482372000</v>
      </c>
      <c r="J1747" s="12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42690.259699074071</v>
      </c>
      <c r="P1747">
        <f t="shared" si="82"/>
        <v>2016</v>
      </c>
      <c r="Q1747" s="10">
        <f t="shared" si="83"/>
        <v>42726.083333333328</v>
      </c>
      <c r="R1747" s="14" t="s">
        <v>8337</v>
      </c>
      <c r="S1747" t="s">
        <v>8338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2">
        <v>1479952800</v>
      </c>
      <c r="J1748" s="12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42668.176701388889</v>
      </c>
      <c r="P1748">
        <f t="shared" si="82"/>
        <v>2016</v>
      </c>
      <c r="Q1748" s="10">
        <f t="shared" si="83"/>
        <v>42698.083333333328</v>
      </c>
      <c r="R1748" s="14" t="s">
        <v>8337</v>
      </c>
      <c r="S1748" t="s">
        <v>8338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2">
        <v>1447426800</v>
      </c>
      <c r="J1749" s="12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42292.435532407413</v>
      </c>
      <c r="P1749">
        <f t="shared" si="82"/>
        <v>2015</v>
      </c>
      <c r="Q1749" s="10">
        <f t="shared" si="83"/>
        <v>42321.625</v>
      </c>
      <c r="R1749" s="14" t="s">
        <v>8337</v>
      </c>
      <c r="S1749" t="s">
        <v>8338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2">
        <v>1441234143</v>
      </c>
      <c r="J1750" s="12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42219.950729166667</v>
      </c>
      <c r="P1750">
        <f t="shared" si="82"/>
        <v>2015</v>
      </c>
      <c r="Q1750" s="10">
        <f t="shared" si="83"/>
        <v>42249.950729166667</v>
      </c>
      <c r="R1750" s="14" t="s">
        <v>8337</v>
      </c>
      <c r="S1750" t="s">
        <v>8338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2">
        <v>1488394800</v>
      </c>
      <c r="J1751" s="12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42758.975937499999</v>
      </c>
      <c r="P1751">
        <f t="shared" si="82"/>
        <v>2017</v>
      </c>
      <c r="Q1751" s="10">
        <f t="shared" si="83"/>
        <v>42795.791666666672</v>
      </c>
      <c r="R1751" s="14" t="s">
        <v>8337</v>
      </c>
      <c r="S1751" t="s">
        <v>8338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2">
        <v>1461096304</v>
      </c>
      <c r="J1752" s="1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42454.836851851855</v>
      </c>
      <c r="P1752">
        <f t="shared" si="82"/>
        <v>2016</v>
      </c>
      <c r="Q1752" s="10">
        <f t="shared" si="83"/>
        <v>42479.836851851855</v>
      </c>
      <c r="R1752" s="14" t="s">
        <v>8337</v>
      </c>
      <c r="S1752" t="s">
        <v>8338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2">
        <v>1426787123</v>
      </c>
      <c r="J1753" s="12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42052.7815162037</v>
      </c>
      <c r="P1753">
        <f t="shared" si="82"/>
        <v>2015</v>
      </c>
      <c r="Q1753" s="10">
        <f t="shared" si="83"/>
        <v>42082.739849537036</v>
      </c>
      <c r="R1753" s="14" t="s">
        <v>8337</v>
      </c>
      <c r="S1753" t="s">
        <v>8338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2">
        <v>1476425082</v>
      </c>
      <c r="J1754" s="12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42627.253263888888</v>
      </c>
      <c r="P1754">
        <f t="shared" si="82"/>
        <v>2016</v>
      </c>
      <c r="Q1754" s="10">
        <f t="shared" si="83"/>
        <v>42657.253263888888</v>
      </c>
      <c r="R1754" s="14" t="s">
        <v>8337</v>
      </c>
      <c r="S1754" t="s">
        <v>8338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2">
        <v>1458579568</v>
      </c>
      <c r="J1755" s="12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42420.74962962963</v>
      </c>
      <c r="P1755">
        <f t="shared" si="82"/>
        <v>2016</v>
      </c>
      <c r="Q1755" s="10">
        <f t="shared" si="83"/>
        <v>42450.707962962959</v>
      </c>
      <c r="R1755" s="14" t="s">
        <v>8337</v>
      </c>
      <c r="S1755" t="s">
        <v>8338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2">
        <v>1428091353</v>
      </c>
      <c r="J1756" s="12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42067.876770833333</v>
      </c>
      <c r="P1756">
        <f t="shared" si="82"/>
        <v>2015</v>
      </c>
      <c r="Q1756" s="10">
        <f t="shared" si="83"/>
        <v>42097.835104166668</v>
      </c>
      <c r="R1756" s="14" t="s">
        <v>8337</v>
      </c>
      <c r="S1756" t="s">
        <v>8338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2">
        <v>1444071361</v>
      </c>
      <c r="J1757" s="12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42252.788900462961</v>
      </c>
      <c r="P1757">
        <f t="shared" si="82"/>
        <v>2015</v>
      </c>
      <c r="Q1757" s="10">
        <f t="shared" si="83"/>
        <v>42282.788900462961</v>
      </c>
      <c r="R1757" s="14" t="s">
        <v>8337</v>
      </c>
      <c r="S1757" t="s">
        <v>8338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2">
        <v>1472443269</v>
      </c>
      <c r="J1758" s="12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42571.167465277773</v>
      </c>
      <c r="P1758">
        <f t="shared" si="82"/>
        <v>2016</v>
      </c>
      <c r="Q1758" s="10">
        <f t="shared" si="83"/>
        <v>42611.167465277773</v>
      </c>
      <c r="R1758" s="14" t="s">
        <v>8337</v>
      </c>
      <c r="S1758" t="s">
        <v>8338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2">
        <v>1485631740</v>
      </c>
      <c r="J1759" s="12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42733.827349537038</v>
      </c>
      <c r="P1759">
        <f t="shared" si="82"/>
        <v>2016</v>
      </c>
      <c r="Q1759" s="10">
        <f t="shared" si="83"/>
        <v>42763.811805555553</v>
      </c>
      <c r="R1759" s="14" t="s">
        <v>8337</v>
      </c>
      <c r="S1759" t="s">
        <v>8338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2">
        <v>1468536992</v>
      </c>
      <c r="J1760" s="12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42505.955925925926</v>
      </c>
      <c r="P1760">
        <f t="shared" si="82"/>
        <v>2016</v>
      </c>
      <c r="Q1760" s="10">
        <f t="shared" si="83"/>
        <v>42565.955925925926</v>
      </c>
      <c r="R1760" s="14" t="s">
        <v>8337</v>
      </c>
      <c r="S1760" t="s">
        <v>8338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2">
        <v>1427309629</v>
      </c>
      <c r="J1761" s="12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42068.829039351855</v>
      </c>
      <c r="P1761">
        <f t="shared" si="82"/>
        <v>2015</v>
      </c>
      <c r="Q1761" s="10">
        <f t="shared" si="83"/>
        <v>42088.787372685183</v>
      </c>
      <c r="R1761" s="14" t="s">
        <v>8337</v>
      </c>
      <c r="S1761" t="s">
        <v>8338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2">
        <v>1456416513</v>
      </c>
      <c r="J1762" s="1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42405.67260416667</v>
      </c>
      <c r="P1762">
        <f t="shared" si="82"/>
        <v>2016</v>
      </c>
      <c r="Q1762" s="10">
        <f t="shared" si="83"/>
        <v>42425.67260416667</v>
      </c>
      <c r="R1762" s="14" t="s">
        <v>8337</v>
      </c>
      <c r="S1762" t="s">
        <v>8338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2">
        <v>1442065060</v>
      </c>
      <c r="J1763" s="12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42209.567824074074</v>
      </c>
      <c r="P1763">
        <f t="shared" si="82"/>
        <v>2015</v>
      </c>
      <c r="Q1763" s="10">
        <f t="shared" si="83"/>
        <v>42259.567824074074</v>
      </c>
      <c r="R1763" s="14" t="s">
        <v>8337</v>
      </c>
      <c r="S1763" t="s">
        <v>8338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2">
        <v>1457739245</v>
      </c>
      <c r="J1764" s="12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42410.982002314813</v>
      </c>
      <c r="P1764">
        <f t="shared" si="82"/>
        <v>2016</v>
      </c>
      <c r="Q1764" s="10">
        <f t="shared" si="83"/>
        <v>42440.982002314813</v>
      </c>
      <c r="R1764" s="14" t="s">
        <v>8337</v>
      </c>
      <c r="S1764" t="s">
        <v>8338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2">
        <v>1477255840</v>
      </c>
      <c r="J1765" s="12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42636.868518518517</v>
      </c>
      <c r="P1765">
        <f t="shared" si="82"/>
        <v>2016</v>
      </c>
      <c r="Q1765" s="10">
        <f t="shared" si="83"/>
        <v>42666.868518518517</v>
      </c>
      <c r="R1765" s="14" t="s">
        <v>8337</v>
      </c>
      <c r="S1765" t="s">
        <v>8338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2">
        <v>1407065979</v>
      </c>
      <c r="J1766" s="12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41825.485868055555</v>
      </c>
      <c r="P1766">
        <f t="shared" si="82"/>
        <v>2014</v>
      </c>
      <c r="Q1766" s="10">
        <f t="shared" si="83"/>
        <v>41854.485868055555</v>
      </c>
      <c r="R1766" s="14" t="s">
        <v>8337</v>
      </c>
      <c r="S1766" t="s">
        <v>8338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2">
        <v>1407972712</v>
      </c>
      <c r="J1767" s="12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41834.980462962965</v>
      </c>
      <c r="P1767">
        <f t="shared" si="82"/>
        <v>2014</v>
      </c>
      <c r="Q1767" s="10">
        <f t="shared" si="83"/>
        <v>41864.980462962965</v>
      </c>
      <c r="R1767" s="14" t="s">
        <v>8337</v>
      </c>
      <c r="S1767" t="s">
        <v>8338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2">
        <v>1408999088</v>
      </c>
      <c r="J1768" s="12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41855.859814814816</v>
      </c>
      <c r="P1768">
        <f t="shared" si="82"/>
        <v>2014</v>
      </c>
      <c r="Q1768" s="10">
        <f t="shared" si="83"/>
        <v>41876.859814814816</v>
      </c>
      <c r="R1768" s="14" t="s">
        <v>8337</v>
      </c>
      <c r="S1768" t="s">
        <v>8338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2">
        <v>1407080884</v>
      </c>
      <c r="J1769" s="12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41824.658379629633</v>
      </c>
      <c r="P1769">
        <f t="shared" si="82"/>
        <v>2014</v>
      </c>
      <c r="Q1769" s="10">
        <f t="shared" si="83"/>
        <v>41854.658379629633</v>
      </c>
      <c r="R1769" s="14" t="s">
        <v>8337</v>
      </c>
      <c r="S1769" t="s">
        <v>8338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2">
        <v>1411824444</v>
      </c>
      <c r="J1770" s="12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41849.560694444444</v>
      </c>
      <c r="P1770">
        <f t="shared" si="82"/>
        <v>2014</v>
      </c>
      <c r="Q1770" s="10">
        <f t="shared" si="83"/>
        <v>41909.560694444444</v>
      </c>
      <c r="R1770" s="14" t="s">
        <v>8337</v>
      </c>
      <c r="S1770" t="s">
        <v>8338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2">
        <v>1421177959</v>
      </c>
      <c r="J1771" s="12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41987.818969907406</v>
      </c>
      <c r="P1771">
        <f t="shared" si="82"/>
        <v>2014</v>
      </c>
      <c r="Q1771" s="10">
        <f t="shared" si="83"/>
        <v>42017.818969907406</v>
      </c>
      <c r="R1771" s="14" t="s">
        <v>8337</v>
      </c>
      <c r="S1771" t="s">
        <v>8338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2">
        <v>1413312194</v>
      </c>
      <c r="J1772" s="1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41891.780023148152</v>
      </c>
      <c r="P1772">
        <f t="shared" si="82"/>
        <v>2014</v>
      </c>
      <c r="Q1772" s="10">
        <f t="shared" si="83"/>
        <v>41926.780023148152</v>
      </c>
      <c r="R1772" s="14" t="s">
        <v>8337</v>
      </c>
      <c r="S1772" t="s">
        <v>8338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2">
        <v>1414107040</v>
      </c>
      <c r="J1773" s="12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41905.979629629634</v>
      </c>
      <c r="P1773">
        <f t="shared" si="82"/>
        <v>2014</v>
      </c>
      <c r="Q1773" s="10">
        <f t="shared" si="83"/>
        <v>41935.979629629634</v>
      </c>
      <c r="R1773" s="14" t="s">
        <v>8337</v>
      </c>
      <c r="S1773" t="s">
        <v>8338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2">
        <v>1404666836</v>
      </c>
      <c r="J1774" s="12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41766.718009259261</v>
      </c>
      <c r="P1774">
        <f t="shared" si="82"/>
        <v>2014</v>
      </c>
      <c r="Q1774" s="10">
        <f t="shared" si="83"/>
        <v>41826.718009259261</v>
      </c>
      <c r="R1774" s="14" t="s">
        <v>8337</v>
      </c>
      <c r="S1774" t="s">
        <v>8338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2">
        <v>1421691298</v>
      </c>
      <c r="J1775" s="12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41978.760393518518</v>
      </c>
      <c r="P1775">
        <f t="shared" si="82"/>
        <v>2014</v>
      </c>
      <c r="Q1775" s="10">
        <f t="shared" si="83"/>
        <v>42023.760393518518</v>
      </c>
      <c r="R1775" s="14" t="s">
        <v>8337</v>
      </c>
      <c r="S1775" t="s">
        <v>8338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2">
        <v>1417273140</v>
      </c>
      <c r="J1776" s="12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41930.218657407408</v>
      </c>
      <c r="P1776">
        <f t="shared" si="82"/>
        <v>2014</v>
      </c>
      <c r="Q1776" s="10">
        <f t="shared" si="83"/>
        <v>41972.624305555553</v>
      </c>
      <c r="R1776" s="14" t="s">
        <v>8337</v>
      </c>
      <c r="S1776" t="s">
        <v>8338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2">
        <v>1414193160</v>
      </c>
      <c r="J1777" s="12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41891.976388888892</v>
      </c>
      <c r="P1777">
        <f t="shared" si="82"/>
        <v>2014</v>
      </c>
      <c r="Q1777" s="10">
        <f t="shared" si="83"/>
        <v>41936.976388888892</v>
      </c>
      <c r="R1777" s="14" t="s">
        <v>8337</v>
      </c>
      <c r="S1777" t="s">
        <v>8338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2">
        <v>1414623471</v>
      </c>
      <c r="J1778" s="12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41905.95684027778</v>
      </c>
      <c r="P1778">
        <f t="shared" si="82"/>
        <v>2014</v>
      </c>
      <c r="Q1778" s="10">
        <f t="shared" si="83"/>
        <v>41941.95684027778</v>
      </c>
      <c r="R1778" s="14" t="s">
        <v>8337</v>
      </c>
      <c r="S1778" t="s">
        <v>8338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2">
        <v>1424421253</v>
      </c>
      <c r="J1779" s="12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42025.357094907406</v>
      </c>
      <c r="P1779">
        <f t="shared" si="82"/>
        <v>2015</v>
      </c>
      <c r="Q1779" s="10">
        <f t="shared" si="83"/>
        <v>42055.357094907406</v>
      </c>
      <c r="R1779" s="14" t="s">
        <v>8337</v>
      </c>
      <c r="S1779" t="s">
        <v>8338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2">
        <v>1427485395</v>
      </c>
      <c r="J1780" s="12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42045.86336805555</v>
      </c>
      <c r="P1780">
        <f t="shared" si="82"/>
        <v>2015</v>
      </c>
      <c r="Q1780" s="10">
        <f t="shared" si="83"/>
        <v>42090.821701388893</v>
      </c>
      <c r="R1780" s="14" t="s">
        <v>8337</v>
      </c>
      <c r="S1780" t="s">
        <v>8338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2">
        <v>1472834180</v>
      </c>
      <c r="J1781" s="12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42585.691898148143</v>
      </c>
      <c r="P1781">
        <f t="shared" si="82"/>
        <v>2016</v>
      </c>
      <c r="Q1781" s="10">
        <f t="shared" si="83"/>
        <v>42615.691898148143</v>
      </c>
      <c r="R1781" s="14" t="s">
        <v>8337</v>
      </c>
      <c r="S1781" t="s">
        <v>8338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2">
        <v>1467469510</v>
      </c>
      <c r="J1782" s="1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42493.600810185191</v>
      </c>
      <c r="P1782">
        <f t="shared" si="82"/>
        <v>2016</v>
      </c>
      <c r="Q1782" s="10">
        <f t="shared" si="83"/>
        <v>42553.600810185191</v>
      </c>
      <c r="R1782" s="14" t="s">
        <v>8337</v>
      </c>
      <c r="S1782" t="s">
        <v>8338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2">
        <v>1473950945</v>
      </c>
      <c r="J1783" s="12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42597.617418981477</v>
      </c>
      <c r="P1783">
        <f t="shared" si="82"/>
        <v>2016</v>
      </c>
      <c r="Q1783" s="10">
        <f t="shared" si="83"/>
        <v>42628.617418981477</v>
      </c>
      <c r="R1783" s="14" t="s">
        <v>8337</v>
      </c>
      <c r="S1783" t="s">
        <v>8338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2">
        <v>1456062489</v>
      </c>
      <c r="J1784" s="12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42388.575104166666</v>
      </c>
      <c r="P1784">
        <f t="shared" si="82"/>
        <v>2016</v>
      </c>
      <c r="Q1784" s="10">
        <f t="shared" si="83"/>
        <v>42421.575104166666</v>
      </c>
      <c r="R1784" s="14" t="s">
        <v>8337</v>
      </c>
      <c r="S1784" t="s">
        <v>8338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2">
        <v>1432248478</v>
      </c>
      <c r="J1785" s="12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42115.949976851851</v>
      </c>
      <c r="P1785">
        <f t="shared" si="82"/>
        <v>2015</v>
      </c>
      <c r="Q1785" s="10">
        <f t="shared" si="83"/>
        <v>42145.949976851851</v>
      </c>
      <c r="R1785" s="14" t="s">
        <v>8337</v>
      </c>
      <c r="S1785" t="s">
        <v>8338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2">
        <v>1422674700</v>
      </c>
      <c r="J1786" s="12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42003.655555555553</v>
      </c>
      <c r="P1786">
        <f t="shared" si="82"/>
        <v>2014</v>
      </c>
      <c r="Q1786" s="10">
        <f t="shared" si="83"/>
        <v>42035.142361111109</v>
      </c>
      <c r="R1786" s="14" t="s">
        <v>8337</v>
      </c>
      <c r="S1786" t="s">
        <v>8338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2">
        <v>1413417600</v>
      </c>
      <c r="J1787" s="12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41897.134895833333</v>
      </c>
      <c r="P1787">
        <f t="shared" si="82"/>
        <v>2014</v>
      </c>
      <c r="Q1787" s="10">
        <f t="shared" si="83"/>
        <v>41928</v>
      </c>
      <c r="R1787" s="14" t="s">
        <v>8337</v>
      </c>
      <c r="S1787" t="s">
        <v>8338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2">
        <v>1418649177</v>
      </c>
      <c r="J1788" s="12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41958.550659722227</v>
      </c>
      <c r="P1788">
        <f t="shared" si="82"/>
        <v>2014</v>
      </c>
      <c r="Q1788" s="10">
        <f t="shared" si="83"/>
        <v>41988.550659722227</v>
      </c>
      <c r="R1788" s="14" t="s">
        <v>8337</v>
      </c>
      <c r="S1788" t="s">
        <v>8338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2">
        <v>1428158637</v>
      </c>
      <c r="J1789" s="12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42068.65552083333</v>
      </c>
      <c r="P1789">
        <f t="shared" si="82"/>
        <v>2015</v>
      </c>
      <c r="Q1789" s="10">
        <f t="shared" si="83"/>
        <v>42098.613854166666</v>
      </c>
      <c r="R1789" s="14" t="s">
        <v>8337</v>
      </c>
      <c r="S1789" t="s">
        <v>8338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2">
        <v>1414795542</v>
      </c>
      <c r="J1790" s="12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41913.94840277778</v>
      </c>
      <c r="P1790">
        <f t="shared" si="82"/>
        <v>2014</v>
      </c>
      <c r="Q1790" s="10">
        <f t="shared" si="83"/>
        <v>41943.94840277778</v>
      </c>
      <c r="R1790" s="14" t="s">
        <v>8337</v>
      </c>
      <c r="S1790" t="s">
        <v>8338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2">
        <v>1421042403</v>
      </c>
      <c r="J1791" s="12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41956.250034722223</v>
      </c>
      <c r="P1791">
        <f t="shared" si="82"/>
        <v>2014</v>
      </c>
      <c r="Q1791" s="10">
        <f t="shared" si="83"/>
        <v>42016.250034722223</v>
      </c>
      <c r="R1791" s="14" t="s">
        <v>8337</v>
      </c>
      <c r="S1791" t="s">
        <v>8338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2">
        <v>1423152678</v>
      </c>
      <c r="J1792" s="1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42010.674513888895</v>
      </c>
      <c r="P1792">
        <f t="shared" si="82"/>
        <v>2015</v>
      </c>
      <c r="Q1792" s="10">
        <f t="shared" si="83"/>
        <v>42040.674513888895</v>
      </c>
      <c r="R1792" s="14" t="s">
        <v>8337</v>
      </c>
      <c r="S1792" t="s">
        <v>8338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2">
        <v>1422553565</v>
      </c>
      <c r="J1793" s="12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41973.740335648152</v>
      </c>
      <c r="P1793">
        <f t="shared" si="82"/>
        <v>2014</v>
      </c>
      <c r="Q1793" s="10">
        <f t="shared" si="83"/>
        <v>42033.740335648152</v>
      </c>
      <c r="R1793" s="14" t="s">
        <v>8337</v>
      </c>
      <c r="S1793" t="s">
        <v>8338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2">
        <v>1439189940</v>
      </c>
      <c r="J1794" s="12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42189.031041666662</v>
      </c>
      <c r="P1794">
        <f t="shared" si="82"/>
        <v>2015</v>
      </c>
      <c r="Q1794" s="10">
        <f t="shared" si="83"/>
        <v>42226.290972222225</v>
      </c>
      <c r="R1794" s="14" t="s">
        <v>8337</v>
      </c>
      <c r="S1794" t="s">
        <v>8338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2">
        <v>1417127040</v>
      </c>
      <c r="J1795" s="12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(((J1795/60)/60)/24)+DATE(1970,1,1)</f>
        <v>41940.89166666667</v>
      </c>
      <c r="P1795">
        <f t="shared" ref="P1795:P1858" si="85">YEAR(O1795)</f>
        <v>2014</v>
      </c>
      <c r="Q1795" s="10">
        <f t="shared" ref="Q1795:Q1858" si="86">(((I1795/60)/60)/24)+DATE(1970,1,1)</f>
        <v>41970.933333333334</v>
      </c>
      <c r="R1795" s="14" t="s">
        <v>8337</v>
      </c>
      <c r="S1795" t="s">
        <v>8338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2">
        <v>1423660422</v>
      </c>
      <c r="J1796" s="12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42011.551180555558</v>
      </c>
      <c r="P1796">
        <f t="shared" si="85"/>
        <v>2015</v>
      </c>
      <c r="Q1796" s="10">
        <f t="shared" si="86"/>
        <v>42046.551180555558</v>
      </c>
      <c r="R1796" s="14" t="s">
        <v>8337</v>
      </c>
      <c r="S1796" t="s">
        <v>8338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2">
        <v>1476460800</v>
      </c>
      <c r="J1797" s="12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42628.288668981477</v>
      </c>
      <c r="P1797">
        <f t="shared" si="85"/>
        <v>2016</v>
      </c>
      <c r="Q1797" s="10">
        <f t="shared" si="86"/>
        <v>42657.666666666672</v>
      </c>
      <c r="R1797" s="14" t="s">
        <v>8337</v>
      </c>
      <c r="S1797" t="s">
        <v>8338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2">
        <v>1469356366</v>
      </c>
      <c r="J1798" s="12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42515.439421296294</v>
      </c>
      <c r="P1798">
        <f t="shared" si="85"/>
        <v>2016</v>
      </c>
      <c r="Q1798" s="10">
        <f t="shared" si="86"/>
        <v>42575.439421296294</v>
      </c>
      <c r="R1798" s="14" t="s">
        <v>8337</v>
      </c>
      <c r="S1798" t="s">
        <v>8338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2">
        <v>1481809189</v>
      </c>
      <c r="J1799" s="12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42689.56931712963</v>
      </c>
      <c r="P1799">
        <f t="shared" si="85"/>
        <v>2016</v>
      </c>
      <c r="Q1799" s="10">
        <f t="shared" si="86"/>
        <v>42719.56931712963</v>
      </c>
      <c r="R1799" s="14" t="s">
        <v>8337</v>
      </c>
      <c r="S1799" t="s">
        <v>8338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2">
        <v>1454572233</v>
      </c>
      <c r="J1800" s="12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42344.32677083333</v>
      </c>
      <c r="P1800">
        <f t="shared" si="85"/>
        <v>2015</v>
      </c>
      <c r="Q1800" s="10">
        <f t="shared" si="86"/>
        <v>42404.32677083333</v>
      </c>
      <c r="R1800" s="14" t="s">
        <v>8337</v>
      </c>
      <c r="S1800" t="s">
        <v>8338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2">
        <v>1415740408</v>
      </c>
      <c r="J1801" s="12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41934.842685185184</v>
      </c>
      <c r="P1801">
        <f t="shared" si="85"/>
        <v>2014</v>
      </c>
      <c r="Q1801" s="10">
        <f t="shared" si="86"/>
        <v>41954.884351851855</v>
      </c>
      <c r="R1801" s="14" t="s">
        <v>8337</v>
      </c>
      <c r="S1801" t="s">
        <v>8338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2">
        <v>1476109970</v>
      </c>
      <c r="J1802" s="1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42623.606134259258</v>
      </c>
      <c r="P1802">
        <f t="shared" si="85"/>
        <v>2016</v>
      </c>
      <c r="Q1802" s="10">
        <f t="shared" si="86"/>
        <v>42653.606134259258</v>
      </c>
      <c r="R1802" s="14" t="s">
        <v>8337</v>
      </c>
      <c r="S1802" t="s">
        <v>8338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2">
        <v>1450181400</v>
      </c>
      <c r="J1803" s="12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42321.660509259258</v>
      </c>
      <c r="P1803">
        <f t="shared" si="85"/>
        <v>2015</v>
      </c>
      <c r="Q1803" s="10">
        <f t="shared" si="86"/>
        <v>42353.506944444445</v>
      </c>
      <c r="R1803" s="14" t="s">
        <v>8337</v>
      </c>
      <c r="S1803" t="s">
        <v>8338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2">
        <v>1435442340</v>
      </c>
      <c r="J1804" s="12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42159.47256944445</v>
      </c>
      <c r="P1804">
        <f t="shared" si="85"/>
        <v>2015</v>
      </c>
      <c r="Q1804" s="10">
        <f t="shared" si="86"/>
        <v>42182.915972222225</v>
      </c>
      <c r="R1804" s="14" t="s">
        <v>8337</v>
      </c>
      <c r="S1804" t="s">
        <v>8338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2">
        <v>1423878182</v>
      </c>
      <c r="J1805" s="12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42018.071550925932</v>
      </c>
      <c r="P1805">
        <f t="shared" si="85"/>
        <v>2015</v>
      </c>
      <c r="Q1805" s="10">
        <f t="shared" si="86"/>
        <v>42049.071550925932</v>
      </c>
      <c r="R1805" s="14" t="s">
        <v>8337</v>
      </c>
      <c r="S1805" t="s">
        <v>8338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2">
        <v>1447521404</v>
      </c>
      <c r="J1806" s="12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42282.678287037037</v>
      </c>
      <c r="P1806">
        <f t="shared" si="85"/>
        <v>2015</v>
      </c>
      <c r="Q1806" s="10">
        <f t="shared" si="86"/>
        <v>42322.719953703709</v>
      </c>
      <c r="R1806" s="14" t="s">
        <v>8337</v>
      </c>
      <c r="S1806" t="s">
        <v>8338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2">
        <v>1443808800</v>
      </c>
      <c r="J1807" s="12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42247.803912037038</v>
      </c>
      <c r="P1807">
        <f t="shared" si="85"/>
        <v>2015</v>
      </c>
      <c r="Q1807" s="10">
        <f t="shared" si="86"/>
        <v>42279.75</v>
      </c>
      <c r="R1807" s="14" t="s">
        <v>8337</v>
      </c>
      <c r="S1807" t="s">
        <v>8338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2">
        <v>1412090349</v>
      </c>
      <c r="J1808" s="12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41877.638298611113</v>
      </c>
      <c r="P1808">
        <f t="shared" si="85"/>
        <v>2014</v>
      </c>
      <c r="Q1808" s="10">
        <f t="shared" si="86"/>
        <v>41912.638298611113</v>
      </c>
      <c r="R1808" s="14" t="s">
        <v>8337</v>
      </c>
      <c r="S1808" t="s">
        <v>8338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2">
        <v>1411868313</v>
      </c>
      <c r="J1809" s="12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41880.068437499998</v>
      </c>
      <c r="P1809">
        <f t="shared" si="85"/>
        <v>2014</v>
      </c>
      <c r="Q1809" s="10">
        <f t="shared" si="86"/>
        <v>41910.068437499998</v>
      </c>
      <c r="R1809" s="14" t="s">
        <v>8337</v>
      </c>
      <c r="S1809" t="s">
        <v>8338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2">
        <v>1486830030</v>
      </c>
      <c r="J1810" s="12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42742.680902777778</v>
      </c>
      <c r="P1810">
        <f t="shared" si="85"/>
        <v>2017</v>
      </c>
      <c r="Q1810" s="10">
        <f t="shared" si="86"/>
        <v>42777.680902777778</v>
      </c>
      <c r="R1810" s="14" t="s">
        <v>8337</v>
      </c>
      <c r="S1810" t="s">
        <v>8338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2">
        <v>1425246439</v>
      </c>
      <c r="J1811" s="12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42029.907858796301</v>
      </c>
      <c r="P1811">
        <f t="shared" si="85"/>
        <v>2015</v>
      </c>
      <c r="Q1811" s="10">
        <f t="shared" si="86"/>
        <v>42064.907858796301</v>
      </c>
      <c r="R1811" s="14" t="s">
        <v>8337</v>
      </c>
      <c r="S1811" t="s">
        <v>8338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2">
        <v>1408657826</v>
      </c>
      <c r="J1812" s="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41860.91002314815</v>
      </c>
      <c r="P1812">
        <f t="shared" si="85"/>
        <v>2014</v>
      </c>
      <c r="Q1812" s="10">
        <f t="shared" si="86"/>
        <v>41872.91002314815</v>
      </c>
      <c r="R1812" s="14" t="s">
        <v>8337</v>
      </c>
      <c r="S1812" t="s">
        <v>8338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2">
        <v>1414123200</v>
      </c>
      <c r="J1813" s="12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41876.433680555558</v>
      </c>
      <c r="P1813">
        <f t="shared" si="85"/>
        <v>2014</v>
      </c>
      <c r="Q1813" s="10">
        <f t="shared" si="86"/>
        <v>41936.166666666664</v>
      </c>
      <c r="R1813" s="14" t="s">
        <v>8337</v>
      </c>
      <c r="S1813" t="s">
        <v>8338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2">
        <v>1467531536</v>
      </c>
      <c r="J1814" s="12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42524.318703703699</v>
      </c>
      <c r="P1814">
        <f t="shared" si="85"/>
        <v>2016</v>
      </c>
      <c r="Q1814" s="10">
        <f t="shared" si="86"/>
        <v>42554.318703703699</v>
      </c>
      <c r="R1814" s="14" t="s">
        <v>8337</v>
      </c>
      <c r="S1814" t="s">
        <v>8338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2">
        <v>1407532812</v>
      </c>
      <c r="J1815" s="12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41829.889027777775</v>
      </c>
      <c r="P1815">
        <f t="shared" si="85"/>
        <v>2014</v>
      </c>
      <c r="Q1815" s="10">
        <f t="shared" si="86"/>
        <v>41859.889027777775</v>
      </c>
      <c r="R1815" s="14" t="s">
        <v>8337</v>
      </c>
      <c r="S1815" t="s">
        <v>8338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2">
        <v>1425108736</v>
      </c>
      <c r="J1816" s="12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42033.314074074078</v>
      </c>
      <c r="P1816">
        <f t="shared" si="85"/>
        <v>2015</v>
      </c>
      <c r="Q1816" s="10">
        <f t="shared" si="86"/>
        <v>42063.314074074078</v>
      </c>
      <c r="R1816" s="14" t="s">
        <v>8337</v>
      </c>
      <c r="S1816" t="s">
        <v>8338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2">
        <v>1435787137</v>
      </c>
      <c r="J1817" s="12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42172.906678240746</v>
      </c>
      <c r="P1817">
        <f t="shared" si="85"/>
        <v>2015</v>
      </c>
      <c r="Q1817" s="10">
        <f t="shared" si="86"/>
        <v>42186.906678240746</v>
      </c>
      <c r="R1817" s="14" t="s">
        <v>8337</v>
      </c>
      <c r="S1817" t="s">
        <v>8338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2">
        <v>1469473200</v>
      </c>
      <c r="J1818" s="12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42548.876192129625</v>
      </c>
      <c r="P1818">
        <f t="shared" si="85"/>
        <v>2016</v>
      </c>
      <c r="Q1818" s="10">
        <f t="shared" si="86"/>
        <v>42576.791666666672</v>
      </c>
      <c r="R1818" s="14" t="s">
        <v>8337</v>
      </c>
      <c r="S1818" t="s">
        <v>8338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2">
        <v>1485759540</v>
      </c>
      <c r="J1819" s="12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42705.662118055552</v>
      </c>
      <c r="P1819">
        <f t="shared" si="85"/>
        <v>2016</v>
      </c>
      <c r="Q1819" s="10">
        <f t="shared" si="86"/>
        <v>42765.290972222225</v>
      </c>
      <c r="R1819" s="14" t="s">
        <v>8337</v>
      </c>
      <c r="S1819" t="s">
        <v>8338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2">
        <v>1428035850</v>
      </c>
      <c r="J1820" s="12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42067.234375</v>
      </c>
      <c r="P1820">
        <f t="shared" si="85"/>
        <v>2015</v>
      </c>
      <c r="Q1820" s="10">
        <f t="shared" si="86"/>
        <v>42097.192708333328</v>
      </c>
      <c r="R1820" s="14" t="s">
        <v>8337</v>
      </c>
      <c r="S1820" t="s">
        <v>8338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2">
        <v>1406743396</v>
      </c>
      <c r="J1821" s="12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41820.752268518518</v>
      </c>
      <c r="P1821">
        <f t="shared" si="85"/>
        <v>2014</v>
      </c>
      <c r="Q1821" s="10">
        <f t="shared" si="86"/>
        <v>41850.752268518518</v>
      </c>
      <c r="R1821" s="14" t="s">
        <v>8337</v>
      </c>
      <c r="S1821" t="s">
        <v>8338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2">
        <v>1427850090</v>
      </c>
      <c r="J1822" s="1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42065.084375000006</v>
      </c>
      <c r="P1822">
        <f t="shared" si="85"/>
        <v>2015</v>
      </c>
      <c r="Q1822" s="10">
        <f t="shared" si="86"/>
        <v>42095.042708333334</v>
      </c>
      <c r="R1822" s="14" t="s">
        <v>8337</v>
      </c>
      <c r="S1822" t="s">
        <v>8338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2">
        <v>1330760367</v>
      </c>
      <c r="J1823" s="12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40926.319062499999</v>
      </c>
      <c r="P1823">
        <f t="shared" si="85"/>
        <v>2012</v>
      </c>
      <c r="Q1823" s="10">
        <f t="shared" si="86"/>
        <v>40971.319062499999</v>
      </c>
      <c r="R1823" s="14" t="s">
        <v>8324</v>
      </c>
      <c r="S1823" t="s">
        <v>8325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2">
        <v>1391194860</v>
      </c>
      <c r="J1824" s="12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41634.797013888885</v>
      </c>
      <c r="P1824">
        <f t="shared" si="85"/>
        <v>2013</v>
      </c>
      <c r="Q1824" s="10">
        <f t="shared" si="86"/>
        <v>41670.792361111111</v>
      </c>
      <c r="R1824" s="14" t="s">
        <v>8324</v>
      </c>
      <c r="S1824" t="s">
        <v>8325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2">
        <v>1351095976</v>
      </c>
      <c r="J1825" s="12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41176.684907407405</v>
      </c>
      <c r="P1825">
        <f t="shared" si="85"/>
        <v>2012</v>
      </c>
      <c r="Q1825" s="10">
        <f t="shared" si="86"/>
        <v>41206.684907407405</v>
      </c>
      <c r="R1825" s="14" t="s">
        <v>8324</v>
      </c>
      <c r="S1825" t="s">
        <v>8325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2">
        <v>1389146880</v>
      </c>
      <c r="J1826" s="12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41626.916284722225</v>
      </c>
      <c r="P1826">
        <f t="shared" si="85"/>
        <v>2013</v>
      </c>
      <c r="Q1826" s="10">
        <f t="shared" si="86"/>
        <v>41647.088888888888</v>
      </c>
      <c r="R1826" s="14" t="s">
        <v>8324</v>
      </c>
      <c r="S1826" t="s">
        <v>8325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2">
        <v>1373572903</v>
      </c>
      <c r="J1827" s="12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41443.83452546296</v>
      </c>
      <c r="P1827">
        <f t="shared" si="85"/>
        <v>2013</v>
      </c>
      <c r="Q1827" s="10">
        <f t="shared" si="86"/>
        <v>41466.83452546296</v>
      </c>
      <c r="R1827" s="14" t="s">
        <v>8324</v>
      </c>
      <c r="S1827" t="s">
        <v>8325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2">
        <v>1392675017</v>
      </c>
      <c r="J1828" s="12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41657.923807870371</v>
      </c>
      <c r="P1828">
        <f t="shared" si="85"/>
        <v>2014</v>
      </c>
      <c r="Q1828" s="10">
        <f t="shared" si="86"/>
        <v>41687.923807870371</v>
      </c>
      <c r="R1828" s="14" t="s">
        <v>8324</v>
      </c>
      <c r="S1828" t="s">
        <v>8325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2">
        <v>1299138561</v>
      </c>
      <c r="J1829" s="12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40555.325937499998</v>
      </c>
      <c r="P1829">
        <f t="shared" si="85"/>
        <v>2011</v>
      </c>
      <c r="Q1829" s="10">
        <f t="shared" si="86"/>
        <v>40605.325937499998</v>
      </c>
      <c r="R1829" s="14" t="s">
        <v>8324</v>
      </c>
      <c r="S1829" t="s">
        <v>8325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2">
        <v>1399672800</v>
      </c>
      <c r="J1830" s="12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41736.899652777778</v>
      </c>
      <c r="P1830">
        <f t="shared" si="85"/>
        <v>2014</v>
      </c>
      <c r="Q1830" s="10">
        <f t="shared" si="86"/>
        <v>41768.916666666664</v>
      </c>
      <c r="R1830" s="14" t="s">
        <v>8324</v>
      </c>
      <c r="S1830" t="s">
        <v>8325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2">
        <v>1295647200</v>
      </c>
      <c r="J1831" s="12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40516.087627314817</v>
      </c>
      <c r="P1831">
        <f t="shared" si="85"/>
        <v>2010</v>
      </c>
      <c r="Q1831" s="10">
        <f t="shared" si="86"/>
        <v>40564.916666666664</v>
      </c>
      <c r="R1831" s="14" t="s">
        <v>8324</v>
      </c>
      <c r="S1831" t="s">
        <v>8325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2">
        <v>1393259107</v>
      </c>
      <c r="J1832" s="1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41664.684108796297</v>
      </c>
      <c r="P1832">
        <f t="shared" si="85"/>
        <v>2014</v>
      </c>
      <c r="Q1832" s="10">
        <f t="shared" si="86"/>
        <v>41694.684108796297</v>
      </c>
      <c r="R1832" s="14" t="s">
        <v>8324</v>
      </c>
      <c r="S1832" t="s">
        <v>8325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2">
        <v>1336866863</v>
      </c>
      <c r="J1833" s="12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41026.996099537035</v>
      </c>
      <c r="P1833">
        <f t="shared" si="85"/>
        <v>2012</v>
      </c>
      <c r="Q1833" s="10">
        <f t="shared" si="86"/>
        <v>41041.996099537035</v>
      </c>
      <c r="R1833" s="14" t="s">
        <v>8324</v>
      </c>
      <c r="S1833" t="s">
        <v>8325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2">
        <v>1299243427</v>
      </c>
      <c r="J1834" s="12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40576.539664351854</v>
      </c>
      <c r="P1834">
        <f t="shared" si="85"/>
        <v>2011</v>
      </c>
      <c r="Q1834" s="10">
        <f t="shared" si="86"/>
        <v>40606.539664351854</v>
      </c>
      <c r="R1834" s="14" t="s">
        <v>8324</v>
      </c>
      <c r="S1834" t="s">
        <v>8325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2">
        <v>1362211140</v>
      </c>
      <c r="J1835" s="12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41303.044016203705</v>
      </c>
      <c r="P1835">
        <f t="shared" si="85"/>
        <v>2013</v>
      </c>
      <c r="Q1835" s="10">
        <f t="shared" si="86"/>
        <v>41335.332638888889</v>
      </c>
      <c r="R1835" s="14" t="s">
        <v>8324</v>
      </c>
      <c r="S1835" t="s">
        <v>8325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2">
        <v>1422140895</v>
      </c>
      <c r="J1836" s="12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41988.964062500003</v>
      </c>
      <c r="P1836">
        <f t="shared" si="85"/>
        <v>2014</v>
      </c>
      <c r="Q1836" s="10">
        <f t="shared" si="86"/>
        <v>42028.964062500003</v>
      </c>
      <c r="R1836" s="14" t="s">
        <v>8324</v>
      </c>
      <c r="S1836" t="s">
        <v>8325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2">
        <v>1459439471</v>
      </c>
      <c r="J1837" s="12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42430.702210648145</v>
      </c>
      <c r="P1837">
        <f t="shared" si="85"/>
        <v>2016</v>
      </c>
      <c r="Q1837" s="10">
        <f t="shared" si="86"/>
        <v>42460.660543981481</v>
      </c>
      <c r="R1837" s="14" t="s">
        <v>8324</v>
      </c>
      <c r="S1837" t="s">
        <v>8325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2">
        <v>1361129129</v>
      </c>
      <c r="J1838" s="12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41305.809363425928</v>
      </c>
      <c r="P1838">
        <f t="shared" si="85"/>
        <v>2013</v>
      </c>
      <c r="Q1838" s="10">
        <f t="shared" si="86"/>
        <v>41322.809363425928</v>
      </c>
      <c r="R1838" s="14" t="s">
        <v>8324</v>
      </c>
      <c r="S1838" t="s">
        <v>8325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2">
        <v>1332029335</v>
      </c>
      <c r="J1839" s="12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40926.047858796301</v>
      </c>
      <c r="P1839">
        <f t="shared" si="85"/>
        <v>2012</v>
      </c>
      <c r="Q1839" s="10">
        <f t="shared" si="86"/>
        <v>40986.006192129629</v>
      </c>
      <c r="R1839" s="14" t="s">
        <v>8324</v>
      </c>
      <c r="S1839" t="s">
        <v>8325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2">
        <v>1317438000</v>
      </c>
      <c r="J1840" s="12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40788.786539351851</v>
      </c>
      <c r="P1840">
        <f t="shared" si="85"/>
        <v>2011</v>
      </c>
      <c r="Q1840" s="10">
        <f t="shared" si="86"/>
        <v>40817.125</v>
      </c>
      <c r="R1840" s="14" t="s">
        <v>8324</v>
      </c>
      <c r="S1840" t="s">
        <v>8325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2">
        <v>1475342382</v>
      </c>
      <c r="J1841" s="12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42614.722013888888</v>
      </c>
      <c r="P1841">
        <f t="shared" si="85"/>
        <v>2016</v>
      </c>
      <c r="Q1841" s="10">
        <f t="shared" si="86"/>
        <v>42644.722013888888</v>
      </c>
      <c r="R1841" s="14" t="s">
        <v>8324</v>
      </c>
      <c r="S1841" t="s">
        <v>8325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2">
        <v>1367902740</v>
      </c>
      <c r="J1842" s="1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41382.096180555556</v>
      </c>
      <c r="P1842">
        <f t="shared" si="85"/>
        <v>2013</v>
      </c>
      <c r="Q1842" s="10">
        <f t="shared" si="86"/>
        <v>41401.207638888889</v>
      </c>
      <c r="R1842" s="14" t="s">
        <v>8324</v>
      </c>
      <c r="S1842" t="s">
        <v>8325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2">
        <v>1400561940</v>
      </c>
      <c r="J1843" s="12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41745.84542824074</v>
      </c>
      <c r="P1843">
        <f t="shared" si="85"/>
        <v>2014</v>
      </c>
      <c r="Q1843" s="10">
        <f t="shared" si="86"/>
        <v>41779.207638888889</v>
      </c>
      <c r="R1843" s="14" t="s">
        <v>8324</v>
      </c>
      <c r="S1843" t="s">
        <v>8325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2">
        <v>1425275940</v>
      </c>
      <c r="J1844" s="12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42031.631724537037</v>
      </c>
      <c r="P1844">
        <f t="shared" si="85"/>
        <v>2015</v>
      </c>
      <c r="Q1844" s="10">
        <f t="shared" si="86"/>
        <v>42065.249305555553</v>
      </c>
      <c r="R1844" s="14" t="s">
        <v>8324</v>
      </c>
      <c r="S1844" t="s">
        <v>8325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2">
        <v>1298245954</v>
      </c>
      <c r="J1845" s="12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40564.994837962964</v>
      </c>
      <c r="P1845">
        <f t="shared" si="85"/>
        <v>2011</v>
      </c>
      <c r="Q1845" s="10">
        <f t="shared" si="86"/>
        <v>40594.994837962964</v>
      </c>
      <c r="R1845" s="14" t="s">
        <v>8324</v>
      </c>
      <c r="S1845" t="s">
        <v>8325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2">
        <v>1307761200</v>
      </c>
      <c r="J1846" s="12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40666.973541666666</v>
      </c>
      <c r="P1846">
        <f t="shared" si="85"/>
        <v>2011</v>
      </c>
      <c r="Q1846" s="10">
        <f t="shared" si="86"/>
        <v>40705.125</v>
      </c>
      <c r="R1846" s="14" t="s">
        <v>8324</v>
      </c>
      <c r="S1846" t="s">
        <v>8325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2">
        <v>1466139300</v>
      </c>
      <c r="J1847" s="12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42523.333310185189</v>
      </c>
      <c r="P1847">
        <f t="shared" si="85"/>
        <v>2016</v>
      </c>
      <c r="Q1847" s="10">
        <f t="shared" si="86"/>
        <v>42538.204861111109</v>
      </c>
      <c r="R1847" s="14" t="s">
        <v>8324</v>
      </c>
      <c r="S1847" t="s">
        <v>8325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2">
        <v>1355585777</v>
      </c>
      <c r="J1848" s="12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41228.650196759263</v>
      </c>
      <c r="P1848">
        <f t="shared" si="85"/>
        <v>2012</v>
      </c>
      <c r="Q1848" s="10">
        <f t="shared" si="86"/>
        <v>41258.650196759263</v>
      </c>
      <c r="R1848" s="14" t="s">
        <v>8324</v>
      </c>
      <c r="S1848" t="s">
        <v>8325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2">
        <v>1429594832</v>
      </c>
      <c r="J1849" s="12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42094.236481481479</v>
      </c>
      <c r="P1849">
        <f t="shared" si="85"/>
        <v>2015</v>
      </c>
      <c r="Q1849" s="10">
        <f t="shared" si="86"/>
        <v>42115.236481481479</v>
      </c>
      <c r="R1849" s="14" t="s">
        <v>8324</v>
      </c>
      <c r="S1849" t="s">
        <v>8325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2">
        <v>1312095540</v>
      </c>
      <c r="J1850" s="12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40691.788055555553</v>
      </c>
      <c r="P1850">
        <f t="shared" si="85"/>
        <v>2011</v>
      </c>
      <c r="Q1850" s="10">
        <f t="shared" si="86"/>
        <v>40755.290972222225</v>
      </c>
      <c r="R1850" s="14" t="s">
        <v>8324</v>
      </c>
      <c r="S1850" t="s">
        <v>8325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2">
        <v>1350505059</v>
      </c>
      <c r="J1851" s="12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41169.845590277779</v>
      </c>
      <c r="P1851">
        <f t="shared" si="85"/>
        <v>2012</v>
      </c>
      <c r="Q1851" s="10">
        <f t="shared" si="86"/>
        <v>41199.845590277779</v>
      </c>
      <c r="R1851" s="14" t="s">
        <v>8324</v>
      </c>
      <c r="S1851" t="s">
        <v>8325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2">
        <v>1405033300</v>
      </c>
      <c r="J1852" s="1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41800.959490740745</v>
      </c>
      <c r="P1852">
        <f t="shared" si="85"/>
        <v>2014</v>
      </c>
      <c r="Q1852" s="10">
        <f t="shared" si="86"/>
        <v>41830.959490740745</v>
      </c>
      <c r="R1852" s="14" t="s">
        <v>8324</v>
      </c>
      <c r="S1852" t="s">
        <v>8325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2">
        <v>1406509200</v>
      </c>
      <c r="J1853" s="12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41827.906689814816</v>
      </c>
      <c r="P1853">
        <f t="shared" si="85"/>
        <v>2014</v>
      </c>
      <c r="Q1853" s="10">
        <f t="shared" si="86"/>
        <v>41848.041666666664</v>
      </c>
      <c r="R1853" s="14" t="s">
        <v>8324</v>
      </c>
      <c r="S1853" t="s">
        <v>8325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2">
        <v>1429920000</v>
      </c>
      <c r="J1854" s="12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42081.77143518519</v>
      </c>
      <c r="P1854">
        <f t="shared" si="85"/>
        <v>2015</v>
      </c>
      <c r="Q1854" s="10">
        <f t="shared" si="86"/>
        <v>42119</v>
      </c>
      <c r="R1854" s="14" t="s">
        <v>8324</v>
      </c>
      <c r="S1854" t="s">
        <v>8325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2">
        <v>1352860017</v>
      </c>
      <c r="J1855" s="12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41177.060381944444</v>
      </c>
      <c r="P1855">
        <f t="shared" si="85"/>
        <v>2012</v>
      </c>
      <c r="Q1855" s="10">
        <f t="shared" si="86"/>
        <v>41227.102048611108</v>
      </c>
      <c r="R1855" s="14" t="s">
        <v>8324</v>
      </c>
      <c r="S1855" t="s">
        <v>8325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2">
        <v>1369355437</v>
      </c>
      <c r="J1856" s="12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41388.021261574075</v>
      </c>
      <c r="P1856">
        <f t="shared" si="85"/>
        <v>2013</v>
      </c>
      <c r="Q1856" s="10">
        <f t="shared" si="86"/>
        <v>41418.021261574075</v>
      </c>
      <c r="R1856" s="14" t="s">
        <v>8324</v>
      </c>
      <c r="S1856" t="s">
        <v>8325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2">
        <v>1389012940</v>
      </c>
      <c r="J1857" s="12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41600.538657407407</v>
      </c>
      <c r="P1857">
        <f t="shared" si="85"/>
        <v>2013</v>
      </c>
      <c r="Q1857" s="10">
        <f t="shared" si="86"/>
        <v>41645.538657407407</v>
      </c>
      <c r="R1857" s="14" t="s">
        <v>8324</v>
      </c>
      <c r="S1857" t="s">
        <v>8325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2">
        <v>1405715472</v>
      </c>
      <c r="J1858" s="12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41817.854999999996</v>
      </c>
      <c r="P1858">
        <f t="shared" si="85"/>
        <v>2014</v>
      </c>
      <c r="Q1858" s="10">
        <f t="shared" si="86"/>
        <v>41838.854999999996</v>
      </c>
      <c r="R1858" s="14" t="s">
        <v>8324</v>
      </c>
      <c r="S1858" t="s">
        <v>8325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2">
        <v>1410546413</v>
      </c>
      <c r="J1859" s="12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(((J1859/60)/60)/24)+DATE(1970,1,1)</f>
        <v>41864.76866898148</v>
      </c>
      <c r="P1859">
        <f t="shared" ref="P1859:P1922" si="88">YEAR(O1859)</f>
        <v>2014</v>
      </c>
      <c r="Q1859" s="10">
        <f t="shared" ref="Q1859:Q1922" si="89">(((I1859/60)/60)/24)+DATE(1970,1,1)</f>
        <v>41894.76866898148</v>
      </c>
      <c r="R1859" s="14" t="s">
        <v>8324</v>
      </c>
      <c r="S1859" t="s">
        <v>8325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2">
        <v>1324014521</v>
      </c>
      <c r="J1860" s="12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40833.200474537036</v>
      </c>
      <c r="P1860">
        <f t="shared" si="88"/>
        <v>2011</v>
      </c>
      <c r="Q1860" s="10">
        <f t="shared" si="89"/>
        <v>40893.242141203707</v>
      </c>
      <c r="R1860" s="14" t="s">
        <v>8324</v>
      </c>
      <c r="S1860" t="s">
        <v>8325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2">
        <v>1316716129</v>
      </c>
      <c r="J1861" s="12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40778.770011574074</v>
      </c>
      <c r="P1861">
        <f t="shared" si="88"/>
        <v>2011</v>
      </c>
      <c r="Q1861" s="10">
        <f t="shared" si="89"/>
        <v>40808.770011574074</v>
      </c>
      <c r="R1861" s="14" t="s">
        <v>8324</v>
      </c>
      <c r="S1861" t="s">
        <v>8325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2">
        <v>1391706084</v>
      </c>
      <c r="J1862" s="1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41655.709305555552</v>
      </c>
      <c r="P1862">
        <f t="shared" si="88"/>
        <v>2014</v>
      </c>
      <c r="Q1862" s="10">
        <f t="shared" si="89"/>
        <v>41676.709305555552</v>
      </c>
      <c r="R1862" s="14" t="s">
        <v>8324</v>
      </c>
      <c r="S1862" t="s">
        <v>8325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2">
        <v>1422256341</v>
      </c>
      <c r="J1863" s="12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42000.300243055557</v>
      </c>
      <c r="P1863">
        <f t="shared" si="88"/>
        <v>2014</v>
      </c>
      <c r="Q1863" s="10">
        <f t="shared" si="89"/>
        <v>42030.300243055557</v>
      </c>
      <c r="R1863" s="14" t="s">
        <v>8332</v>
      </c>
      <c r="S1863" t="s">
        <v>8334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2">
        <v>1488958200</v>
      </c>
      <c r="J1864" s="12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42755.492754629624</v>
      </c>
      <c r="P1864">
        <f t="shared" si="88"/>
        <v>2017</v>
      </c>
      <c r="Q1864" s="10">
        <f t="shared" si="89"/>
        <v>42802.3125</v>
      </c>
      <c r="R1864" s="14" t="s">
        <v>8332</v>
      </c>
      <c r="S1864" t="s">
        <v>8334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2">
        <v>1402600085</v>
      </c>
      <c r="J1865" s="12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41772.797280092593</v>
      </c>
      <c r="P1865">
        <f t="shared" si="88"/>
        <v>2014</v>
      </c>
      <c r="Q1865" s="10">
        <f t="shared" si="89"/>
        <v>41802.797280092593</v>
      </c>
      <c r="R1865" s="14" t="s">
        <v>8332</v>
      </c>
      <c r="S1865" t="s">
        <v>8334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2">
        <v>1399223500</v>
      </c>
      <c r="J1866" s="12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41733.716435185182</v>
      </c>
      <c r="P1866">
        <f t="shared" si="88"/>
        <v>2014</v>
      </c>
      <c r="Q1866" s="10">
        <f t="shared" si="89"/>
        <v>41763.716435185182</v>
      </c>
      <c r="R1866" s="14" t="s">
        <v>8332</v>
      </c>
      <c r="S1866" t="s">
        <v>8334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2">
        <v>1478425747</v>
      </c>
      <c r="J1867" s="12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42645.367442129631</v>
      </c>
      <c r="P1867">
        <f t="shared" si="88"/>
        <v>2016</v>
      </c>
      <c r="Q1867" s="10">
        <f t="shared" si="89"/>
        <v>42680.409108796302</v>
      </c>
      <c r="R1867" s="14" t="s">
        <v>8332</v>
      </c>
      <c r="S1867" t="s">
        <v>8334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2">
        <v>1488340800</v>
      </c>
      <c r="J1868" s="12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42742.246493055558</v>
      </c>
      <c r="P1868">
        <f t="shared" si="88"/>
        <v>2017</v>
      </c>
      <c r="Q1868" s="10">
        <f t="shared" si="89"/>
        <v>42795.166666666672</v>
      </c>
      <c r="R1868" s="14" t="s">
        <v>8332</v>
      </c>
      <c r="S1868" t="s">
        <v>8334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2">
        <v>1478383912</v>
      </c>
      <c r="J1869" s="12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42649.924907407403</v>
      </c>
      <c r="P1869">
        <f t="shared" si="88"/>
        <v>2016</v>
      </c>
      <c r="Q1869" s="10">
        <f t="shared" si="89"/>
        <v>42679.924907407403</v>
      </c>
      <c r="R1869" s="14" t="s">
        <v>8332</v>
      </c>
      <c r="S1869" t="s">
        <v>8334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2">
        <v>1450166340</v>
      </c>
      <c r="J1870" s="12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42328.779224537036</v>
      </c>
      <c r="P1870">
        <f t="shared" si="88"/>
        <v>2015</v>
      </c>
      <c r="Q1870" s="10">
        <f t="shared" si="89"/>
        <v>42353.332638888889</v>
      </c>
      <c r="R1870" s="14" t="s">
        <v>8332</v>
      </c>
      <c r="S1870" t="s">
        <v>8334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2">
        <v>1483488249</v>
      </c>
      <c r="J1871" s="12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42709.002881944441</v>
      </c>
      <c r="P1871">
        <f t="shared" si="88"/>
        <v>2016</v>
      </c>
      <c r="Q1871" s="10">
        <f t="shared" si="89"/>
        <v>42739.002881944441</v>
      </c>
      <c r="R1871" s="14" t="s">
        <v>8332</v>
      </c>
      <c r="S1871" t="s">
        <v>8334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2">
        <v>1454213820</v>
      </c>
      <c r="J1872" s="1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42371.355729166666</v>
      </c>
      <c r="P1872">
        <f t="shared" si="88"/>
        <v>2016</v>
      </c>
      <c r="Q1872" s="10">
        <f t="shared" si="89"/>
        <v>42400.178472222222</v>
      </c>
      <c r="R1872" s="14" t="s">
        <v>8332</v>
      </c>
      <c r="S1872" t="s">
        <v>8334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2">
        <v>1416512901</v>
      </c>
      <c r="J1873" s="12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41923.783576388887</v>
      </c>
      <c r="P1873">
        <f t="shared" si="88"/>
        <v>2014</v>
      </c>
      <c r="Q1873" s="10">
        <f t="shared" si="89"/>
        <v>41963.825243055559</v>
      </c>
      <c r="R1873" s="14" t="s">
        <v>8332</v>
      </c>
      <c r="S1873" t="s">
        <v>8334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2">
        <v>1435633602</v>
      </c>
      <c r="J1874" s="12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42155.129652777774</v>
      </c>
      <c r="P1874">
        <f t="shared" si="88"/>
        <v>2015</v>
      </c>
      <c r="Q1874" s="10">
        <f t="shared" si="89"/>
        <v>42185.129652777774</v>
      </c>
      <c r="R1874" s="14" t="s">
        <v>8332</v>
      </c>
      <c r="S1874" t="s">
        <v>8334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2">
        <v>1436373900</v>
      </c>
      <c r="J1875" s="12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42164.615856481483</v>
      </c>
      <c r="P1875">
        <f t="shared" si="88"/>
        <v>2015</v>
      </c>
      <c r="Q1875" s="10">
        <f t="shared" si="89"/>
        <v>42193.697916666672</v>
      </c>
      <c r="R1875" s="14" t="s">
        <v>8332</v>
      </c>
      <c r="S1875" t="s">
        <v>8334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2">
        <v>1467155733</v>
      </c>
      <c r="J1876" s="12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42529.969131944439</v>
      </c>
      <c r="P1876">
        <f t="shared" si="88"/>
        <v>2016</v>
      </c>
      <c r="Q1876" s="10">
        <f t="shared" si="89"/>
        <v>42549.969131944439</v>
      </c>
      <c r="R1876" s="14" t="s">
        <v>8332</v>
      </c>
      <c r="S1876" t="s">
        <v>8334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2">
        <v>1470519308</v>
      </c>
      <c r="J1877" s="12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42528.899398148147</v>
      </c>
      <c r="P1877">
        <f t="shared" si="88"/>
        <v>2016</v>
      </c>
      <c r="Q1877" s="10">
        <f t="shared" si="89"/>
        <v>42588.899398148147</v>
      </c>
      <c r="R1877" s="14" t="s">
        <v>8332</v>
      </c>
      <c r="S1877" t="s">
        <v>8334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2">
        <v>1402901405</v>
      </c>
      <c r="J1878" s="12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41776.284780092588</v>
      </c>
      <c r="P1878">
        <f t="shared" si="88"/>
        <v>2014</v>
      </c>
      <c r="Q1878" s="10">
        <f t="shared" si="89"/>
        <v>41806.284780092588</v>
      </c>
      <c r="R1878" s="14" t="s">
        <v>8332</v>
      </c>
      <c r="S1878" t="s">
        <v>8334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2">
        <v>1425170525</v>
      </c>
      <c r="J1879" s="12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42035.029224537036</v>
      </c>
      <c r="P1879">
        <f t="shared" si="88"/>
        <v>2015</v>
      </c>
      <c r="Q1879" s="10">
        <f t="shared" si="89"/>
        <v>42064.029224537036</v>
      </c>
      <c r="R1879" s="14" t="s">
        <v>8332</v>
      </c>
      <c r="S1879" t="s">
        <v>8334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2">
        <v>1402618355</v>
      </c>
      <c r="J1880" s="12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41773.008738425924</v>
      </c>
      <c r="P1880">
        <f t="shared" si="88"/>
        <v>2014</v>
      </c>
      <c r="Q1880" s="10">
        <f t="shared" si="89"/>
        <v>41803.008738425924</v>
      </c>
      <c r="R1880" s="14" t="s">
        <v>8332</v>
      </c>
      <c r="S1880" t="s">
        <v>8334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2">
        <v>1457966129</v>
      </c>
      <c r="J1881" s="12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42413.649641203709</v>
      </c>
      <c r="P1881">
        <f t="shared" si="88"/>
        <v>2016</v>
      </c>
      <c r="Q1881" s="10">
        <f t="shared" si="89"/>
        <v>42443.607974537037</v>
      </c>
      <c r="R1881" s="14" t="s">
        <v>8332</v>
      </c>
      <c r="S1881" t="s">
        <v>8334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2">
        <v>1459341380</v>
      </c>
      <c r="J1882" s="1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42430.566898148143</v>
      </c>
      <c r="P1882">
        <f t="shared" si="88"/>
        <v>2016</v>
      </c>
      <c r="Q1882" s="10">
        <f t="shared" si="89"/>
        <v>42459.525231481486</v>
      </c>
      <c r="R1882" s="14" t="s">
        <v>8332</v>
      </c>
      <c r="S1882" t="s">
        <v>8334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2">
        <v>1425955189</v>
      </c>
      <c r="J1883" s="12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42043.152650462958</v>
      </c>
      <c r="P1883">
        <f t="shared" si="88"/>
        <v>2015</v>
      </c>
      <c r="Q1883" s="10">
        <f t="shared" si="89"/>
        <v>42073.110983796301</v>
      </c>
      <c r="R1883" s="14" t="s">
        <v>8324</v>
      </c>
      <c r="S1883" t="s">
        <v>8328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2">
        <v>1341964080</v>
      </c>
      <c r="J1884" s="12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41067.949212962965</v>
      </c>
      <c r="P1884">
        <f t="shared" si="88"/>
        <v>2012</v>
      </c>
      <c r="Q1884" s="10">
        <f t="shared" si="89"/>
        <v>41100.991666666669</v>
      </c>
      <c r="R1884" s="14" t="s">
        <v>8324</v>
      </c>
      <c r="S1884" t="s">
        <v>8328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2">
        <v>1333921508</v>
      </c>
      <c r="J1885" s="12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40977.948009259257</v>
      </c>
      <c r="P1885">
        <f t="shared" si="88"/>
        <v>2012</v>
      </c>
      <c r="Q1885" s="10">
        <f t="shared" si="89"/>
        <v>41007.906342592592</v>
      </c>
      <c r="R1885" s="14" t="s">
        <v>8324</v>
      </c>
      <c r="S1885" t="s">
        <v>8328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2">
        <v>1354017600</v>
      </c>
      <c r="J1886" s="12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41205.198321759257</v>
      </c>
      <c r="P1886">
        <f t="shared" si="88"/>
        <v>2012</v>
      </c>
      <c r="Q1886" s="10">
        <f t="shared" si="89"/>
        <v>41240.5</v>
      </c>
      <c r="R1886" s="14" t="s">
        <v>8324</v>
      </c>
      <c r="S1886" t="s">
        <v>8328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2">
        <v>1344636000</v>
      </c>
      <c r="J1887" s="12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41099.093865740739</v>
      </c>
      <c r="P1887">
        <f t="shared" si="88"/>
        <v>2012</v>
      </c>
      <c r="Q1887" s="10">
        <f t="shared" si="89"/>
        <v>41131.916666666664</v>
      </c>
      <c r="R1887" s="14" t="s">
        <v>8324</v>
      </c>
      <c r="S1887" t="s">
        <v>8328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2">
        <v>1415832338</v>
      </c>
      <c r="J1888" s="12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41925.906689814816</v>
      </c>
      <c r="P1888">
        <f t="shared" si="88"/>
        <v>2014</v>
      </c>
      <c r="Q1888" s="10">
        <f t="shared" si="89"/>
        <v>41955.94835648148</v>
      </c>
      <c r="R1888" s="14" t="s">
        <v>8324</v>
      </c>
      <c r="S1888" t="s">
        <v>8328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2">
        <v>1449178200</v>
      </c>
      <c r="J1889" s="12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42323.800138888888</v>
      </c>
      <c r="P1889">
        <f t="shared" si="88"/>
        <v>2015</v>
      </c>
      <c r="Q1889" s="10">
        <f t="shared" si="89"/>
        <v>42341.895833333328</v>
      </c>
      <c r="R1889" s="14" t="s">
        <v>8324</v>
      </c>
      <c r="S1889" t="s">
        <v>8328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2">
        <v>1275368340</v>
      </c>
      <c r="J1890" s="12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40299.239953703705</v>
      </c>
      <c r="P1890">
        <f t="shared" si="88"/>
        <v>2010</v>
      </c>
      <c r="Q1890" s="10">
        <f t="shared" si="89"/>
        <v>40330.207638888889</v>
      </c>
      <c r="R1890" s="14" t="s">
        <v>8324</v>
      </c>
      <c r="S1890" t="s">
        <v>8328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2">
        <v>1363024946</v>
      </c>
      <c r="J1891" s="12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41299.793356481481</v>
      </c>
      <c r="P1891">
        <f t="shared" si="88"/>
        <v>2013</v>
      </c>
      <c r="Q1891" s="10">
        <f t="shared" si="89"/>
        <v>41344.751689814817</v>
      </c>
      <c r="R1891" s="14" t="s">
        <v>8324</v>
      </c>
      <c r="S1891" t="s">
        <v>8328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2">
        <v>1355597528</v>
      </c>
      <c r="J1892" s="1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41228.786203703705</v>
      </c>
      <c r="P1892">
        <f t="shared" si="88"/>
        <v>2012</v>
      </c>
      <c r="Q1892" s="10">
        <f t="shared" si="89"/>
        <v>41258.786203703705</v>
      </c>
      <c r="R1892" s="14" t="s">
        <v>8324</v>
      </c>
      <c r="S1892" t="s">
        <v>8328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2">
        <v>1279778400</v>
      </c>
      <c r="J1893" s="12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40335.798078703701</v>
      </c>
      <c r="P1893">
        <f t="shared" si="88"/>
        <v>2010</v>
      </c>
      <c r="Q1893" s="10">
        <f t="shared" si="89"/>
        <v>40381.25</v>
      </c>
      <c r="R1893" s="14" t="s">
        <v>8324</v>
      </c>
      <c r="S1893" t="s">
        <v>8328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2">
        <v>1307459881</v>
      </c>
      <c r="J1894" s="12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40671.637511574074</v>
      </c>
      <c r="P1894">
        <f t="shared" si="88"/>
        <v>2011</v>
      </c>
      <c r="Q1894" s="10">
        <f t="shared" si="89"/>
        <v>40701.637511574074</v>
      </c>
      <c r="R1894" s="14" t="s">
        <v>8324</v>
      </c>
      <c r="S1894" t="s">
        <v>8328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2">
        <v>1302926340</v>
      </c>
      <c r="J1895" s="12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40632.94195601852</v>
      </c>
      <c r="P1895">
        <f t="shared" si="88"/>
        <v>2011</v>
      </c>
      <c r="Q1895" s="10">
        <f t="shared" si="89"/>
        <v>40649.165972222225</v>
      </c>
      <c r="R1895" s="14" t="s">
        <v>8324</v>
      </c>
      <c r="S1895" t="s">
        <v>8328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2">
        <v>1329082983</v>
      </c>
      <c r="J1896" s="12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40920.904895833337</v>
      </c>
      <c r="P1896">
        <f t="shared" si="88"/>
        <v>2012</v>
      </c>
      <c r="Q1896" s="10">
        <f t="shared" si="89"/>
        <v>40951.904895833337</v>
      </c>
      <c r="R1896" s="14" t="s">
        <v>8324</v>
      </c>
      <c r="S1896" t="s">
        <v>8328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2">
        <v>1445363722</v>
      </c>
      <c r="J1897" s="12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42267.746782407412</v>
      </c>
      <c r="P1897">
        <f t="shared" si="88"/>
        <v>2015</v>
      </c>
      <c r="Q1897" s="10">
        <f t="shared" si="89"/>
        <v>42297.746782407412</v>
      </c>
      <c r="R1897" s="14" t="s">
        <v>8324</v>
      </c>
      <c r="S1897" t="s">
        <v>8328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2">
        <v>1334250165</v>
      </c>
      <c r="J1898" s="12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40981.710243055553</v>
      </c>
      <c r="P1898">
        <f t="shared" si="88"/>
        <v>2012</v>
      </c>
      <c r="Q1898" s="10">
        <f t="shared" si="89"/>
        <v>41011.710243055553</v>
      </c>
      <c r="R1898" s="14" t="s">
        <v>8324</v>
      </c>
      <c r="S1898" t="s">
        <v>8328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2">
        <v>1393966800</v>
      </c>
      <c r="J1899" s="12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41680.583402777782</v>
      </c>
      <c r="P1899">
        <f t="shared" si="88"/>
        <v>2014</v>
      </c>
      <c r="Q1899" s="10">
        <f t="shared" si="89"/>
        <v>41702.875</v>
      </c>
      <c r="R1899" s="14" t="s">
        <v>8324</v>
      </c>
      <c r="S1899" t="s">
        <v>8328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2">
        <v>1454349600</v>
      </c>
      <c r="J1900" s="12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42366.192974537036</v>
      </c>
      <c r="P1900">
        <f t="shared" si="88"/>
        <v>2015</v>
      </c>
      <c r="Q1900" s="10">
        <f t="shared" si="89"/>
        <v>42401.75</v>
      </c>
      <c r="R1900" s="14" t="s">
        <v>8324</v>
      </c>
      <c r="S1900" t="s">
        <v>8328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2">
        <v>1427319366</v>
      </c>
      <c r="J1901" s="12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42058.941736111112</v>
      </c>
      <c r="P1901">
        <f t="shared" si="88"/>
        <v>2015</v>
      </c>
      <c r="Q1901" s="10">
        <f t="shared" si="89"/>
        <v>42088.90006944444</v>
      </c>
      <c r="R1901" s="14" t="s">
        <v>8324</v>
      </c>
      <c r="S1901" t="s">
        <v>8328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2">
        <v>1349517540</v>
      </c>
      <c r="J1902" s="1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41160.871886574074</v>
      </c>
      <c r="P1902">
        <f t="shared" si="88"/>
        <v>2012</v>
      </c>
      <c r="Q1902" s="10">
        <f t="shared" si="89"/>
        <v>41188.415972222225</v>
      </c>
      <c r="R1902" s="14" t="s">
        <v>8324</v>
      </c>
      <c r="S1902" t="s">
        <v>8328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2">
        <v>1432299600</v>
      </c>
      <c r="J1903" s="12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42116.54315972222</v>
      </c>
      <c r="P1903">
        <f t="shared" si="88"/>
        <v>2015</v>
      </c>
      <c r="Q1903" s="10">
        <f t="shared" si="89"/>
        <v>42146.541666666672</v>
      </c>
      <c r="R1903" s="14" t="s">
        <v>8318</v>
      </c>
      <c r="S1903" t="s">
        <v>8347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2">
        <v>1425495447</v>
      </c>
      <c r="J1904" s="12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42037.789895833332</v>
      </c>
      <c r="P1904">
        <f t="shared" si="88"/>
        <v>2015</v>
      </c>
      <c r="Q1904" s="10">
        <f t="shared" si="89"/>
        <v>42067.789895833332</v>
      </c>
      <c r="R1904" s="14" t="s">
        <v>8318</v>
      </c>
      <c r="S1904" t="s">
        <v>8347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2">
        <v>1485541791</v>
      </c>
      <c r="J1905" s="12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42702.770729166667</v>
      </c>
      <c r="P1905">
        <f t="shared" si="88"/>
        <v>2016</v>
      </c>
      <c r="Q1905" s="10">
        <f t="shared" si="89"/>
        <v>42762.770729166667</v>
      </c>
      <c r="R1905" s="14" t="s">
        <v>8318</v>
      </c>
      <c r="S1905" t="s">
        <v>8347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2">
        <v>1451752021</v>
      </c>
      <c r="J1906" s="12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42326.685428240744</v>
      </c>
      <c r="P1906">
        <f t="shared" si="88"/>
        <v>2015</v>
      </c>
      <c r="Q1906" s="10">
        <f t="shared" si="89"/>
        <v>42371.685428240744</v>
      </c>
      <c r="R1906" s="14" t="s">
        <v>8318</v>
      </c>
      <c r="S1906" t="s">
        <v>8347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2">
        <v>1410127994</v>
      </c>
      <c r="J1907" s="12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41859.925856481481</v>
      </c>
      <c r="P1907">
        <f t="shared" si="88"/>
        <v>2014</v>
      </c>
      <c r="Q1907" s="10">
        <f t="shared" si="89"/>
        <v>41889.925856481481</v>
      </c>
      <c r="R1907" s="14" t="s">
        <v>8318</v>
      </c>
      <c r="S1907" t="s">
        <v>8347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2">
        <v>1466697983</v>
      </c>
      <c r="J1908" s="12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42514.671099537038</v>
      </c>
      <c r="P1908">
        <f t="shared" si="88"/>
        <v>2016</v>
      </c>
      <c r="Q1908" s="10">
        <f t="shared" si="89"/>
        <v>42544.671099537038</v>
      </c>
      <c r="R1908" s="14" t="s">
        <v>8318</v>
      </c>
      <c r="S1908" t="s">
        <v>8347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2">
        <v>1400853925</v>
      </c>
      <c r="J1909" s="12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41767.587094907409</v>
      </c>
      <c r="P1909">
        <f t="shared" si="88"/>
        <v>2014</v>
      </c>
      <c r="Q1909" s="10">
        <f t="shared" si="89"/>
        <v>41782.587094907409</v>
      </c>
      <c r="R1909" s="14" t="s">
        <v>8318</v>
      </c>
      <c r="S1909" t="s">
        <v>8347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2">
        <v>1483048900</v>
      </c>
      <c r="J1910" s="12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42703.917824074073</v>
      </c>
      <c r="P1910">
        <f t="shared" si="88"/>
        <v>2016</v>
      </c>
      <c r="Q1910" s="10">
        <f t="shared" si="89"/>
        <v>42733.917824074073</v>
      </c>
      <c r="R1910" s="14" t="s">
        <v>8318</v>
      </c>
      <c r="S1910" t="s">
        <v>8347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2">
        <v>1414059479</v>
      </c>
      <c r="J1911" s="12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41905.429155092592</v>
      </c>
      <c r="P1911">
        <f t="shared" si="88"/>
        <v>2014</v>
      </c>
      <c r="Q1911" s="10">
        <f t="shared" si="89"/>
        <v>41935.429155092592</v>
      </c>
      <c r="R1911" s="14" t="s">
        <v>8318</v>
      </c>
      <c r="S1911" t="s">
        <v>8347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2">
        <v>1446331500</v>
      </c>
      <c r="J1912" s="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42264.963159722218</v>
      </c>
      <c r="P1912">
        <f t="shared" si="88"/>
        <v>2015</v>
      </c>
      <c r="Q1912" s="10">
        <f t="shared" si="89"/>
        <v>42308.947916666672</v>
      </c>
      <c r="R1912" s="14" t="s">
        <v>8318</v>
      </c>
      <c r="S1912" t="s">
        <v>8347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2">
        <v>1407545334</v>
      </c>
      <c r="J1913" s="12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41830.033958333333</v>
      </c>
      <c r="P1913">
        <f t="shared" si="88"/>
        <v>2014</v>
      </c>
      <c r="Q1913" s="10">
        <f t="shared" si="89"/>
        <v>41860.033958333333</v>
      </c>
      <c r="R1913" s="14" t="s">
        <v>8318</v>
      </c>
      <c r="S1913" t="s">
        <v>8347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2">
        <v>1433395560</v>
      </c>
      <c r="J1914" s="12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42129.226388888885</v>
      </c>
      <c r="P1914">
        <f t="shared" si="88"/>
        <v>2015</v>
      </c>
      <c r="Q1914" s="10">
        <f t="shared" si="89"/>
        <v>42159.226388888885</v>
      </c>
      <c r="R1914" s="14" t="s">
        <v>8318</v>
      </c>
      <c r="S1914" t="s">
        <v>8347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2">
        <v>1412770578</v>
      </c>
      <c r="J1915" s="12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41890.511319444442</v>
      </c>
      <c r="P1915">
        <f t="shared" si="88"/>
        <v>2014</v>
      </c>
      <c r="Q1915" s="10">
        <f t="shared" si="89"/>
        <v>41920.511319444442</v>
      </c>
      <c r="R1915" s="14" t="s">
        <v>8318</v>
      </c>
      <c r="S1915" t="s">
        <v>8347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2">
        <v>1414814340</v>
      </c>
      <c r="J1916" s="12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41929.174456018518</v>
      </c>
      <c r="P1916">
        <f t="shared" si="88"/>
        <v>2014</v>
      </c>
      <c r="Q1916" s="10">
        <f t="shared" si="89"/>
        <v>41944.165972222225</v>
      </c>
      <c r="R1916" s="14" t="s">
        <v>8318</v>
      </c>
      <c r="S1916" t="s">
        <v>8347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2">
        <v>1409620222</v>
      </c>
      <c r="J1917" s="12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41864.04886574074</v>
      </c>
      <c r="P1917">
        <f t="shared" si="88"/>
        <v>2014</v>
      </c>
      <c r="Q1917" s="10">
        <f t="shared" si="89"/>
        <v>41884.04886574074</v>
      </c>
      <c r="R1917" s="14" t="s">
        <v>8318</v>
      </c>
      <c r="S1917" t="s">
        <v>8347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2">
        <v>1478542375</v>
      </c>
      <c r="J1918" s="12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42656.717303240745</v>
      </c>
      <c r="P1918">
        <f t="shared" si="88"/>
        <v>2016</v>
      </c>
      <c r="Q1918" s="10">
        <f t="shared" si="89"/>
        <v>42681.758969907409</v>
      </c>
      <c r="R1918" s="14" t="s">
        <v>8318</v>
      </c>
      <c r="S1918" t="s">
        <v>8347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2">
        <v>1486708133</v>
      </c>
      <c r="J1919" s="12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42746.270057870366</v>
      </c>
      <c r="P1919">
        <f t="shared" si="88"/>
        <v>2017</v>
      </c>
      <c r="Q1919" s="10">
        <f t="shared" si="89"/>
        <v>42776.270057870366</v>
      </c>
      <c r="R1919" s="14" t="s">
        <v>8318</v>
      </c>
      <c r="S1919" t="s">
        <v>8347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2">
        <v>1407869851</v>
      </c>
      <c r="J1920" s="12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41828.789942129632</v>
      </c>
      <c r="P1920">
        <f t="shared" si="88"/>
        <v>2014</v>
      </c>
      <c r="Q1920" s="10">
        <f t="shared" si="89"/>
        <v>41863.789942129632</v>
      </c>
      <c r="R1920" s="14" t="s">
        <v>8318</v>
      </c>
      <c r="S1920" t="s">
        <v>8347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2">
        <v>1432069249</v>
      </c>
      <c r="J1921" s="12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42113.875567129624</v>
      </c>
      <c r="P1921">
        <f t="shared" si="88"/>
        <v>2015</v>
      </c>
      <c r="Q1921" s="10">
        <f t="shared" si="89"/>
        <v>42143.875567129624</v>
      </c>
      <c r="R1921" s="14" t="s">
        <v>8318</v>
      </c>
      <c r="S1921" t="s">
        <v>8347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2">
        <v>1445468400</v>
      </c>
      <c r="J1922" s="1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42270.875706018516</v>
      </c>
      <c r="P1922">
        <f t="shared" si="88"/>
        <v>2015</v>
      </c>
      <c r="Q1922" s="10">
        <f t="shared" si="89"/>
        <v>42298.958333333328</v>
      </c>
      <c r="R1922" s="14" t="s">
        <v>8318</v>
      </c>
      <c r="S1922" t="s">
        <v>8347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2">
        <v>1342243143</v>
      </c>
      <c r="J1923" s="12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(((J1923/60)/60)/24)+DATE(1970,1,1)</f>
        <v>41074.221562500003</v>
      </c>
      <c r="P1923">
        <f t="shared" ref="P1923:P1986" si="91">YEAR(O1923)</f>
        <v>2012</v>
      </c>
      <c r="Q1923" s="10">
        <f t="shared" ref="Q1923:Q1986" si="92">(((I1923/60)/60)/24)+DATE(1970,1,1)</f>
        <v>41104.221562500003</v>
      </c>
      <c r="R1923" s="14" t="s">
        <v>8324</v>
      </c>
      <c r="S1923" t="s">
        <v>8328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2">
        <v>1386828507</v>
      </c>
      <c r="J1924" s="12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41590.255868055552</v>
      </c>
      <c r="P1924">
        <f t="shared" si="91"/>
        <v>2013</v>
      </c>
      <c r="Q1924" s="10">
        <f t="shared" si="92"/>
        <v>41620.255868055552</v>
      </c>
      <c r="R1924" s="14" t="s">
        <v>8324</v>
      </c>
      <c r="S1924" t="s">
        <v>8328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2">
        <v>1317099540</v>
      </c>
      <c r="J1925" s="12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40772.848749999997</v>
      </c>
      <c r="P1925">
        <f t="shared" si="91"/>
        <v>2011</v>
      </c>
      <c r="Q1925" s="10">
        <f t="shared" si="92"/>
        <v>40813.207638888889</v>
      </c>
      <c r="R1925" s="14" t="s">
        <v>8324</v>
      </c>
      <c r="S1925" t="s">
        <v>8328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2">
        <v>1389814380</v>
      </c>
      <c r="J1926" s="12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41626.761053240742</v>
      </c>
      <c r="P1926">
        <f t="shared" si="91"/>
        <v>2013</v>
      </c>
      <c r="Q1926" s="10">
        <f t="shared" si="92"/>
        <v>41654.814583333333</v>
      </c>
      <c r="R1926" s="14" t="s">
        <v>8324</v>
      </c>
      <c r="S1926" t="s">
        <v>8328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2">
        <v>1381449600</v>
      </c>
      <c r="J1927" s="12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41535.90148148148</v>
      </c>
      <c r="P1927">
        <f t="shared" si="91"/>
        <v>2013</v>
      </c>
      <c r="Q1927" s="10">
        <f t="shared" si="92"/>
        <v>41558</v>
      </c>
      <c r="R1927" s="14" t="s">
        <v>8324</v>
      </c>
      <c r="S1927" t="s">
        <v>8328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2">
        <v>1288657560</v>
      </c>
      <c r="J1928" s="12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40456.954351851848</v>
      </c>
      <c r="P1928">
        <f t="shared" si="91"/>
        <v>2010</v>
      </c>
      <c r="Q1928" s="10">
        <f t="shared" si="92"/>
        <v>40484.018055555556</v>
      </c>
      <c r="R1928" s="14" t="s">
        <v>8324</v>
      </c>
      <c r="S1928" t="s">
        <v>8328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2">
        <v>1331182740</v>
      </c>
      <c r="J1929" s="12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40960.861562500002</v>
      </c>
      <c r="P1929">
        <f t="shared" si="91"/>
        <v>2012</v>
      </c>
      <c r="Q1929" s="10">
        <f t="shared" si="92"/>
        <v>40976.207638888889</v>
      </c>
      <c r="R1929" s="14" t="s">
        <v>8324</v>
      </c>
      <c r="S1929" t="s">
        <v>8328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2">
        <v>1367940794</v>
      </c>
      <c r="J1930" s="12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41371.648078703707</v>
      </c>
      <c r="P1930">
        <f t="shared" si="91"/>
        <v>2013</v>
      </c>
      <c r="Q1930" s="10">
        <f t="shared" si="92"/>
        <v>41401.648078703707</v>
      </c>
      <c r="R1930" s="14" t="s">
        <v>8324</v>
      </c>
      <c r="S1930" t="s">
        <v>8328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2">
        <v>1309825866</v>
      </c>
      <c r="J1931" s="12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40687.021597222221</v>
      </c>
      <c r="P1931">
        <f t="shared" si="91"/>
        <v>2011</v>
      </c>
      <c r="Q1931" s="10">
        <f t="shared" si="92"/>
        <v>40729.021597222221</v>
      </c>
      <c r="R1931" s="14" t="s">
        <v>8324</v>
      </c>
      <c r="S1931" t="s">
        <v>8328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2">
        <v>1373203482</v>
      </c>
      <c r="J1932" s="1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41402.558819444443</v>
      </c>
      <c r="P1932">
        <f t="shared" si="91"/>
        <v>2013</v>
      </c>
      <c r="Q1932" s="10">
        <f t="shared" si="92"/>
        <v>41462.558819444443</v>
      </c>
      <c r="R1932" s="14" t="s">
        <v>8324</v>
      </c>
      <c r="S1932" t="s">
        <v>8328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2">
        <v>1337657400</v>
      </c>
      <c r="J1933" s="12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41037.892465277779</v>
      </c>
      <c r="P1933">
        <f t="shared" si="91"/>
        <v>2012</v>
      </c>
      <c r="Q1933" s="10">
        <f t="shared" si="92"/>
        <v>41051.145833333336</v>
      </c>
      <c r="R1933" s="14" t="s">
        <v>8324</v>
      </c>
      <c r="S1933" t="s">
        <v>8328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2">
        <v>1327433173</v>
      </c>
      <c r="J1934" s="12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40911.809872685182</v>
      </c>
      <c r="P1934">
        <f t="shared" si="91"/>
        <v>2012</v>
      </c>
      <c r="Q1934" s="10">
        <f t="shared" si="92"/>
        <v>40932.809872685182</v>
      </c>
      <c r="R1934" s="14" t="s">
        <v>8324</v>
      </c>
      <c r="S1934" t="s">
        <v>8328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2">
        <v>1411787307</v>
      </c>
      <c r="J1935" s="12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41879.130868055552</v>
      </c>
      <c r="P1935">
        <f t="shared" si="91"/>
        <v>2014</v>
      </c>
      <c r="Q1935" s="10">
        <f t="shared" si="92"/>
        <v>41909.130868055552</v>
      </c>
      <c r="R1935" s="14" t="s">
        <v>8324</v>
      </c>
      <c r="S1935" t="s">
        <v>8328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2">
        <v>1324789200</v>
      </c>
      <c r="J1936" s="12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40865.867141203707</v>
      </c>
      <c r="P1936">
        <f t="shared" si="91"/>
        <v>2011</v>
      </c>
      <c r="Q1936" s="10">
        <f t="shared" si="92"/>
        <v>40902.208333333336</v>
      </c>
      <c r="R1936" s="14" t="s">
        <v>8324</v>
      </c>
      <c r="S1936" t="s">
        <v>8328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2">
        <v>1403326740</v>
      </c>
      <c r="J1937" s="12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41773.932534722226</v>
      </c>
      <c r="P1937">
        <f t="shared" si="91"/>
        <v>2014</v>
      </c>
      <c r="Q1937" s="10">
        <f t="shared" si="92"/>
        <v>41811.207638888889</v>
      </c>
      <c r="R1937" s="14" t="s">
        <v>8324</v>
      </c>
      <c r="S1937" t="s">
        <v>8328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2">
        <v>1323151140</v>
      </c>
      <c r="J1938" s="12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40852.889699074076</v>
      </c>
      <c r="P1938">
        <f t="shared" si="91"/>
        <v>2011</v>
      </c>
      <c r="Q1938" s="10">
        <f t="shared" si="92"/>
        <v>40883.249305555553</v>
      </c>
      <c r="R1938" s="14" t="s">
        <v>8324</v>
      </c>
      <c r="S1938" t="s">
        <v>8328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2">
        <v>1339732740</v>
      </c>
      <c r="J1939" s="12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41059.118993055556</v>
      </c>
      <c r="P1939">
        <f t="shared" si="91"/>
        <v>2012</v>
      </c>
      <c r="Q1939" s="10">
        <f t="shared" si="92"/>
        <v>41075.165972222225</v>
      </c>
      <c r="R1939" s="14" t="s">
        <v>8324</v>
      </c>
      <c r="S1939" t="s">
        <v>8328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2">
        <v>1372741200</v>
      </c>
      <c r="J1940" s="12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41426.259618055556</v>
      </c>
      <c r="P1940">
        <f t="shared" si="91"/>
        <v>2013</v>
      </c>
      <c r="Q1940" s="10">
        <f t="shared" si="92"/>
        <v>41457.208333333336</v>
      </c>
      <c r="R1940" s="14" t="s">
        <v>8324</v>
      </c>
      <c r="S1940" t="s">
        <v>8328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2">
        <v>1362955108</v>
      </c>
      <c r="J1941" s="12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41313.985046296293</v>
      </c>
      <c r="P1941">
        <f t="shared" si="91"/>
        <v>2013</v>
      </c>
      <c r="Q1941" s="10">
        <f t="shared" si="92"/>
        <v>41343.943379629629</v>
      </c>
      <c r="R1941" s="14" t="s">
        <v>8324</v>
      </c>
      <c r="S1941" t="s">
        <v>8328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2">
        <v>1308110340</v>
      </c>
      <c r="J1942" s="1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40670.507326388892</v>
      </c>
      <c r="P1942">
        <f t="shared" si="91"/>
        <v>2011</v>
      </c>
      <c r="Q1942" s="10">
        <f t="shared" si="92"/>
        <v>40709.165972222225</v>
      </c>
      <c r="R1942" s="14" t="s">
        <v>8324</v>
      </c>
      <c r="S1942" t="s">
        <v>8328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2">
        <v>1400137131</v>
      </c>
      <c r="J1943" s="12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41744.290868055556</v>
      </c>
      <c r="P1943">
        <f t="shared" si="91"/>
        <v>2014</v>
      </c>
      <c r="Q1943" s="10">
        <f t="shared" si="92"/>
        <v>41774.290868055556</v>
      </c>
      <c r="R1943" s="14" t="s">
        <v>8318</v>
      </c>
      <c r="S1943" t="s">
        <v>8348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2">
        <v>1309809140</v>
      </c>
      <c r="J1944" s="12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40638.828009259261</v>
      </c>
      <c r="P1944">
        <f t="shared" si="91"/>
        <v>2011</v>
      </c>
      <c r="Q1944" s="10">
        <f t="shared" si="92"/>
        <v>40728.828009259261</v>
      </c>
      <c r="R1944" s="14" t="s">
        <v>8318</v>
      </c>
      <c r="S1944" t="s">
        <v>8348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2">
        <v>1470896916</v>
      </c>
      <c r="J1945" s="12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42548.269861111112</v>
      </c>
      <c r="P1945">
        <f t="shared" si="91"/>
        <v>2016</v>
      </c>
      <c r="Q1945" s="10">
        <f t="shared" si="92"/>
        <v>42593.269861111112</v>
      </c>
      <c r="R1945" s="14" t="s">
        <v>8318</v>
      </c>
      <c r="S1945" t="s">
        <v>8348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2">
        <v>1398952890</v>
      </c>
      <c r="J1946" s="12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41730.584374999999</v>
      </c>
      <c r="P1946">
        <f t="shared" si="91"/>
        <v>2014</v>
      </c>
      <c r="Q1946" s="10">
        <f t="shared" si="92"/>
        <v>41760.584374999999</v>
      </c>
      <c r="R1946" s="14" t="s">
        <v>8318</v>
      </c>
      <c r="S1946" t="s">
        <v>8348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2">
        <v>1436680958</v>
      </c>
      <c r="J1947" s="12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42157.251828703709</v>
      </c>
      <c r="P1947">
        <f t="shared" si="91"/>
        <v>2015</v>
      </c>
      <c r="Q1947" s="10">
        <f t="shared" si="92"/>
        <v>42197.251828703709</v>
      </c>
      <c r="R1947" s="14" t="s">
        <v>8318</v>
      </c>
      <c r="S1947" t="s">
        <v>8348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2">
        <v>1397961361</v>
      </c>
      <c r="J1948" s="12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41689.150011574071</v>
      </c>
      <c r="P1948">
        <f t="shared" si="91"/>
        <v>2014</v>
      </c>
      <c r="Q1948" s="10">
        <f t="shared" si="92"/>
        <v>41749.108344907407</v>
      </c>
      <c r="R1948" s="14" t="s">
        <v>8318</v>
      </c>
      <c r="S1948" t="s">
        <v>8348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2">
        <v>1258955940</v>
      </c>
      <c r="J1949" s="12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40102.918055555558</v>
      </c>
      <c r="P1949">
        <f t="shared" si="91"/>
        <v>2009</v>
      </c>
      <c r="Q1949" s="10">
        <f t="shared" si="92"/>
        <v>40140.249305555553</v>
      </c>
      <c r="R1949" s="14" t="s">
        <v>8318</v>
      </c>
      <c r="S1949" t="s">
        <v>8348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2">
        <v>1465232520</v>
      </c>
      <c r="J1950" s="12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42473.604270833333</v>
      </c>
      <c r="P1950">
        <f t="shared" si="91"/>
        <v>2016</v>
      </c>
      <c r="Q1950" s="10">
        <f t="shared" si="92"/>
        <v>42527.709722222222</v>
      </c>
      <c r="R1950" s="14" t="s">
        <v>8318</v>
      </c>
      <c r="S1950" t="s">
        <v>8348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2">
        <v>1404986951</v>
      </c>
      <c r="J1951" s="12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41800.423043981478</v>
      </c>
      <c r="P1951">
        <f t="shared" si="91"/>
        <v>2014</v>
      </c>
      <c r="Q1951" s="10">
        <f t="shared" si="92"/>
        <v>41830.423043981478</v>
      </c>
      <c r="R1951" s="14" t="s">
        <v>8318</v>
      </c>
      <c r="S1951" t="s">
        <v>8348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2">
        <v>1303446073</v>
      </c>
      <c r="J1952" s="1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40624.181400462963</v>
      </c>
      <c r="P1952">
        <f t="shared" si="91"/>
        <v>2011</v>
      </c>
      <c r="Q1952" s="10">
        <f t="shared" si="92"/>
        <v>40655.181400462963</v>
      </c>
      <c r="R1952" s="14" t="s">
        <v>8318</v>
      </c>
      <c r="S1952" t="s">
        <v>8348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2">
        <v>1478516737</v>
      </c>
      <c r="J1953" s="12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42651.420567129629</v>
      </c>
      <c r="P1953">
        <f t="shared" si="91"/>
        <v>2016</v>
      </c>
      <c r="Q1953" s="10">
        <f t="shared" si="92"/>
        <v>42681.462233796294</v>
      </c>
      <c r="R1953" s="14" t="s">
        <v>8318</v>
      </c>
      <c r="S1953" t="s">
        <v>8348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2">
        <v>1381934015</v>
      </c>
      <c r="J1954" s="12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41526.60665509259</v>
      </c>
      <c r="P1954">
        <f t="shared" si="91"/>
        <v>2013</v>
      </c>
      <c r="Q1954" s="10">
        <f t="shared" si="92"/>
        <v>41563.60665509259</v>
      </c>
      <c r="R1954" s="14" t="s">
        <v>8318</v>
      </c>
      <c r="S1954" t="s">
        <v>8348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2">
        <v>1330657200</v>
      </c>
      <c r="J1955" s="12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40941.199826388889</v>
      </c>
      <c r="P1955">
        <f t="shared" si="91"/>
        <v>2012</v>
      </c>
      <c r="Q1955" s="10">
        <f t="shared" si="92"/>
        <v>40970.125</v>
      </c>
      <c r="R1955" s="14" t="s">
        <v>8318</v>
      </c>
      <c r="S1955" t="s">
        <v>8348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2">
        <v>1457758800</v>
      </c>
      <c r="J1956" s="12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42394.580740740741</v>
      </c>
      <c r="P1956">
        <f t="shared" si="91"/>
        <v>2016</v>
      </c>
      <c r="Q1956" s="10">
        <f t="shared" si="92"/>
        <v>42441.208333333328</v>
      </c>
      <c r="R1956" s="14" t="s">
        <v>8318</v>
      </c>
      <c r="S1956" t="s">
        <v>8348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2">
        <v>1337799600</v>
      </c>
      <c r="J1957" s="12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41020.271770833337</v>
      </c>
      <c r="P1957">
        <f t="shared" si="91"/>
        <v>2012</v>
      </c>
      <c r="Q1957" s="10">
        <f t="shared" si="92"/>
        <v>41052.791666666664</v>
      </c>
      <c r="R1957" s="14" t="s">
        <v>8318</v>
      </c>
      <c r="S1957" t="s">
        <v>8348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2">
        <v>1429391405</v>
      </c>
      <c r="J1958" s="12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42067.923668981486</v>
      </c>
      <c r="P1958">
        <f t="shared" si="91"/>
        <v>2015</v>
      </c>
      <c r="Q1958" s="10">
        <f t="shared" si="92"/>
        <v>42112.882002314815</v>
      </c>
      <c r="R1958" s="14" t="s">
        <v>8318</v>
      </c>
      <c r="S1958" t="s">
        <v>8348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2">
        <v>1351304513</v>
      </c>
      <c r="J1959" s="12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41179.098530092589</v>
      </c>
      <c r="P1959">
        <f t="shared" si="91"/>
        <v>2012</v>
      </c>
      <c r="Q1959" s="10">
        <f t="shared" si="92"/>
        <v>41209.098530092589</v>
      </c>
      <c r="R1959" s="14" t="s">
        <v>8318</v>
      </c>
      <c r="S1959" t="s">
        <v>8348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2">
        <v>1364078561</v>
      </c>
      <c r="J1960" s="12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41326.987974537034</v>
      </c>
      <c r="P1960">
        <f t="shared" si="91"/>
        <v>2013</v>
      </c>
      <c r="Q1960" s="10">
        <f t="shared" si="92"/>
        <v>41356.94630787037</v>
      </c>
      <c r="R1960" s="14" t="s">
        <v>8318</v>
      </c>
      <c r="S1960" t="s">
        <v>8348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2">
        <v>1412121600</v>
      </c>
      <c r="J1961" s="12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41871.845601851855</v>
      </c>
      <c r="P1961">
        <f t="shared" si="91"/>
        <v>2014</v>
      </c>
      <c r="Q1961" s="10">
        <f t="shared" si="92"/>
        <v>41913</v>
      </c>
      <c r="R1961" s="14" t="s">
        <v>8318</v>
      </c>
      <c r="S1961" t="s">
        <v>8348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2">
        <v>1419151341</v>
      </c>
      <c r="J1962" s="1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41964.362743055557</v>
      </c>
      <c r="P1962">
        <f t="shared" si="91"/>
        <v>2014</v>
      </c>
      <c r="Q1962" s="10">
        <f t="shared" si="92"/>
        <v>41994.362743055557</v>
      </c>
      <c r="R1962" s="14" t="s">
        <v>8318</v>
      </c>
      <c r="S1962" t="s">
        <v>8348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2">
        <v>1349495940</v>
      </c>
      <c r="J1963" s="12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41148.194641203707</v>
      </c>
      <c r="P1963">
        <f t="shared" si="91"/>
        <v>2012</v>
      </c>
      <c r="Q1963" s="10">
        <f t="shared" si="92"/>
        <v>41188.165972222225</v>
      </c>
      <c r="R1963" s="14" t="s">
        <v>8318</v>
      </c>
      <c r="S1963" t="s">
        <v>8348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2">
        <v>1400006636</v>
      </c>
      <c r="J1964" s="12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41742.780509259261</v>
      </c>
      <c r="P1964">
        <f t="shared" si="91"/>
        <v>2014</v>
      </c>
      <c r="Q1964" s="10">
        <f t="shared" si="92"/>
        <v>41772.780509259261</v>
      </c>
      <c r="R1964" s="14" t="s">
        <v>8318</v>
      </c>
      <c r="S1964" t="s">
        <v>8348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2">
        <v>1410862734</v>
      </c>
      <c r="J1965" s="12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41863.429791666669</v>
      </c>
      <c r="P1965">
        <f t="shared" si="91"/>
        <v>2014</v>
      </c>
      <c r="Q1965" s="10">
        <f t="shared" si="92"/>
        <v>41898.429791666669</v>
      </c>
      <c r="R1965" s="14" t="s">
        <v>8318</v>
      </c>
      <c r="S1965" t="s">
        <v>8348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2">
        <v>1461306772</v>
      </c>
      <c r="J1966" s="12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42452.272824074069</v>
      </c>
      <c r="P1966">
        <f t="shared" si="91"/>
        <v>2016</v>
      </c>
      <c r="Q1966" s="10">
        <f t="shared" si="92"/>
        <v>42482.272824074069</v>
      </c>
      <c r="R1966" s="14" t="s">
        <v>8318</v>
      </c>
      <c r="S1966" t="s">
        <v>8348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2">
        <v>1326330000</v>
      </c>
      <c r="J1967" s="12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40898.089236111111</v>
      </c>
      <c r="P1967">
        <f t="shared" si="91"/>
        <v>2011</v>
      </c>
      <c r="Q1967" s="10">
        <f t="shared" si="92"/>
        <v>40920.041666666664</v>
      </c>
      <c r="R1967" s="14" t="s">
        <v>8318</v>
      </c>
      <c r="S1967" t="s">
        <v>8348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2">
        <v>1408021098</v>
      </c>
      <c r="J1968" s="12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41835.540486111109</v>
      </c>
      <c r="P1968">
        <f t="shared" si="91"/>
        <v>2014</v>
      </c>
      <c r="Q1968" s="10">
        <f t="shared" si="92"/>
        <v>41865.540486111109</v>
      </c>
      <c r="R1968" s="14" t="s">
        <v>8318</v>
      </c>
      <c r="S1968" t="s">
        <v>8348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2">
        <v>1398959729</v>
      </c>
      <c r="J1969" s="12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41730.663530092592</v>
      </c>
      <c r="P1969">
        <f t="shared" si="91"/>
        <v>2014</v>
      </c>
      <c r="Q1969" s="10">
        <f t="shared" si="92"/>
        <v>41760.663530092592</v>
      </c>
      <c r="R1969" s="14" t="s">
        <v>8318</v>
      </c>
      <c r="S1969" t="s">
        <v>8348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2">
        <v>1480777515</v>
      </c>
      <c r="J1970" s="12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42676.586979166663</v>
      </c>
      <c r="P1970">
        <f t="shared" si="91"/>
        <v>2016</v>
      </c>
      <c r="Q1970" s="10">
        <f t="shared" si="92"/>
        <v>42707.628645833334</v>
      </c>
      <c r="R1970" s="14" t="s">
        <v>8318</v>
      </c>
      <c r="S1970" t="s">
        <v>8348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2">
        <v>1470423668</v>
      </c>
      <c r="J1971" s="12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42557.792453703703</v>
      </c>
      <c r="P1971">
        <f t="shared" si="91"/>
        <v>2016</v>
      </c>
      <c r="Q1971" s="10">
        <f t="shared" si="92"/>
        <v>42587.792453703703</v>
      </c>
      <c r="R1971" s="14" t="s">
        <v>8318</v>
      </c>
      <c r="S1971" t="s">
        <v>8348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2">
        <v>1366429101</v>
      </c>
      <c r="J1972" s="1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41324.193298611113</v>
      </c>
      <c r="P1972">
        <f t="shared" si="91"/>
        <v>2013</v>
      </c>
      <c r="Q1972" s="10">
        <f t="shared" si="92"/>
        <v>41384.151631944449</v>
      </c>
      <c r="R1972" s="14" t="s">
        <v>8318</v>
      </c>
      <c r="S1972" t="s">
        <v>8348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2">
        <v>1384488000</v>
      </c>
      <c r="J1973" s="12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41561.500706018516</v>
      </c>
      <c r="P1973">
        <f t="shared" si="91"/>
        <v>2013</v>
      </c>
      <c r="Q1973" s="10">
        <f t="shared" si="92"/>
        <v>41593.166666666664</v>
      </c>
      <c r="R1973" s="14" t="s">
        <v>8318</v>
      </c>
      <c r="S1973" t="s">
        <v>8348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2">
        <v>1353201444</v>
      </c>
      <c r="J1974" s="12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41201.012083333335</v>
      </c>
      <c r="P1974">
        <f t="shared" si="91"/>
        <v>2012</v>
      </c>
      <c r="Q1974" s="10">
        <f t="shared" si="92"/>
        <v>41231.053749999999</v>
      </c>
      <c r="R1974" s="14" t="s">
        <v>8318</v>
      </c>
      <c r="S1974" t="s">
        <v>8348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2">
        <v>1470466800</v>
      </c>
      <c r="J1975" s="12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42549.722962962958</v>
      </c>
      <c r="P1975">
        <f t="shared" si="91"/>
        <v>2016</v>
      </c>
      <c r="Q1975" s="10">
        <f t="shared" si="92"/>
        <v>42588.291666666672</v>
      </c>
      <c r="R1975" s="14" t="s">
        <v>8318</v>
      </c>
      <c r="S1975" t="s">
        <v>8348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2">
        <v>1376899269</v>
      </c>
      <c r="J1976" s="12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41445.334131944444</v>
      </c>
      <c r="P1976">
        <f t="shared" si="91"/>
        <v>2013</v>
      </c>
      <c r="Q1976" s="10">
        <f t="shared" si="92"/>
        <v>41505.334131944444</v>
      </c>
      <c r="R1976" s="14" t="s">
        <v>8318</v>
      </c>
      <c r="S1976" t="s">
        <v>8348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2">
        <v>1362938851</v>
      </c>
      <c r="J1977" s="12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41313.755219907405</v>
      </c>
      <c r="P1977">
        <f t="shared" si="91"/>
        <v>2013</v>
      </c>
      <c r="Q1977" s="10">
        <f t="shared" si="92"/>
        <v>41343.755219907405</v>
      </c>
      <c r="R1977" s="14" t="s">
        <v>8318</v>
      </c>
      <c r="S1977" t="s">
        <v>8348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2">
        <v>1373751325</v>
      </c>
      <c r="J1978" s="12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41438.899594907409</v>
      </c>
      <c r="P1978">
        <f t="shared" si="91"/>
        <v>2013</v>
      </c>
      <c r="Q1978" s="10">
        <f t="shared" si="92"/>
        <v>41468.899594907409</v>
      </c>
      <c r="R1978" s="14" t="s">
        <v>8318</v>
      </c>
      <c r="S1978" t="s">
        <v>8348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2">
        <v>1450511940</v>
      </c>
      <c r="J1979" s="12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42311.216898148152</v>
      </c>
      <c r="P1979">
        <f t="shared" si="91"/>
        <v>2015</v>
      </c>
      <c r="Q1979" s="10">
        <f t="shared" si="92"/>
        <v>42357.332638888889</v>
      </c>
      <c r="R1979" s="14" t="s">
        <v>8318</v>
      </c>
      <c r="S1979" t="s">
        <v>8348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2">
        <v>1339484400</v>
      </c>
      <c r="J1980" s="12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41039.225601851853</v>
      </c>
      <c r="P1980">
        <f t="shared" si="91"/>
        <v>2012</v>
      </c>
      <c r="Q1980" s="10">
        <f t="shared" si="92"/>
        <v>41072.291666666664</v>
      </c>
      <c r="R1980" s="14" t="s">
        <v>8318</v>
      </c>
      <c r="S1980" t="s">
        <v>8348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2">
        <v>1447909140</v>
      </c>
      <c r="J1981" s="12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42290.460023148145</v>
      </c>
      <c r="P1981">
        <f t="shared" si="91"/>
        <v>2015</v>
      </c>
      <c r="Q1981" s="10">
        <f t="shared" si="92"/>
        <v>42327.207638888889</v>
      </c>
      <c r="R1981" s="14" t="s">
        <v>8318</v>
      </c>
      <c r="S1981" t="s">
        <v>8348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2">
        <v>1459684862</v>
      </c>
      <c r="J1982" s="1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42423.542384259257</v>
      </c>
      <c r="P1982">
        <f t="shared" si="91"/>
        <v>2016</v>
      </c>
      <c r="Q1982" s="10">
        <f t="shared" si="92"/>
        <v>42463.500717592593</v>
      </c>
      <c r="R1982" s="14" t="s">
        <v>8318</v>
      </c>
      <c r="S1982" t="s">
        <v>8348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2">
        <v>1404926665</v>
      </c>
      <c r="J1983" s="12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41799.725289351853</v>
      </c>
      <c r="P1983">
        <f t="shared" si="91"/>
        <v>2014</v>
      </c>
      <c r="Q1983" s="10">
        <f t="shared" si="92"/>
        <v>41829.725289351853</v>
      </c>
      <c r="R1983" s="14" t="s">
        <v>8337</v>
      </c>
      <c r="S1983" t="s">
        <v>8349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2">
        <v>1480863887</v>
      </c>
      <c r="J1984" s="12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42678.586655092593</v>
      </c>
      <c r="P1984">
        <f t="shared" si="91"/>
        <v>2016</v>
      </c>
      <c r="Q1984" s="10">
        <f t="shared" si="92"/>
        <v>42708.628321759257</v>
      </c>
      <c r="R1984" s="14" t="s">
        <v>8337</v>
      </c>
      <c r="S1984" t="s">
        <v>8349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2">
        <v>1472799600</v>
      </c>
      <c r="J1985" s="12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42593.011782407411</v>
      </c>
      <c r="P1985">
        <f t="shared" si="91"/>
        <v>2016</v>
      </c>
      <c r="Q1985" s="10">
        <f t="shared" si="92"/>
        <v>42615.291666666672</v>
      </c>
      <c r="R1985" s="14" t="s">
        <v>8337</v>
      </c>
      <c r="S1985" t="s">
        <v>8349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2">
        <v>1417377481</v>
      </c>
      <c r="J1986" s="12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41913.790289351848</v>
      </c>
      <c r="P1986">
        <f t="shared" si="91"/>
        <v>2014</v>
      </c>
      <c r="Q1986" s="10">
        <f t="shared" si="92"/>
        <v>41973.831956018519</v>
      </c>
      <c r="R1986" s="14" t="s">
        <v>8337</v>
      </c>
      <c r="S1986" t="s">
        <v>8349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2">
        <v>1470178800</v>
      </c>
      <c r="J1987" s="12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(((J1987/60)/60)/24)+DATE(1970,1,1)</f>
        <v>42555.698738425926</v>
      </c>
      <c r="P1987">
        <f t="shared" ref="P1987:P2050" si="94">YEAR(O1987)</f>
        <v>2016</v>
      </c>
      <c r="Q1987" s="10">
        <f t="shared" ref="Q1987:Q2050" si="95">(((I1987/60)/60)/24)+DATE(1970,1,1)</f>
        <v>42584.958333333328</v>
      </c>
      <c r="R1987" s="14" t="s">
        <v>8337</v>
      </c>
      <c r="S1987" t="s">
        <v>8349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2">
        <v>1457947483</v>
      </c>
      <c r="J1988" s="12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42413.433831018512</v>
      </c>
      <c r="P1988">
        <f t="shared" si="94"/>
        <v>2016</v>
      </c>
      <c r="Q1988" s="10">
        <f t="shared" si="95"/>
        <v>42443.392164351855</v>
      </c>
      <c r="R1988" s="14" t="s">
        <v>8337</v>
      </c>
      <c r="S1988" t="s">
        <v>8349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2">
        <v>1425223276</v>
      </c>
      <c r="J1989" s="12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42034.639768518522</v>
      </c>
      <c r="P1989">
        <f t="shared" si="94"/>
        <v>2015</v>
      </c>
      <c r="Q1989" s="10">
        <f t="shared" si="95"/>
        <v>42064.639768518522</v>
      </c>
      <c r="R1989" s="14" t="s">
        <v>8337</v>
      </c>
      <c r="S1989" t="s">
        <v>8349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2">
        <v>1440094742</v>
      </c>
      <c r="J1990" s="12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42206.763217592597</v>
      </c>
      <c r="P1990">
        <f t="shared" si="94"/>
        <v>2015</v>
      </c>
      <c r="Q1990" s="10">
        <f t="shared" si="95"/>
        <v>42236.763217592597</v>
      </c>
      <c r="R1990" s="14" t="s">
        <v>8337</v>
      </c>
      <c r="S1990" t="s">
        <v>8349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2">
        <v>1481473208</v>
      </c>
      <c r="J1991" s="12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42685.680648148147</v>
      </c>
      <c r="P1991">
        <f t="shared" si="94"/>
        <v>2016</v>
      </c>
      <c r="Q1991" s="10">
        <f t="shared" si="95"/>
        <v>42715.680648148147</v>
      </c>
      <c r="R1991" s="14" t="s">
        <v>8337</v>
      </c>
      <c r="S1991" t="s">
        <v>8349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2">
        <v>1455338532</v>
      </c>
      <c r="J1992" s="1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42398.195972222224</v>
      </c>
      <c r="P1992">
        <f t="shared" si="94"/>
        <v>2016</v>
      </c>
      <c r="Q1992" s="10">
        <f t="shared" si="95"/>
        <v>42413.195972222224</v>
      </c>
      <c r="R1992" s="14" t="s">
        <v>8337</v>
      </c>
      <c r="S1992" t="s">
        <v>8349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2">
        <v>1435958786</v>
      </c>
      <c r="J1993" s="12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42167.89335648148</v>
      </c>
      <c r="P1993">
        <f t="shared" si="94"/>
        <v>2015</v>
      </c>
      <c r="Q1993" s="10">
        <f t="shared" si="95"/>
        <v>42188.89335648148</v>
      </c>
      <c r="R1993" s="14" t="s">
        <v>8337</v>
      </c>
      <c r="S1993" t="s">
        <v>8349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2">
        <v>1424229991</v>
      </c>
      <c r="J1994" s="12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42023.143414351856</v>
      </c>
      <c r="P1994">
        <f t="shared" si="94"/>
        <v>2015</v>
      </c>
      <c r="Q1994" s="10">
        <f t="shared" si="95"/>
        <v>42053.143414351856</v>
      </c>
      <c r="R1994" s="14" t="s">
        <v>8337</v>
      </c>
      <c r="S1994" t="s">
        <v>8349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2">
        <v>1450706837</v>
      </c>
      <c r="J1995" s="12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42329.58839120371</v>
      </c>
      <c r="P1995">
        <f t="shared" si="94"/>
        <v>2015</v>
      </c>
      <c r="Q1995" s="10">
        <f t="shared" si="95"/>
        <v>42359.58839120371</v>
      </c>
      <c r="R1995" s="14" t="s">
        <v>8337</v>
      </c>
      <c r="S1995" t="s">
        <v>8349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2">
        <v>1481072942</v>
      </c>
      <c r="J1996" s="12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42651.006273148145</v>
      </c>
      <c r="P1996">
        <f t="shared" si="94"/>
        <v>2016</v>
      </c>
      <c r="Q1996" s="10">
        <f t="shared" si="95"/>
        <v>42711.047939814816</v>
      </c>
      <c r="R1996" s="14" t="s">
        <v>8337</v>
      </c>
      <c r="S1996" t="s">
        <v>8349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2">
        <v>1437082736</v>
      </c>
      <c r="J1997" s="12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42181.902037037042</v>
      </c>
      <c r="P1997">
        <f t="shared" si="94"/>
        <v>2015</v>
      </c>
      <c r="Q1997" s="10">
        <f t="shared" si="95"/>
        <v>42201.902037037042</v>
      </c>
      <c r="R1997" s="14" t="s">
        <v>8337</v>
      </c>
      <c r="S1997" t="s">
        <v>8349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2">
        <v>1405021211</v>
      </c>
      <c r="J1998" s="12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41800.819571759261</v>
      </c>
      <c r="P1998">
        <f t="shared" si="94"/>
        <v>2014</v>
      </c>
      <c r="Q1998" s="10">
        <f t="shared" si="95"/>
        <v>41830.819571759261</v>
      </c>
      <c r="R1998" s="14" t="s">
        <v>8337</v>
      </c>
      <c r="S1998" t="s">
        <v>8349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2">
        <v>1409091612</v>
      </c>
      <c r="J1999" s="12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41847.930694444447</v>
      </c>
      <c r="P1999">
        <f t="shared" si="94"/>
        <v>2014</v>
      </c>
      <c r="Q1999" s="10">
        <f t="shared" si="95"/>
        <v>41877.930694444447</v>
      </c>
      <c r="R1999" s="14" t="s">
        <v>8337</v>
      </c>
      <c r="S1999" t="s">
        <v>8349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2">
        <v>1406861438</v>
      </c>
      <c r="J2000" s="12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41807.118495370371</v>
      </c>
      <c r="P2000">
        <f t="shared" si="94"/>
        <v>2014</v>
      </c>
      <c r="Q2000" s="10">
        <f t="shared" si="95"/>
        <v>41852.118495370371</v>
      </c>
      <c r="R2000" s="14" t="s">
        <v>8337</v>
      </c>
      <c r="S2000" t="s">
        <v>8349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2">
        <v>1415882108</v>
      </c>
      <c r="J2001" s="12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41926.482731481483</v>
      </c>
      <c r="P2001">
        <f t="shared" si="94"/>
        <v>2014</v>
      </c>
      <c r="Q2001" s="10">
        <f t="shared" si="95"/>
        <v>41956.524398148147</v>
      </c>
      <c r="R2001" s="14" t="s">
        <v>8337</v>
      </c>
      <c r="S2001" t="s">
        <v>8349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2">
        <v>1452120613</v>
      </c>
      <c r="J2002" s="1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42345.951539351852</v>
      </c>
      <c r="P2002">
        <f t="shared" si="94"/>
        <v>2015</v>
      </c>
      <c r="Q2002" s="10">
        <f t="shared" si="95"/>
        <v>42375.951539351852</v>
      </c>
      <c r="R2002" s="14" t="s">
        <v>8337</v>
      </c>
      <c r="S2002" t="s">
        <v>8349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2">
        <v>1434139200</v>
      </c>
      <c r="J2003" s="12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42136.209675925929</v>
      </c>
      <c r="P2003">
        <f t="shared" si="94"/>
        <v>2015</v>
      </c>
      <c r="Q2003" s="10">
        <f t="shared" si="95"/>
        <v>42167.833333333328</v>
      </c>
      <c r="R2003" s="14" t="s">
        <v>8318</v>
      </c>
      <c r="S2003" t="s">
        <v>8348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2">
        <v>1485191143</v>
      </c>
      <c r="J2004" s="12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42728.71230324074</v>
      </c>
      <c r="P2004">
        <f t="shared" si="94"/>
        <v>2016</v>
      </c>
      <c r="Q2004" s="10">
        <f t="shared" si="95"/>
        <v>42758.71230324074</v>
      </c>
      <c r="R2004" s="14" t="s">
        <v>8318</v>
      </c>
      <c r="S2004" t="s">
        <v>8348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2">
        <v>1278111600</v>
      </c>
      <c r="J2005" s="12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40347.125601851854</v>
      </c>
      <c r="P2005">
        <f t="shared" si="94"/>
        <v>2010</v>
      </c>
      <c r="Q2005" s="10">
        <f t="shared" si="95"/>
        <v>40361.958333333336</v>
      </c>
      <c r="R2005" s="14" t="s">
        <v>8318</v>
      </c>
      <c r="S2005" t="s">
        <v>8348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2">
        <v>1405002663</v>
      </c>
      <c r="J2006" s="12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41800.604895833334</v>
      </c>
      <c r="P2006">
        <f t="shared" si="94"/>
        <v>2014</v>
      </c>
      <c r="Q2006" s="10">
        <f t="shared" si="95"/>
        <v>41830.604895833334</v>
      </c>
      <c r="R2006" s="14" t="s">
        <v>8318</v>
      </c>
      <c r="S2006" t="s">
        <v>8348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2">
        <v>1381895940</v>
      </c>
      <c r="J2007" s="12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41535.812708333331</v>
      </c>
      <c r="P2007">
        <f t="shared" si="94"/>
        <v>2013</v>
      </c>
      <c r="Q2007" s="10">
        <f t="shared" si="95"/>
        <v>41563.165972222225</v>
      </c>
      <c r="R2007" s="14" t="s">
        <v>8318</v>
      </c>
      <c r="S2007" t="s">
        <v>8348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2">
        <v>1417611645</v>
      </c>
      <c r="J2008" s="12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41941.500520833331</v>
      </c>
      <c r="P2008">
        <f t="shared" si="94"/>
        <v>2014</v>
      </c>
      <c r="Q2008" s="10">
        <f t="shared" si="95"/>
        <v>41976.542187500003</v>
      </c>
      <c r="R2008" s="14" t="s">
        <v>8318</v>
      </c>
      <c r="S2008" t="s">
        <v>8348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2">
        <v>1282622400</v>
      </c>
      <c r="J2009" s="12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40347.837800925925</v>
      </c>
      <c r="P2009">
        <f t="shared" si="94"/>
        <v>2010</v>
      </c>
      <c r="Q2009" s="10">
        <f t="shared" si="95"/>
        <v>40414.166666666664</v>
      </c>
      <c r="R2009" s="14" t="s">
        <v>8318</v>
      </c>
      <c r="S2009" t="s">
        <v>8348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2">
        <v>1316442622</v>
      </c>
      <c r="J2010" s="12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40761.604421296295</v>
      </c>
      <c r="P2010">
        <f t="shared" si="94"/>
        <v>2011</v>
      </c>
      <c r="Q2010" s="10">
        <f t="shared" si="95"/>
        <v>40805.604421296295</v>
      </c>
      <c r="R2010" s="14" t="s">
        <v>8318</v>
      </c>
      <c r="S2010" t="s">
        <v>8348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2">
        <v>1479890743</v>
      </c>
      <c r="J2011" s="12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42661.323414351849</v>
      </c>
      <c r="P2011">
        <f t="shared" si="94"/>
        <v>2016</v>
      </c>
      <c r="Q2011" s="10">
        <f t="shared" si="95"/>
        <v>42697.365081018521</v>
      </c>
      <c r="R2011" s="14" t="s">
        <v>8318</v>
      </c>
      <c r="S2011" t="s">
        <v>8348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2">
        <v>1471564491</v>
      </c>
      <c r="J2012" s="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42570.996423611112</v>
      </c>
      <c r="P2012">
        <f t="shared" si="94"/>
        <v>2016</v>
      </c>
      <c r="Q2012" s="10">
        <f t="shared" si="95"/>
        <v>42600.996423611112</v>
      </c>
      <c r="R2012" s="14" t="s">
        <v>8318</v>
      </c>
      <c r="S2012" t="s">
        <v>8348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2">
        <v>1452553200</v>
      </c>
      <c r="J2013" s="12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42347.358483796299</v>
      </c>
      <c r="P2013">
        <f t="shared" si="94"/>
        <v>2015</v>
      </c>
      <c r="Q2013" s="10">
        <f t="shared" si="95"/>
        <v>42380.958333333328</v>
      </c>
      <c r="R2013" s="14" t="s">
        <v>8318</v>
      </c>
      <c r="S2013" t="s">
        <v>8348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2">
        <v>1423165441</v>
      </c>
      <c r="J2014" s="12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42010.822233796294</v>
      </c>
      <c r="P2014">
        <f t="shared" si="94"/>
        <v>2015</v>
      </c>
      <c r="Q2014" s="10">
        <f t="shared" si="95"/>
        <v>42040.822233796294</v>
      </c>
      <c r="R2014" s="14" t="s">
        <v>8318</v>
      </c>
      <c r="S2014" t="s">
        <v>8348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2">
        <v>1468019014</v>
      </c>
      <c r="J2015" s="12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42499.960810185185</v>
      </c>
      <c r="P2015">
        <f t="shared" si="94"/>
        <v>2016</v>
      </c>
      <c r="Q2015" s="10">
        <f t="shared" si="95"/>
        <v>42559.960810185185</v>
      </c>
      <c r="R2015" s="14" t="s">
        <v>8318</v>
      </c>
      <c r="S2015" t="s">
        <v>8348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2">
        <v>1364184539</v>
      </c>
      <c r="J2016" s="12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41324.214571759258</v>
      </c>
      <c r="P2016">
        <f t="shared" si="94"/>
        <v>2013</v>
      </c>
      <c r="Q2016" s="10">
        <f t="shared" si="95"/>
        <v>41358.172905092593</v>
      </c>
      <c r="R2016" s="14" t="s">
        <v>8318</v>
      </c>
      <c r="S2016" t="s">
        <v>8348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2">
        <v>1315602163</v>
      </c>
      <c r="J2017" s="12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40765.876886574071</v>
      </c>
      <c r="P2017">
        <f t="shared" si="94"/>
        <v>2011</v>
      </c>
      <c r="Q2017" s="10">
        <f t="shared" si="95"/>
        <v>40795.876886574071</v>
      </c>
      <c r="R2017" s="14" t="s">
        <v>8318</v>
      </c>
      <c r="S2017" t="s">
        <v>8348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2">
        <v>1362863299</v>
      </c>
      <c r="J2018" s="12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41312.88077546296</v>
      </c>
      <c r="P2018">
        <f t="shared" si="94"/>
        <v>2013</v>
      </c>
      <c r="Q2018" s="10">
        <f t="shared" si="95"/>
        <v>41342.88077546296</v>
      </c>
      <c r="R2018" s="14" t="s">
        <v>8318</v>
      </c>
      <c r="S2018" t="s">
        <v>8348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2">
        <v>1332561600</v>
      </c>
      <c r="J2019" s="12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40961.057349537034</v>
      </c>
      <c r="P2019">
        <f t="shared" si="94"/>
        <v>2012</v>
      </c>
      <c r="Q2019" s="10">
        <f t="shared" si="95"/>
        <v>40992.166666666664</v>
      </c>
      <c r="R2019" s="14" t="s">
        <v>8318</v>
      </c>
      <c r="S2019" t="s">
        <v>8348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2">
        <v>1439455609</v>
      </c>
      <c r="J2020" s="12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42199.365844907406</v>
      </c>
      <c r="P2020">
        <f t="shared" si="94"/>
        <v>2015</v>
      </c>
      <c r="Q2020" s="10">
        <f t="shared" si="95"/>
        <v>42229.365844907406</v>
      </c>
      <c r="R2020" s="14" t="s">
        <v>8318</v>
      </c>
      <c r="S2020" t="s">
        <v>8348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2">
        <v>1474563621</v>
      </c>
      <c r="J2021" s="12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42605.70857638889</v>
      </c>
      <c r="P2021">
        <f t="shared" si="94"/>
        <v>2016</v>
      </c>
      <c r="Q2021" s="10">
        <f t="shared" si="95"/>
        <v>42635.70857638889</v>
      </c>
      <c r="R2021" s="14" t="s">
        <v>8318</v>
      </c>
      <c r="S2021" t="s">
        <v>8348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2">
        <v>1400108640</v>
      </c>
      <c r="J2022" s="1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41737.097499999996</v>
      </c>
      <c r="P2022">
        <f t="shared" si="94"/>
        <v>2014</v>
      </c>
      <c r="Q2022" s="10">
        <f t="shared" si="95"/>
        <v>41773.961111111108</v>
      </c>
      <c r="R2022" s="14" t="s">
        <v>8318</v>
      </c>
      <c r="S2022" t="s">
        <v>8348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2">
        <v>1411522897</v>
      </c>
      <c r="J2023" s="12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41861.070567129631</v>
      </c>
      <c r="P2023">
        <f t="shared" si="94"/>
        <v>2014</v>
      </c>
      <c r="Q2023" s="10">
        <f t="shared" si="95"/>
        <v>41906.070567129631</v>
      </c>
      <c r="R2023" s="14" t="s">
        <v>8318</v>
      </c>
      <c r="S2023" t="s">
        <v>8348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2">
        <v>1465652372</v>
      </c>
      <c r="J2024" s="12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42502.569120370375</v>
      </c>
      <c r="P2024">
        <f t="shared" si="94"/>
        <v>2016</v>
      </c>
      <c r="Q2024" s="10">
        <f t="shared" si="95"/>
        <v>42532.569120370375</v>
      </c>
      <c r="R2024" s="14" t="s">
        <v>8318</v>
      </c>
      <c r="S2024" t="s">
        <v>8348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2">
        <v>1434017153</v>
      </c>
      <c r="J2025" s="12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42136.420752314814</v>
      </c>
      <c r="P2025">
        <f t="shared" si="94"/>
        <v>2015</v>
      </c>
      <c r="Q2025" s="10">
        <f t="shared" si="95"/>
        <v>42166.420752314814</v>
      </c>
      <c r="R2025" s="14" t="s">
        <v>8318</v>
      </c>
      <c r="S2025" t="s">
        <v>8348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2">
        <v>1344826800</v>
      </c>
      <c r="J2026" s="12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41099.966944444444</v>
      </c>
      <c r="P2026">
        <f t="shared" si="94"/>
        <v>2012</v>
      </c>
      <c r="Q2026" s="10">
        <f t="shared" si="95"/>
        <v>41134.125</v>
      </c>
      <c r="R2026" s="14" t="s">
        <v>8318</v>
      </c>
      <c r="S2026" t="s">
        <v>8348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2">
        <v>1433996746</v>
      </c>
      <c r="J2027" s="12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42136.184560185182</v>
      </c>
      <c r="P2027">
        <f t="shared" si="94"/>
        <v>2015</v>
      </c>
      <c r="Q2027" s="10">
        <f t="shared" si="95"/>
        <v>42166.184560185182</v>
      </c>
      <c r="R2027" s="14" t="s">
        <v>8318</v>
      </c>
      <c r="S2027" t="s">
        <v>8348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2">
        <v>1398052740</v>
      </c>
      <c r="J2028" s="12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41704.735937500001</v>
      </c>
      <c r="P2028">
        <f t="shared" si="94"/>
        <v>2014</v>
      </c>
      <c r="Q2028" s="10">
        <f t="shared" si="95"/>
        <v>41750.165972222225</v>
      </c>
      <c r="R2028" s="14" t="s">
        <v>8318</v>
      </c>
      <c r="S2028" t="s">
        <v>8348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2">
        <v>1427740319</v>
      </c>
      <c r="J2029" s="12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42048.813877314817</v>
      </c>
      <c r="P2029">
        <f t="shared" si="94"/>
        <v>2015</v>
      </c>
      <c r="Q2029" s="10">
        <f t="shared" si="95"/>
        <v>42093.772210648152</v>
      </c>
      <c r="R2029" s="14" t="s">
        <v>8318</v>
      </c>
      <c r="S2029" t="s">
        <v>8348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2">
        <v>1268690100</v>
      </c>
      <c r="J2030" s="12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40215.919050925928</v>
      </c>
      <c r="P2030">
        <f t="shared" si="94"/>
        <v>2010</v>
      </c>
      <c r="Q2030" s="10">
        <f t="shared" si="95"/>
        <v>40252.913194444445</v>
      </c>
      <c r="R2030" s="14" t="s">
        <v>8318</v>
      </c>
      <c r="S2030" t="s">
        <v>8348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2">
        <v>1409099481</v>
      </c>
      <c r="J2031" s="12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41848.021770833337</v>
      </c>
      <c r="P2031">
        <f t="shared" si="94"/>
        <v>2014</v>
      </c>
      <c r="Q2031" s="10">
        <f t="shared" si="95"/>
        <v>41878.021770833337</v>
      </c>
      <c r="R2031" s="14" t="s">
        <v>8318</v>
      </c>
      <c r="S2031" t="s">
        <v>8348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2">
        <v>1354233296</v>
      </c>
      <c r="J2032" s="1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41212.996481481481</v>
      </c>
      <c r="P2032">
        <f t="shared" si="94"/>
        <v>2012</v>
      </c>
      <c r="Q2032" s="10">
        <f t="shared" si="95"/>
        <v>41242.996481481481</v>
      </c>
      <c r="R2032" s="14" t="s">
        <v>8318</v>
      </c>
      <c r="S2032" t="s">
        <v>8348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2">
        <v>1420765200</v>
      </c>
      <c r="J2033" s="12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41975.329317129625</v>
      </c>
      <c r="P2033">
        <f t="shared" si="94"/>
        <v>2014</v>
      </c>
      <c r="Q2033" s="10">
        <f t="shared" si="95"/>
        <v>42013.041666666672</v>
      </c>
      <c r="R2033" s="14" t="s">
        <v>8318</v>
      </c>
      <c r="S2033" t="s">
        <v>8348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2">
        <v>1481778000</v>
      </c>
      <c r="J2034" s="12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42689.565671296295</v>
      </c>
      <c r="P2034">
        <f t="shared" si="94"/>
        <v>2016</v>
      </c>
      <c r="Q2034" s="10">
        <f t="shared" si="95"/>
        <v>42719.208333333328</v>
      </c>
      <c r="R2034" s="14" t="s">
        <v>8318</v>
      </c>
      <c r="S2034" t="s">
        <v>8348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2">
        <v>1398477518</v>
      </c>
      <c r="J2035" s="12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41725.082384259258</v>
      </c>
      <c r="P2035">
        <f t="shared" si="94"/>
        <v>2014</v>
      </c>
      <c r="Q2035" s="10">
        <f t="shared" si="95"/>
        <v>41755.082384259258</v>
      </c>
      <c r="R2035" s="14" t="s">
        <v>8318</v>
      </c>
      <c r="S2035" t="s">
        <v>8348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2">
        <v>1430981880</v>
      </c>
      <c r="J2036" s="12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42076.130011574074</v>
      </c>
      <c r="P2036">
        <f t="shared" si="94"/>
        <v>2015</v>
      </c>
      <c r="Q2036" s="10">
        <f t="shared" si="95"/>
        <v>42131.290277777778</v>
      </c>
      <c r="R2036" s="14" t="s">
        <v>8318</v>
      </c>
      <c r="S2036" t="s">
        <v>8348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2">
        <v>1450486800</v>
      </c>
      <c r="J2037" s="12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42311.625081018516</v>
      </c>
      <c r="P2037">
        <f t="shared" si="94"/>
        <v>2015</v>
      </c>
      <c r="Q2037" s="10">
        <f t="shared" si="95"/>
        <v>42357.041666666672</v>
      </c>
      <c r="R2037" s="14" t="s">
        <v>8318</v>
      </c>
      <c r="S2037" t="s">
        <v>8348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2">
        <v>1399668319</v>
      </c>
      <c r="J2038" s="12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41738.864803240744</v>
      </c>
      <c r="P2038">
        <f t="shared" si="94"/>
        <v>2014</v>
      </c>
      <c r="Q2038" s="10">
        <f t="shared" si="95"/>
        <v>41768.864803240744</v>
      </c>
      <c r="R2038" s="14" t="s">
        <v>8318</v>
      </c>
      <c r="S2038" t="s">
        <v>8348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2">
        <v>1388383353</v>
      </c>
      <c r="J2039" s="12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41578.210104166668</v>
      </c>
      <c r="P2039">
        <f t="shared" si="94"/>
        <v>2013</v>
      </c>
      <c r="Q2039" s="10">
        <f t="shared" si="95"/>
        <v>41638.251770833333</v>
      </c>
      <c r="R2039" s="14" t="s">
        <v>8318</v>
      </c>
      <c r="S2039" t="s">
        <v>8348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2">
        <v>1372701600</v>
      </c>
      <c r="J2040" s="12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41424.27107638889</v>
      </c>
      <c r="P2040">
        <f t="shared" si="94"/>
        <v>2013</v>
      </c>
      <c r="Q2040" s="10">
        <f t="shared" si="95"/>
        <v>41456.75</v>
      </c>
      <c r="R2040" s="14" t="s">
        <v>8318</v>
      </c>
      <c r="S2040" t="s">
        <v>8348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2">
        <v>1480568340</v>
      </c>
      <c r="J2041" s="12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42675.438946759255</v>
      </c>
      <c r="P2041">
        <f t="shared" si="94"/>
        <v>2016</v>
      </c>
      <c r="Q2041" s="10">
        <f t="shared" si="95"/>
        <v>42705.207638888889</v>
      </c>
      <c r="R2041" s="14" t="s">
        <v>8318</v>
      </c>
      <c r="S2041" t="s">
        <v>8348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2">
        <v>1384557303</v>
      </c>
      <c r="J2042" s="1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41578.927118055559</v>
      </c>
      <c r="P2042">
        <f t="shared" si="94"/>
        <v>2013</v>
      </c>
      <c r="Q2042" s="10">
        <f t="shared" si="95"/>
        <v>41593.968784722223</v>
      </c>
      <c r="R2042" s="14" t="s">
        <v>8318</v>
      </c>
      <c r="S2042" t="s">
        <v>8348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2">
        <v>1478785027</v>
      </c>
      <c r="J2043" s="12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42654.525775462964</v>
      </c>
      <c r="P2043">
        <f t="shared" si="94"/>
        <v>2016</v>
      </c>
      <c r="Q2043" s="10">
        <f t="shared" si="95"/>
        <v>42684.567442129628</v>
      </c>
      <c r="R2043" s="14" t="s">
        <v>8318</v>
      </c>
      <c r="S2043" t="s">
        <v>8348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2">
        <v>1453481974</v>
      </c>
      <c r="J2044" s="12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42331.708032407405</v>
      </c>
      <c r="P2044">
        <f t="shared" si="94"/>
        <v>2015</v>
      </c>
      <c r="Q2044" s="10">
        <f t="shared" si="95"/>
        <v>42391.708032407405</v>
      </c>
      <c r="R2044" s="14" t="s">
        <v>8318</v>
      </c>
      <c r="S2044" t="s">
        <v>8348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2">
        <v>1481432340</v>
      </c>
      <c r="J2045" s="12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42661.176817129628</v>
      </c>
      <c r="P2045">
        <f t="shared" si="94"/>
        <v>2016</v>
      </c>
      <c r="Q2045" s="10">
        <f t="shared" si="95"/>
        <v>42715.207638888889</v>
      </c>
      <c r="R2045" s="14" t="s">
        <v>8318</v>
      </c>
      <c r="S2045" t="s">
        <v>8348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2">
        <v>1434212714</v>
      </c>
      <c r="J2046" s="12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42138.684189814812</v>
      </c>
      <c r="P2046">
        <f t="shared" si="94"/>
        <v>2015</v>
      </c>
      <c r="Q2046" s="10">
        <f t="shared" si="95"/>
        <v>42168.684189814812</v>
      </c>
      <c r="R2046" s="14" t="s">
        <v>8318</v>
      </c>
      <c r="S2046" t="s">
        <v>8348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2">
        <v>1341799647</v>
      </c>
      <c r="J2047" s="12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41069.088506944441</v>
      </c>
      <c r="P2047">
        <f t="shared" si="94"/>
        <v>2012</v>
      </c>
      <c r="Q2047" s="10">
        <f t="shared" si="95"/>
        <v>41099.088506944441</v>
      </c>
      <c r="R2047" s="14" t="s">
        <v>8318</v>
      </c>
      <c r="S2047" t="s">
        <v>8348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2">
        <v>1369282044</v>
      </c>
      <c r="J2048" s="12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41387.171805555554</v>
      </c>
      <c r="P2048">
        <f t="shared" si="94"/>
        <v>2013</v>
      </c>
      <c r="Q2048" s="10">
        <f t="shared" si="95"/>
        <v>41417.171805555554</v>
      </c>
      <c r="R2048" s="14" t="s">
        <v>8318</v>
      </c>
      <c r="S2048" t="s">
        <v>8348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2">
        <v>1429228800</v>
      </c>
      <c r="J2049" s="12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42081.903587962966</v>
      </c>
      <c r="P2049">
        <f t="shared" si="94"/>
        <v>2015</v>
      </c>
      <c r="Q2049" s="10">
        <f t="shared" si="95"/>
        <v>42111</v>
      </c>
      <c r="R2049" s="14" t="s">
        <v>8318</v>
      </c>
      <c r="S2049" t="s">
        <v>8348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2">
        <v>1369323491</v>
      </c>
      <c r="J2050" s="12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41387.651516203703</v>
      </c>
      <c r="P2050">
        <f t="shared" si="94"/>
        <v>2013</v>
      </c>
      <c r="Q2050" s="10">
        <f t="shared" si="95"/>
        <v>41417.651516203703</v>
      </c>
      <c r="R2050" s="14" t="s">
        <v>8318</v>
      </c>
      <c r="S2050" t="s">
        <v>8348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2">
        <v>1386025140</v>
      </c>
      <c r="J2051" s="12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(((J2051/60)/60)/24)+DATE(1970,1,1)</f>
        <v>41575.527349537035</v>
      </c>
      <c r="P2051">
        <f t="shared" ref="P2051:P2114" si="97">YEAR(O2051)</f>
        <v>2013</v>
      </c>
      <c r="Q2051" s="10">
        <f t="shared" ref="Q2051:Q2114" si="98">(((I2051/60)/60)/24)+DATE(1970,1,1)</f>
        <v>41610.957638888889</v>
      </c>
      <c r="R2051" s="14" t="s">
        <v>8318</v>
      </c>
      <c r="S2051" t="s">
        <v>8348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2">
        <v>1433036578</v>
      </c>
      <c r="J2052" s="1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42115.071504629625</v>
      </c>
      <c r="P2052">
        <f t="shared" si="97"/>
        <v>2015</v>
      </c>
      <c r="Q2052" s="10">
        <f t="shared" si="98"/>
        <v>42155.071504629625</v>
      </c>
      <c r="R2052" s="14" t="s">
        <v>8318</v>
      </c>
      <c r="S2052" t="s">
        <v>8348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2">
        <v>1388017937</v>
      </c>
      <c r="J2053" s="12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41604.022418981483</v>
      </c>
      <c r="P2053">
        <f t="shared" si="97"/>
        <v>2013</v>
      </c>
      <c r="Q2053" s="10">
        <f t="shared" si="98"/>
        <v>41634.022418981483</v>
      </c>
      <c r="R2053" s="14" t="s">
        <v>8318</v>
      </c>
      <c r="S2053" t="s">
        <v>8348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2">
        <v>1455933653</v>
      </c>
      <c r="J2054" s="12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42375.08394675926</v>
      </c>
      <c r="P2054">
        <f t="shared" si="97"/>
        <v>2016</v>
      </c>
      <c r="Q2054" s="10">
        <f t="shared" si="98"/>
        <v>42420.08394675926</v>
      </c>
      <c r="R2054" s="14" t="s">
        <v>8318</v>
      </c>
      <c r="S2054" t="s">
        <v>8348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2">
        <v>1448466551</v>
      </c>
      <c r="J2055" s="12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42303.617488425924</v>
      </c>
      <c r="P2055">
        <f t="shared" si="97"/>
        <v>2015</v>
      </c>
      <c r="Q2055" s="10">
        <f t="shared" si="98"/>
        <v>42333.659155092595</v>
      </c>
      <c r="R2055" s="14" t="s">
        <v>8318</v>
      </c>
      <c r="S2055" t="s">
        <v>8348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2">
        <v>1399033810</v>
      </c>
      <c r="J2056" s="12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41731.520949074074</v>
      </c>
      <c r="P2056">
        <f t="shared" si="97"/>
        <v>2014</v>
      </c>
      <c r="Q2056" s="10">
        <f t="shared" si="98"/>
        <v>41761.520949074074</v>
      </c>
      <c r="R2056" s="14" t="s">
        <v>8318</v>
      </c>
      <c r="S2056" t="s">
        <v>8348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2">
        <v>1417579200</v>
      </c>
      <c r="J2057" s="12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41946.674108796295</v>
      </c>
      <c r="P2057">
        <f t="shared" si="97"/>
        <v>2014</v>
      </c>
      <c r="Q2057" s="10">
        <f t="shared" si="98"/>
        <v>41976.166666666672</v>
      </c>
      <c r="R2057" s="14" t="s">
        <v>8318</v>
      </c>
      <c r="S2057" t="s">
        <v>8348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2">
        <v>1366222542</v>
      </c>
      <c r="J2058" s="12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41351.76090277778</v>
      </c>
      <c r="P2058">
        <f t="shared" si="97"/>
        <v>2013</v>
      </c>
      <c r="Q2058" s="10">
        <f t="shared" si="98"/>
        <v>41381.76090277778</v>
      </c>
      <c r="R2058" s="14" t="s">
        <v>8318</v>
      </c>
      <c r="S2058" t="s">
        <v>8348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2">
        <v>1456487532</v>
      </c>
      <c r="J2059" s="12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42396.494583333333</v>
      </c>
      <c r="P2059">
        <f t="shared" si="97"/>
        <v>2016</v>
      </c>
      <c r="Q2059" s="10">
        <f t="shared" si="98"/>
        <v>42426.494583333333</v>
      </c>
      <c r="R2059" s="14" t="s">
        <v>8318</v>
      </c>
      <c r="S2059" t="s">
        <v>8348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2">
        <v>1425326400</v>
      </c>
      <c r="J2060" s="12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42026.370717592596</v>
      </c>
      <c r="P2060">
        <f t="shared" si="97"/>
        <v>2015</v>
      </c>
      <c r="Q2060" s="10">
        <f t="shared" si="98"/>
        <v>42065.833333333328</v>
      </c>
      <c r="R2060" s="14" t="s">
        <v>8318</v>
      </c>
      <c r="S2060" t="s">
        <v>8348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2">
        <v>1454277540</v>
      </c>
      <c r="J2061" s="12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42361.602476851855</v>
      </c>
      <c r="P2061">
        <f t="shared" si="97"/>
        <v>2015</v>
      </c>
      <c r="Q2061" s="10">
        <f t="shared" si="98"/>
        <v>42400.915972222225</v>
      </c>
      <c r="R2061" s="14" t="s">
        <v>8318</v>
      </c>
      <c r="S2061" t="s">
        <v>8348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2">
        <v>1406129150</v>
      </c>
      <c r="J2062" s="1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41783.642939814818</v>
      </c>
      <c r="P2062">
        <f t="shared" si="97"/>
        <v>2014</v>
      </c>
      <c r="Q2062" s="10">
        <f t="shared" si="98"/>
        <v>41843.642939814818</v>
      </c>
      <c r="R2062" s="14" t="s">
        <v>8318</v>
      </c>
      <c r="S2062" t="s">
        <v>8348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2">
        <v>1483208454</v>
      </c>
      <c r="J2063" s="12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42705.764513888891</v>
      </c>
      <c r="P2063">
        <f t="shared" si="97"/>
        <v>2016</v>
      </c>
      <c r="Q2063" s="10">
        <f t="shared" si="98"/>
        <v>42735.764513888891</v>
      </c>
      <c r="R2063" s="14" t="s">
        <v>8318</v>
      </c>
      <c r="S2063" t="s">
        <v>8348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2">
        <v>1458807098</v>
      </c>
      <c r="J2064" s="12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42423.3830787037</v>
      </c>
      <c r="P2064">
        <f t="shared" si="97"/>
        <v>2016</v>
      </c>
      <c r="Q2064" s="10">
        <f t="shared" si="98"/>
        <v>42453.341412037036</v>
      </c>
      <c r="R2064" s="14" t="s">
        <v>8318</v>
      </c>
      <c r="S2064" t="s">
        <v>8348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2">
        <v>1463333701</v>
      </c>
      <c r="J2065" s="12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42472.73265046296</v>
      </c>
      <c r="P2065">
        <f t="shared" si="97"/>
        <v>2016</v>
      </c>
      <c r="Q2065" s="10">
        <f t="shared" si="98"/>
        <v>42505.73265046296</v>
      </c>
      <c r="R2065" s="14" t="s">
        <v>8318</v>
      </c>
      <c r="S2065" t="s">
        <v>8348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2">
        <v>1370001600</v>
      </c>
      <c r="J2066" s="12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41389.364849537036</v>
      </c>
      <c r="P2066">
        <f t="shared" si="97"/>
        <v>2013</v>
      </c>
      <c r="Q2066" s="10">
        <f t="shared" si="98"/>
        <v>41425.5</v>
      </c>
      <c r="R2066" s="14" t="s">
        <v>8318</v>
      </c>
      <c r="S2066" t="s">
        <v>8348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2">
        <v>1387958429</v>
      </c>
      <c r="J2067" s="12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41603.333668981482</v>
      </c>
      <c r="P2067">
        <f t="shared" si="97"/>
        <v>2013</v>
      </c>
      <c r="Q2067" s="10">
        <f t="shared" si="98"/>
        <v>41633.333668981482</v>
      </c>
      <c r="R2067" s="14" t="s">
        <v>8318</v>
      </c>
      <c r="S2067" t="s">
        <v>8348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2">
        <v>1408818683</v>
      </c>
      <c r="J2068" s="12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41844.771793981483</v>
      </c>
      <c r="P2068">
        <f t="shared" si="97"/>
        <v>2014</v>
      </c>
      <c r="Q2068" s="10">
        <f t="shared" si="98"/>
        <v>41874.771793981483</v>
      </c>
      <c r="R2068" s="14" t="s">
        <v>8318</v>
      </c>
      <c r="S2068" t="s">
        <v>8348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2">
        <v>1432499376</v>
      </c>
      <c r="J2069" s="12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42115.853888888887</v>
      </c>
      <c r="P2069">
        <f t="shared" si="97"/>
        <v>2015</v>
      </c>
      <c r="Q2069" s="10">
        <f t="shared" si="98"/>
        <v>42148.853888888887</v>
      </c>
      <c r="R2069" s="14" t="s">
        <v>8318</v>
      </c>
      <c r="S2069" t="s">
        <v>8348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2">
        <v>1476994315</v>
      </c>
      <c r="J2070" s="12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42633.841608796298</v>
      </c>
      <c r="P2070">
        <f t="shared" si="97"/>
        <v>2016</v>
      </c>
      <c r="Q2070" s="10">
        <f t="shared" si="98"/>
        <v>42663.841608796298</v>
      </c>
      <c r="R2070" s="14" t="s">
        <v>8318</v>
      </c>
      <c r="S2070" t="s">
        <v>8348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2">
        <v>1451776791</v>
      </c>
      <c r="J2071" s="12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42340.972118055557</v>
      </c>
      <c r="P2071">
        <f t="shared" si="97"/>
        <v>2015</v>
      </c>
      <c r="Q2071" s="10">
        <f t="shared" si="98"/>
        <v>42371.972118055557</v>
      </c>
      <c r="R2071" s="14" t="s">
        <v>8318</v>
      </c>
      <c r="S2071" t="s">
        <v>8348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2">
        <v>1467128723</v>
      </c>
      <c r="J2072" s="1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42519.6565162037</v>
      </c>
      <c r="P2072">
        <f t="shared" si="97"/>
        <v>2016</v>
      </c>
      <c r="Q2072" s="10">
        <f t="shared" si="98"/>
        <v>42549.6565162037</v>
      </c>
      <c r="R2072" s="14" t="s">
        <v>8318</v>
      </c>
      <c r="S2072" t="s">
        <v>8348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2">
        <v>1475390484</v>
      </c>
      <c r="J2073" s="12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42600.278749999998</v>
      </c>
      <c r="P2073">
        <f t="shared" si="97"/>
        <v>2016</v>
      </c>
      <c r="Q2073" s="10">
        <f t="shared" si="98"/>
        <v>42645.278749999998</v>
      </c>
      <c r="R2073" s="14" t="s">
        <v>8318</v>
      </c>
      <c r="S2073" t="s">
        <v>8348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2">
        <v>1462629432</v>
      </c>
      <c r="J2074" s="12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42467.581388888888</v>
      </c>
      <c r="P2074">
        <f t="shared" si="97"/>
        <v>2016</v>
      </c>
      <c r="Q2074" s="10">
        <f t="shared" si="98"/>
        <v>42497.581388888888</v>
      </c>
      <c r="R2074" s="14" t="s">
        <v>8318</v>
      </c>
      <c r="S2074" t="s">
        <v>8348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2">
        <v>1431100918</v>
      </c>
      <c r="J2075" s="12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42087.668032407411</v>
      </c>
      <c r="P2075">
        <f t="shared" si="97"/>
        <v>2015</v>
      </c>
      <c r="Q2075" s="10">
        <f t="shared" si="98"/>
        <v>42132.668032407411</v>
      </c>
      <c r="R2075" s="14" t="s">
        <v>8318</v>
      </c>
      <c r="S2075" t="s">
        <v>8348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2">
        <v>1462564182</v>
      </c>
      <c r="J2076" s="12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42466.826180555552</v>
      </c>
      <c r="P2076">
        <f t="shared" si="97"/>
        <v>2016</v>
      </c>
      <c r="Q2076" s="10">
        <f t="shared" si="98"/>
        <v>42496.826180555552</v>
      </c>
      <c r="R2076" s="14" t="s">
        <v>8318</v>
      </c>
      <c r="S2076" t="s">
        <v>8348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2">
        <v>1374769288</v>
      </c>
      <c r="J2077" s="12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41450.681574074071</v>
      </c>
      <c r="P2077">
        <f t="shared" si="97"/>
        <v>2013</v>
      </c>
      <c r="Q2077" s="10">
        <f t="shared" si="98"/>
        <v>41480.681574074071</v>
      </c>
      <c r="R2077" s="14" t="s">
        <v>8318</v>
      </c>
      <c r="S2077" t="s">
        <v>8348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2">
        <v>1406149689</v>
      </c>
      <c r="J2078" s="12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41803.880659722221</v>
      </c>
      <c r="P2078">
        <f t="shared" si="97"/>
        <v>2014</v>
      </c>
      <c r="Q2078" s="10">
        <f t="shared" si="98"/>
        <v>41843.880659722221</v>
      </c>
      <c r="R2078" s="14" t="s">
        <v>8318</v>
      </c>
      <c r="S2078" t="s">
        <v>8348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2">
        <v>1433538000</v>
      </c>
      <c r="J2079" s="12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42103.042546296296</v>
      </c>
      <c r="P2079">
        <f t="shared" si="97"/>
        <v>2015</v>
      </c>
      <c r="Q2079" s="10">
        <f t="shared" si="98"/>
        <v>42160.875</v>
      </c>
      <c r="R2079" s="14" t="s">
        <v>8318</v>
      </c>
      <c r="S2079" t="s">
        <v>8348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2">
        <v>1482085857</v>
      </c>
      <c r="J2080" s="12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42692.771493055552</v>
      </c>
      <c r="P2080">
        <f t="shared" si="97"/>
        <v>2016</v>
      </c>
      <c r="Q2080" s="10">
        <f t="shared" si="98"/>
        <v>42722.771493055552</v>
      </c>
      <c r="R2080" s="14" t="s">
        <v>8318</v>
      </c>
      <c r="S2080" t="s">
        <v>8348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2">
        <v>1435258800</v>
      </c>
      <c r="J2081" s="12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42150.71056712963</v>
      </c>
      <c r="P2081">
        <f t="shared" si="97"/>
        <v>2015</v>
      </c>
      <c r="Q2081" s="10">
        <f t="shared" si="98"/>
        <v>42180.791666666672</v>
      </c>
      <c r="R2081" s="14" t="s">
        <v>8318</v>
      </c>
      <c r="S2081" t="s">
        <v>8348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2">
        <v>1447286300</v>
      </c>
      <c r="J2082" s="1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42289.957175925927</v>
      </c>
      <c r="P2082">
        <f t="shared" si="97"/>
        <v>2015</v>
      </c>
      <c r="Q2082" s="10">
        <f t="shared" si="98"/>
        <v>42319.998842592591</v>
      </c>
      <c r="R2082" s="14" t="s">
        <v>8318</v>
      </c>
      <c r="S2082" t="s">
        <v>8348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2">
        <v>1337144340</v>
      </c>
      <c r="J2083" s="12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41004.156886574077</v>
      </c>
      <c r="P2083">
        <f t="shared" si="97"/>
        <v>2012</v>
      </c>
      <c r="Q2083" s="10">
        <f t="shared" si="98"/>
        <v>41045.207638888889</v>
      </c>
      <c r="R2083" s="14" t="s">
        <v>8324</v>
      </c>
      <c r="S2083" t="s">
        <v>8328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2">
        <v>1322106796</v>
      </c>
      <c r="J2084" s="12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40811.120324074072</v>
      </c>
      <c r="P2084">
        <f t="shared" si="97"/>
        <v>2011</v>
      </c>
      <c r="Q2084" s="10">
        <f t="shared" si="98"/>
        <v>40871.161990740737</v>
      </c>
      <c r="R2084" s="14" t="s">
        <v>8324</v>
      </c>
      <c r="S2084" t="s">
        <v>8328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2">
        <v>1338830395</v>
      </c>
      <c r="J2085" s="12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41034.72216435185</v>
      </c>
      <c r="P2085">
        <f t="shared" si="97"/>
        <v>2012</v>
      </c>
      <c r="Q2085" s="10">
        <f t="shared" si="98"/>
        <v>41064.72216435185</v>
      </c>
      <c r="R2085" s="14" t="s">
        <v>8324</v>
      </c>
      <c r="S2085" t="s">
        <v>8328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2">
        <v>1399186740</v>
      </c>
      <c r="J2086" s="12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41731.833124999997</v>
      </c>
      <c r="P2086">
        <f t="shared" si="97"/>
        <v>2014</v>
      </c>
      <c r="Q2086" s="10">
        <f t="shared" si="98"/>
        <v>41763.290972222225</v>
      </c>
      <c r="R2086" s="14" t="s">
        <v>8324</v>
      </c>
      <c r="S2086" t="s">
        <v>8328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2">
        <v>1342382587</v>
      </c>
      <c r="J2087" s="12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41075.835497685184</v>
      </c>
      <c r="P2087">
        <f t="shared" si="97"/>
        <v>2012</v>
      </c>
      <c r="Q2087" s="10">
        <f t="shared" si="98"/>
        <v>41105.835497685184</v>
      </c>
      <c r="R2087" s="14" t="s">
        <v>8324</v>
      </c>
      <c r="S2087" t="s">
        <v>8328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2">
        <v>1323838740</v>
      </c>
      <c r="J2088" s="12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40860.67050925926</v>
      </c>
      <c r="P2088">
        <f t="shared" si="97"/>
        <v>2011</v>
      </c>
      <c r="Q2088" s="10">
        <f t="shared" si="98"/>
        <v>40891.207638888889</v>
      </c>
      <c r="R2088" s="14" t="s">
        <v>8324</v>
      </c>
      <c r="S2088" t="s">
        <v>8328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2">
        <v>1315457658</v>
      </c>
      <c r="J2089" s="12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40764.204375000001</v>
      </c>
      <c r="P2089">
        <f t="shared" si="97"/>
        <v>2011</v>
      </c>
      <c r="Q2089" s="10">
        <f t="shared" si="98"/>
        <v>40794.204375000001</v>
      </c>
      <c r="R2089" s="14" t="s">
        <v>8324</v>
      </c>
      <c r="S2089" t="s">
        <v>8328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2">
        <v>1284177540</v>
      </c>
      <c r="J2090" s="12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40395.714722222219</v>
      </c>
      <c r="P2090">
        <f t="shared" si="97"/>
        <v>2010</v>
      </c>
      <c r="Q2090" s="10">
        <f t="shared" si="98"/>
        <v>40432.165972222225</v>
      </c>
      <c r="R2090" s="14" t="s">
        <v>8324</v>
      </c>
      <c r="S2090" t="s">
        <v>8328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2">
        <v>1375408194</v>
      </c>
      <c r="J2091" s="12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41453.076319444444</v>
      </c>
      <c r="P2091">
        <f t="shared" si="97"/>
        <v>2013</v>
      </c>
      <c r="Q2091" s="10">
        <f t="shared" si="98"/>
        <v>41488.076319444444</v>
      </c>
      <c r="R2091" s="14" t="s">
        <v>8324</v>
      </c>
      <c r="S2091" t="s">
        <v>8328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2">
        <v>1361696955</v>
      </c>
      <c r="J2092" s="1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41299.381423611114</v>
      </c>
      <c r="P2092">
        <f t="shared" si="97"/>
        <v>2013</v>
      </c>
      <c r="Q2092" s="10">
        <f t="shared" si="98"/>
        <v>41329.381423611114</v>
      </c>
      <c r="R2092" s="14" t="s">
        <v>8324</v>
      </c>
      <c r="S2092" t="s">
        <v>8328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2">
        <v>1299009600</v>
      </c>
      <c r="J2093" s="12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40555.322662037033</v>
      </c>
      <c r="P2093">
        <f t="shared" si="97"/>
        <v>2011</v>
      </c>
      <c r="Q2093" s="10">
        <f t="shared" si="98"/>
        <v>40603.833333333336</v>
      </c>
      <c r="R2093" s="14" t="s">
        <v>8324</v>
      </c>
      <c r="S2093" t="s">
        <v>8328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2">
        <v>1318006732</v>
      </c>
      <c r="J2094" s="12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40763.707546296297</v>
      </c>
      <c r="P2094">
        <f t="shared" si="97"/>
        <v>2011</v>
      </c>
      <c r="Q2094" s="10">
        <f t="shared" si="98"/>
        <v>40823.707546296297</v>
      </c>
      <c r="R2094" s="14" t="s">
        <v>8324</v>
      </c>
      <c r="S2094" t="s">
        <v>8328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2">
        <v>1356211832</v>
      </c>
      <c r="J2095" s="12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41205.854537037041</v>
      </c>
      <c r="P2095">
        <f t="shared" si="97"/>
        <v>2012</v>
      </c>
      <c r="Q2095" s="10">
        <f t="shared" si="98"/>
        <v>41265.896203703705</v>
      </c>
      <c r="R2095" s="14" t="s">
        <v>8324</v>
      </c>
      <c r="S2095" t="s">
        <v>8328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2">
        <v>1330916400</v>
      </c>
      <c r="J2096" s="12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40939.02002314815</v>
      </c>
      <c r="P2096">
        <f t="shared" si="97"/>
        <v>2012</v>
      </c>
      <c r="Q2096" s="10">
        <f t="shared" si="98"/>
        <v>40973.125</v>
      </c>
      <c r="R2096" s="14" t="s">
        <v>8324</v>
      </c>
      <c r="S2096" t="s">
        <v>8328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2">
        <v>1317576973</v>
      </c>
      <c r="J2097" s="12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40758.733483796292</v>
      </c>
      <c r="P2097">
        <f t="shared" si="97"/>
        <v>2011</v>
      </c>
      <c r="Q2097" s="10">
        <f t="shared" si="98"/>
        <v>40818.733483796292</v>
      </c>
      <c r="R2097" s="14" t="s">
        <v>8324</v>
      </c>
      <c r="S2097" t="s">
        <v>8328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2">
        <v>1351223940</v>
      </c>
      <c r="J2098" s="12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41192.758506944447</v>
      </c>
      <c r="P2098">
        <f t="shared" si="97"/>
        <v>2012</v>
      </c>
      <c r="Q2098" s="10">
        <f t="shared" si="98"/>
        <v>41208.165972222225</v>
      </c>
      <c r="R2098" s="14" t="s">
        <v>8324</v>
      </c>
      <c r="S2098" t="s">
        <v>8328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2">
        <v>1322751735</v>
      </c>
      <c r="J2099" s="12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40818.58489583333</v>
      </c>
      <c r="P2099">
        <f t="shared" si="97"/>
        <v>2011</v>
      </c>
      <c r="Q2099" s="10">
        <f t="shared" si="98"/>
        <v>40878.626562500001</v>
      </c>
      <c r="R2099" s="14" t="s">
        <v>8324</v>
      </c>
      <c r="S2099" t="s">
        <v>8328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2">
        <v>1331174635</v>
      </c>
      <c r="J2100" s="12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40946.11383101852</v>
      </c>
      <c r="P2100">
        <f t="shared" si="97"/>
        <v>2012</v>
      </c>
      <c r="Q2100" s="10">
        <f t="shared" si="98"/>
        <v>40976.11383101852</v>
      </c>
      <c r="R2100" s="14" t="s">
        <v>8324</v>
      </c>
      <c r="S2100" t="s">
        <v>8328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2">
        <v>1435808400</v>
      </c>
      <c r="J2101" s="12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42173.746342592596</v>
      </c>
      <c r="P2101">
        <f t="shared" si="97"/>
        <v>2015</v>
      </c>
      <c r="Q2101" s="10">
        <f t="shared" si="98"/>
        <v>42187.152777777781</v>
      </c>
      <c r="R2101" s="14" t="s">
        <v>8324</v>
      </c>
      <c r="S2101" t="s">
        <v>8328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2">
        <v>1341028740</v>
      </c>
      <c r="J2102" s="1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41074.834965277776</v>
      </c>
      <c r="P2102">
        <f t="shared" si="97"/>
        <v>2012</v>
      </c>
      <c r="Q2102" s="10">
        <f t="shared" si="98"/>
        <v>41090.165972222225</v>
      </c>
      <c r="R2102" s="14" t="s">
        <v>8324</v>
      </c>
      <c r="S2102" t="s">
        <v>8328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2">
        <v>1329104114</v>
      </c>
      <c r="J2103" s="12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40892.149467592593</v>
      </c>
      <c r="P2103">
        <f t="shared" si="97"/>
        <v>2011</v>
      </c>
      <c r="Q2103" s="10">
        <f t="shared" si="98"/>
        <v>40952.149467592593</v>
      </c>
      <c r="R2103" s="14" t="s">
        <v>8324</v>
      </c>
      <c r="S2103" t="s">
        <v>8328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2">
        <v>1304628648</v>
      </c>
      <c r="J2104" s="12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40638.868611111109</v>
      </c>
      <c r="P2104">
        <f t="shared" si="97"/>
        <v>2011</v>
      </c>
      <c r="Q2104" s="10">
        <f t="shared" si="98"/>
        <v>40668.868611111109</v>
      </c>
      <c r="R2104" s="14" t="s">
        <v>8324</v>
      </c>
      <c r="S2104" t="s">
        <v>8328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2">
        <v>1352488027</v>
      </c>
      <c r="J2105" s="12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41192.754942129628</v>
      </c>
      <c r="P2105">
        <f t="shared" si="97"/>
        <v>2012</v>
      </c>
      <c r="Q2105" s="10">
        <f t="shared" si="98"/>
        <v>41222.7966087963</v>
      </c>
      <c r="R2105" s="14" t="s">
        <v>8324</v>
      </c>
      <c r="S2105" t="s">
        <v>8328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2">
        <v>1369958400</v>
      </c>
      <c r="J2106" s="12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41394.074467592596</v>
      </c>
      <c r="P2106">
        <f t="shared" si="97"/>
        <v>2013</v>
      </c>
      <c r="Q2106" s="10">
        <f t="shared" si="98"/>
        <v>41425</v>
      </c>
      <c r="R2106" s="14" t="s">
        <v>8324</v>
      </c>
      <c r="S2106" t="s">
        <v>8328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2">
        <v>1416542400</v>
      </c>
      <c r="J2107" s="12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41951.788807870369</v>
      </c>
      <c r="P2107">
        <f t="shared" si="97"/>
        <v>2014</v>
      </c>
      <c r="Q2107" s="10">
        <f t="shared" si="98"/>
        <v>41964.166666666672</v>
      </c>
      <c r="R2107" s="14" t="s">
        <v>8324</v>
      </c>
      <c r="S2107" t="s">
        <v>8328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2">
        <v>1359176974</v>
      </c>
      <c r="J2108" s="12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41270.21497685185</v>
      </c>
      <c r="P2108">
        <f t="shared" si="97"/>
        <v>2012</v>
      </c>
      <c r="Q2108" s="10">
        <f t="shared" si="98"/>
        <v>41300.21497685185</v>
      </c>
      <c r="R2108" s="14" t="s">
        <v>8324</v>
      </c>
      <c r="S2108" t="s">
        <v>8328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2">
        <v>1415815393</v>
      </c>
      <c r="J2109" s="12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41934.71056712963</v>
      </c>
      <c r="P2109">
        <f t="shared" si="97"/>
        <v>2014</v>
      </c>
      <c r="Q2109" s="10">
        <f t="shared" si="98"/>
        <v>41955.752233796295</v>
      </c>
      <c r="R2109" s="14" t="s">
        <v>8324</v>
      </c>
      <c r="S2109" t="s">
        <v>8328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2">
        <v>1347249300</v>
      </c>
      <c r="J2110" s="12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41135.175694444442</v>
      </c>
      <c r="P2110">
        <f t="shared" si="97"/>
        <v>2012</v>
      </c>
      <c r="Q2110" s="10">
        <f t="shared" si="98"/>
        <v>41162.163194444445</v>
      </c>
      <c r="R2110" s="14" t="s">
        <v>8324</v>
      </c>
      <c r="S2110" t="s">
        <v>8328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2">
        <v>1436115617</v>
      </c>
      <c r="J2111" s="12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42160.708530092597</v>
      </c>
      <c r="P2111">
        <f t="shared" si="97"/>
        <v>2015</v>
      </c>
      <c r="Q2111" s="10">
        <f t="shared" si="98"/>
        <v>42190.708530092597</v>
      </c>
      <c r="R2111" s="14" t="s">
        <v>8324</v>
      </c>
      <c r="S2111" t="s">
        <v>8328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2">
        <v>1401253140</v>
      </c>
      <c r="J2112" s="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41759.670937499999</v>
      </c>
      <c r="P2112">
        <f t="shared" si="97"/>
        <v>2014</v>
      </c>
      <c r="Q2112" s="10">
        <f t="shared" si="98"/>
        <v>41787.207638888889</v>
      </c>
      <c r="R2112" s="14" t="s">
        <v>8324</v>
      </c>
      <c r="S2112" t="s">
        <v>8328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2">
        <v>1313370000</v>
      </c>
      <c r="J2113" s="12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40703.197048611109</v>
      </c>
      <c r="P2113">
        <f t="shared" si="97"/>
        <v>2011</v>
      </c>
      <c r="Q2113" s="10">
        <f t="shared" si="98"/>
        <v>40770.041666666664</v>
      </c>
      <c r="R2113" s="14" t="s">
        <v>8324</v>
      </c>
      <c r="S2113" t="s">
        <v>8328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2">
        <v>1366064193</v>
      </c>
      <c r="J2114" s="12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41365.928159722222</v>
      </c>
      <c r="P2114">
        <f t="shared" si="97"/>
        <v>2013</v>
      </c>
      <c r="Q2114" s="10">
        <f t="shared" si="98"/>
        <v>41379.928159722222</v>
      </c>
      <c r="R2114" s="14" t="s">
        <v>8324</v>
      </c>
      <c r="S2114" t="s">
        <v>8328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2">
        <v>1411505176</v>
      </c>
      <c r="J2115" s="12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(((J2115/60)/60)/24)+DATE(1970,1,1)</f>
        <v>41870.86546296296</v>
      </c>
      <c r="P2115">
        <f t="shared" ref="P2115:P2178" si="100">YEAR(O2115)</f>
        <v>2014</v>
      </c>
      <c r="Q2115" s="10">
        <f t="shared" ref="Q2115:Q2178" si="101">(((I2115/60)/60)/24)+DATE(1970,1,1)</f>
        <v>41905.86546296296</v>
      </c>
      <c r="R2115" s="14" t="s">
        <v>8324</v>
      </c>
      <c r="S2115" t="s">
        <v>8328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2">
        <v>1291870740</v>
      </c>
      <c r="J2116" s="12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40458.815625000003</v>
      </c>
      <c r="P2116">
        <f t="shared" si="100"/>
        <v>2010</v>
      </c>
      <c r="Q2116" s="10">
        <f t="shared" si="101"/>
        <v>40521.207638888889</v>
      </c>
      <c r="R2116" s="14" t="s">
        <v>8324</v>
      </c>
      <c r="S2116" t="s">
        <v>8328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2">
        <v>1298167001</v>
      </c>
      <c r="J2117" s="12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40564.081030092595</v>
      </c>
      <c r="P2117">
        <f t="shared" si="100"/>
        <v>2011</v>
      </c>
      <c r="Q2117" s="10">
        <f t="shared" si="101"/>
        <v>40594.081030092595</v>
      </c>
      <c r="R2117" s="14" t="s">
        <v>8324</v>
      </c>
      <c r="S2117" t="s">
        <v>8328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2">
        <v>1349203203</v>
      </c>
      <c r="J2118" s="12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41136.777812500004</v>
      </c>
      <c r="P2118">
        <f t="shared" si="100"/>
        <v>2012</v>
      </c>
      <c r="Q2118" s="10">
        <f t="shared" si="101"/>
        <v>41184.777812500004</v>
      </c>
      <c r="R2118" s="14" t="s">
        <v>8324</v>
      </c>
      <c r="S2118" t="s">
        <v>8328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2">
        <v>1445921940</v>
      </c>
      <c r="J2119" s="12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42290.059594907405</v>
      </c>
      <c r="P2119">
        <f t="shared" si="100"/>
        <v>2015</v>
      </c>
      <c r="Q2119" s="10">
        <f t="shared" si="101"/>
        <v>42304.207638888889</v>
      </c>
      <c r="R2119" s="14" t="s">
        <v>8324</v>
      </c>
      <c r="S2119" t="s">
        <v>8328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2">
        <v>1311538136</v>
      </c>
      <c r="J2120" s="12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40718.839537037034</v>
      </c>
      <c r="P2120">
        <f t="shared" si="100"/>
        <v>2011</v>
      </c>
      <c r="Q2120" s="10">
        <f t="shared" si="101"/>
        <v>40748.839537037034</v>
      </c>
      <c r="R2120" s="14" t="s">
        <v>8324</v>
      </c>
      <c r="S2120" t="s">
        <v>8328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2">
        <v>1345086445</v>
      </c>
      <c r="J2121" s="12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41107.130150462966</v>
      </c>
      <c r="P2121">
        <f t="shared" si="100"/>
        <v>2012</v>
      </c>
      <c r="Q2121" s="10">
        <f t="shared" si="101"/>
        <v>41137.130150462966</v>
      </c>
      <c r="R2121" s="14" t="s">
        <v>8324</v>
      </c>
      <c r="S2121" t="s">
        <v>8328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2">
        <v>1388617736</v>
      </c>
      <c r="J2122" s="1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41591.964537037034</v>
      </c>
      <c r="P2122">
        <f t="shared" si="100"/>
        <v>2013</v>
      </c>
      <c r="Q2122" s="10">
        <f t="shared" si="101"/>
        <v>41640.964537037034</v>
      </c>
      <c r="R2122" s="14" t="s">
        <v>8324</v>
      </c>
      <c r="S2122" t="s">
        <v>8328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2">
        <v>1484156948</v>
      </c>
      <c r="J2123" s="12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42716.7424537037</v>
      </c>
      <c r="P2123">
        <f t="shared" si="100"/>
        <v>2016</v>
      </c>
      <c r="Q2123" s="10">
        <f t="shared" si="101"/>
        <v>42746.7424537037</v>
      </c>
      <c r="R2123" s="14" t="s">
        <v>8332</v>
      </c>
      <c r="S2123" t="s">
        <v>8333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2">
        <v>1483773169</v>
      </c>
      <c r="J2124" s="12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42712.300567129627</v>
      </c>
      <c r="P2124">
        <f t="shared" si="100"/>
        <v>2016</v>
      </c>
      <c r="Q2124" s="10">
        <f t="shared" si="101"/>
        <v>42742.300567129627</v>
      </c>
      <c r="R2124" s="14" t="s">
        <v>8332</v>
      </c>
      <c r="S2124" t="s">
        <v>8333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2">
        <v>1268636340</v>
      </c>
      <c r="J2125" s="12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40198.424849537041</v>
      </c>
      <c r="P2125">
        <f t="shared" si="100"/>
        <v>2010</v>
      </c>
      <c r="Q2125" s="10">
        <f t="shared" si="101"/>
        <v>40252.290972222225</v>
      </c>
      <c r="R2125" s="14" t="s">
        <v>8332</v>
      </c>
      <c r="S2125" t="s">
        <v>8333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2">
        <v>1291093200</v>
      </c>
      <c r="J2126" s="12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40464.028182870366</v>
      </c>
      <c r="P2126">
        <f t="shared" si="100"/>
        <v>2010</v>
      </c>
      <c r="Q2126" s="10">
        <f t="shared" si="101"/>
        <v>40512.208333333336</v>
      </c>
      <c r="R2126" s="14" t="s">
        <v>8332</v>
      </c>
      <c r="S2126" t="s">
        <v>8333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2">
        <v>1438734833</v>
      </c>
      <c r="J2127" s="12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42191.023530092592</v>
      </c>
      <c r="P2127">
        <f t="shared" si="100"/>
        <v>2015</v>
      </c>
      <c r="Q2127" s="10">
        <f t="shared" si="101"/>
        <v>42221.023530092592</v>
      </c>
      <c r="R2127" s="14" t="s">
        <v>8332</v>
      </c>
      <c r="S2127" t="s">
        <v>8333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2">
        <v>1418080887</v>
      </c>
      <c r="J2128" s="12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41951.973229166666</v>
      </c>
      <c r="P2128">
        <f t="shared" si="100"/>
        <v>2014</v>
      </c>
      <c r="Q2128" s="10">
        <f t="shared" si="101"/>
        <v>41981.973229166666</v>
      </c>
      <c r="R2128" s="14" t="s">
        <v>8332</v>
      </c>
      <c r="S2128" t="s">
        <v>8333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2">
        <v>1426158463</v>
      </c>
      <c r="J2129" s="12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42045.50535879629</v>
      </c>
      <c r="P2129">
        <f t="shared" si="100"/>
        <v>2015</v>
      </c>
      <c r="Q2129" s="10">
        <f t="shared" si="101"/>
        <v>42075.463692129633</v>
      </c>
      <c r="R2129" s="14" t="s">
        <v>8332</v>
      </c>
      <c r="S2129" t="s">
        <v>8333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2">
        <v>1411324369</v>
      </c>
      <c r="J2130" s="12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41843.772789351853</v>
      </c>
      <c r="P2130">
        <f t="shared" si="100"/>
        <v>2014</v>
      </c>
      <c r="Q2130" s="10">
        <f t="shared" si="101"/>
        <v>41903.772789351853</v>
      </c>
      <c r="R2130" s="14" t="s">
        <v>8332</v>
      </c>
      <c r="S2130" t="s">
        <v>8333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2">
        <v>1457570100</v>
      </c>
      <c r="J2131" s="12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42409.024305555555</v>
      </c>
      <c r="P2131">
        <f t="shared" si="100"/>
        <v>2016</v>
      </c>
      <c r="Q2131" s="10">
        <f t="shared" si="101"/>
        <v>42439.024305555555</v>
      </c>
      <c r="R2131" s="14" t="s">
        <v>8332</v>
      </c>
      <c r="S2131" t="s">
        <v>8333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2">
        <v>1408154663</v>
      </c>
      <c r="J2132" s="1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41832.086377314816</v>
      </c>
      <c r="P2132">
        <f t="shared" si="100"/>
        <v>2014</v>
      </c>
      <c r="Q2132" s="10">
        <f t="shared" si="101"/>
        <v>41867.086377314816</v>
      </c>
      <c r="R2132" s="14" t="s">
        <v>8332</v>
      </c>
      <c r="S2132" t="s">
        <v>8333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2">
        <v>1436677091</v>
      </c>
      <c r="J2133" s="12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42167.207071759258</v>
      </c>
      <c r="P2133">
        <f t="shared" si="100"/>
        <v>2015</v>
      </c>
      <c r="Q2133" s="10">
        <f t="shared" si="101"/>
        <v>42197.207071759258</v>
      </c>
      <c r="R2133" s="14" t="s">
        <v>8332</v>
      </c>
      <c r="S2133" t="s">
        <v>8333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2">
        <v>1391427692</v>
      </c>
      <c r="J2134" s="12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41643.487175925926</v>
      </c>
      <c r="P2134">
        <f t="shared" si="100"/>
        <v>2014</v>
      </c>
      <c r="Q2134" s="10">
        <f t="shared" si="101"/>
        <v>41673.487175925926</v>
      </c>
      <c r="R2134" s="14" t="s">
        <v>8332</v>
      </c>
      <c r="S2134" t="s">
        <v>8333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2">
        <v>1303628340</v>
      </c>
      <c r="J2135" s="12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40619.097210648149</v>
      </c>
      <c r="P2135">
        <f t="shared" si="100"/>
        <v>2011</v>
      </c>
      <c r="Q2135" s="10">
        <f t="shared" si="101"/>
        <v>40657.290972222225</v>
      </c>
      <c r="R2135" s="14" t="s">
        <v>8332</v>
      </c>
      <c r="S2135" t="s">
        <v>8333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2">
        <v>1367097391</v>
      </c>
      <c r="J2136" s="12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41361.886469907404</v>
      </c>
      <c r="P2136">
        <f t="shared" si="100"/>
        <v>2013</v>
      </c>
      <c r="Q2136" s="10">
        <f t="shared" si="101"/>
        <v>41391.886469907404</v>
      </c>
      <c r="R2136" s="14" t="s">
        <v>8332</v>
      </c>
      <c r="S2136" t="s">
        <v>8333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2">
        <v>1349392033</v>
      </c>
      <c r="J2137" s="12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41156.963344907403</v>
      </c>
      <c r="P2137">
        <f t="shared" si="100"/>
        <v>2012</v>
      </c>
      <c r="Q2137" s="10">
        <f t="shared" si="101"/>
        <v>41186.963344907403</v>
      </c>
      <c r="R2137" s="14" t="s">
        <v>8332</v>
      </c>
      <c r="S2137" t="s">
        <v>8333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2">
        <v>1382184786</v>
      </c>
      <c r="J2138" s="12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41536.509097222224</v>
      </c>
      <c r="P2138">
        <f t="shared" si="100"/>
        <v>2013</v>
      </c>
      <c r="Q2138" s="10">
        <f t="shared" si="101"/>
        <v>41566.509097222224</v>
      </c>
      <c r="R2138" s="14" t="s">
        <v>8332</v>
      </c>
      <c r="S2138" t="s">
        <v>8333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2">
        <v>1417804229</v>
      </c>
      <c r="J2139" s="12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41948.771168981482</v>
      </c>
      <c r="P2139">
        <f t="shared" si="100"/>
        <v>2014</v>
      </c>
      <c r="Q2139" s="10">
        <f t="shared" si="101"/>
        <v>41978.771168981482</v>
      </c>
      <c r="R2139" s="14" t="s">
        <v>8332</v>
      </c>
      <c r="S2139" t="s">
        <v>8333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2">
        <v>1383959939</v>
      </c>
      <c r="J2140" s="12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41557.013182870374</v>
      </c>
      <c r="P2140">
        <f t="shared" si="100"/>
        <v>2013</v>
      </c>
      <c r="Q2140" s="10">
        <f t="shared" si="101"/>
        <v>41587.054849537039</v>
      </c>
      <c r="R2140" s="14" t="s">
        <v>8332</v>
      </c>
      <c r="S2140" t="s">
        <v>8333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2">
        <v>1478196008</v>
      </c>
      <c r="J2141" s="12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42647.750092592592</v>
      </c>
      <c r="P2141">
        <f t="shared" si="100"/>
        <v>2016</v>
      </c>
      <c r="Q2141" s="10">
        <f t="shared" si="101"/>
        <v>42677.750092592592</v>
      </c>
      <c r="R2141" s="14" t="s">
        <v>8332</v>
      </c>
      <c r="S2141" t="s">
        <v>8333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2">
        <v>1357934424</v>
      </c>
      <c r="J2142" s="1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41255.833611111113</v>
      </c>
      <c r="P2142">
        <f t="shared" si="100"/>
        <v>2012</v>
      </c>
      <c r="Q2142" s="10">
        <f t="shared" si="101"/>
        <v>41285.833611111113</v>
      </c>
      <c r="R2142" s="14" t="s">
        <v>8332</v>
      </c>
      <c r="S2142" t="s">
        <v>8333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2">
        <v>1415947159</v>
      </c>
      <c r="J2143" s="12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41927.235636574071</v>
      </c>
      <c r="P2143">
        <f t="shared" si="100"/>
        <v>2014</v>
      </c>
      <c r="Q2143" s="10">
        <f t="shared" si="101"/>
        <v>41957.277303240742</v>
      </c>
      <c r="R2143" s="14" t="s">
        <v>8332</v>
      </c>
      <c r="S2143" t="s">
        <v>8333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2">
        <v>1451494210</v>
      </c>
      <c r="J2144" s="12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42340.701504629629</v>
      </c>
      <c r="P2144">
        <f t="shared" si="100"/>
        <v>2015</v>
      </c>
      <c r="Q2144" s="10">
        <f t="shared" si="101"/>
        <v>42368.701504629629</v>
      </c>
      <c r="R2144" s="14" t="s">
        <v>8332</v>
      </c>
      <c r="S2144" t="s">
        <v>8333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2">
        <v>1279738800</v>
      </c>
      <c r="J2145" s="12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40332.886712962965</v>
      </c>
      <c r="P2145">
        <f t="shared" si="100"/>
        <v>2010</v>
      </c>
      <c r="Q2145" s="10">
        <f t="shared" si="101"/>
        <v>40380.791666666664</v>
      </c>
      <c r="R2145" s="14" t="s">
        <v>8332</v>
      </c>
      <c r="S2145" t="s">
        <v>8333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2">
        <v>1379164040</v>
      </c>
      <c r="J2146" s="12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41499.546759259261</v>
      </c>
      <c r="P2146">
        <f t="shared" si="100"/>
        <v>2013</v>
      </c>
      <c r="Q2146" s="10">
        <f t="shared" si="101"/>
        <v>41531.546759259261</v>
      </c>
      <c r="R2146" s="14" t="s">
        <v>8332</v>
      </c>
      <c r="S2146" t="s">
        <v>8333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2">
        <v>1385534514</v>
      </c>
      <c r="J2147" s="12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41575.237430555557</v>
      </c>
      <c r="P2147">
        <f t="shared" si="100"/>
        <v>2013</v>
      </c>
      <c r="Q2147" s="10">
        <f t="shared" si="101"/>
        <v>41605.279097222221</v>
      </c>
      <c r="R2147" s="14" t="s">
        <v>8332</v>
      </c>
      <c r="S2147" t="s">
        <v>8333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2">
        <v>1455207510</v>
      </c>
      <c r="J2148" s="12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42397.679513888885</v>
      </c>
      <c r="P2148">
        <f t="shared" si="100"/>
        <v>2016</v>
      </c>
      <c r="Q2148" s="10">
        <f t="shared" si="101"/>
        <v>42411.679513888885</v>
      </c>
      <c r="R2148" s="14" t="s">
        <v>8332</v>
      </c>
      <c r="S2148" t="s">
        <v>8333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2">
        <v>1416125148</v>
      </c>
      <c r="J2149" s="12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41927.295694444445</v>
      </c>
      <c r="P2149">
        <f t="shared" si="100"/>
        <v>2014</v>
      </c>
      <c r="Q2149" s="10">
        <f t="shared" si="101"/>
        <v>41959.337361111116</v>
      </c>
      <c r="R2149" s="14" t="s">
        <v>8332</v>
      </c>
      <c r="S2149" t="s">
        <v>8333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2">
        <v>1427992582</v>
      </c>
      <c r="J2150" s="12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42066.733587962968</v>
      </c>
      <c r="P2150">
        <f t="shared" si="100"/>
        <v>2015</v>
      </c>
      <c r="Q2150" s="10">
        <f t="shared" si="101"/>
        <v>42096.691921296297</v>
      </c>
      <c r="R2150" s="14" t="s">
        <v>8332</v>
      </c>
      <c r="S2150" t="s">
        <v>8333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2">
        <v>1280534400</v>
      </c>
      <c r="J2151" s="12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40355.024953703702</v>
      </c>
      <c r="P2151">
        <f t="shared" si="100"/>
        <v>2010</v>
      </c>
      <c r="Q2151" s="10">
        <f t="shared" si="101"/>
        <v>40390</v>
      </c>
      <c r="R2151" s="14" t="s">
        <v>8332</v>
      </c>
      <c r="S2151" t="s">
        <v>8333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2">
        <v>1468392599</v>
      </c>
      <c r="J2152" s="1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42534.284710648149</v>
      </c>
      <c r="P2152">
        <f t="shared" si="100"/>
        <v>2016</v>
      </c>
      <c r="Q2152" s="10">
        <f t="shared" si="101"/>
        <v>42564.284710648149</v>
      </c>
      <c r="R2152" s="14" t="s">
        <v>8332</v>
      </c>
      <c r="S2152" t="s">
        <v>8333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2">
        <v>1467231614</v>
      </c>
      <c r="J2153" s="12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42520.847384259265</v>
      </c>
      <c r="P2153">
        <f t="shared" si="100"/>
        <v>2016</v>
      </c>
      <c r="Q2153" s="10">
        <f t="shared" si="101"/>
        <v>42550.847384259265</v>
      </c>
      <c r="R2153" s="14" t="s">
        <v>8332</v>
      </c>
      <c r="S2153" t="s">
        <v>8333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2">
        <v>1394909909</v>
      </c>
      <c r="J2154" s="12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41683.832280092596</v>
      </c>
      <c r="P2154">
        <f t="shared" si="100"/>
        <v>2014</v>
      </c>
      <c r="Q2154" s="10">
        <f t="shared" si="101"/>
        <v>41713.790613425925</v>
      </c>
      <c r="R2154" s="14" t="s">
        <v>8332</v>
      </c>
      <c r="S2154" t="s">
        <v>8333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2">
        <v>1420876740</v>
      </c>
      <c r="J2155" s="12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41974.911087962959</v>
      </c>
      <c r="P2155">
        <f t="shared" si="100"/>
        <v>2014</v>
      </c>
      <c r="Q2155" s="10">
        <f t="shared" si="101"/>
        <v>42014.332638888889</v>
      </c>
      <c r="R2155" s="14" t="s">
        <v>8332</v>
      </c>
      <c r="S2155" t="s">
        <v>8333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2">
        <v>1390921827</v>
      </c>
      <c r="J2156" s="12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41647.632256944446</v>
      </c>
      <c r="P2156">
        <f t="shared" si="100"/>
        <v>2014</v>
      </c>
      <c r="Q2156" s="10">
        <f t="shared" si="101"/>
        <v>41667.632256944446</v>
      </c>
      <c r="R2156" s="14" t="s">
        <v>8332</v>
      </c>
      <c r="S2156" t="s">
        <v>8333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2">
        <v>1459443385</v>
      </c>
      <c r="J2157" s="12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42430.747511574074</v>
      </c>
      <c r="P2157">
        <f t="shared" si="100"/>
        <v>2016</v>
      </c>
      <c r="Q2157" s="10">
        <f t="shared" si="101"/>
        <v>42460.70584490741</v>
      </c>
      <c r="R2157" s="14" t="s">
        <v>8332</v>
      </c>
      <c r="S2157" t="s">
        <v>8333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2">
        <v>1379363406</v>
      </c>
      <c r="J2158" s="12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41488.85423611111</v>
      </c>
      <c r="P2158">
        <f t="shared" si="100"/>
        <v>2013</v>
      </c>
      <c r="Q2158" s="10">
        <f t="shared" si="101"/>
        <v>41533.85423611111</v>
      </c>
      <c r="R2158" s="14" t="s">
        <v>8332</v>
      </c>
      <c r="S2158" t="s">
        <v>8333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2">
        <v>1482479940</v>
      </c>
      <c r="J2159" s="12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42694.98128472222</v>
      </c>
      <c r="P2159">
        <f t="shared" si="100"/>
        <v>2016</v>
      </c>
      <c r="Q2159" s="10">
        <f t="shared" si="101"/>
        <v>42727.332638888889</v>
      </c>
      <c r="R2159" s="14" t="s">
        <v>8332</v>
      </c>
      <c r="S2159" t="s">
        <v>8333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2">
        <v>1360009774</v>
      </c>
      <c r="J2160" s="12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41264.853865740741</v>
      </c>
      <c r="P2160">
        <f t="shared" si="100"/>
        <v>2012</v>
      </c>
      <c r="Q2160" s="10">
        <f t="shared" si="101"/>
        <v>41309.853865740741</v>
      </c>
      <c r="R2160" s="14" t="s">
        <v>8332</v>
      </c>
      <c r="S2160" t="s">
        <v>8333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2">
        <v>1310837574</v>
      </c>
      <c r="J2161" s="12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40710.731180555551</v>
      </c>
      <c r="P2161">
        <f t="shared" si="100"/>
        <v>2011</v>
      </c>
      <c r="Q2161" s="10">
        <f t="shared" si="101"/>
        <v>40740.731180555551</v>
      </c>
      <c r="R2161" s="14" t="s">
        <v>8332</v>
      </c>
      <c r="S2161" t="s">
        <v>8333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2">
        <v>1337447105</v>
      </c>
      <c r="J2162" s="1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41018.711863425924</v>
      </c>
      <c r="P2162">
        <f t="shared" si="100"/>
        <v>2012</v>
      </c>
      <c r="Q2162" s="10">
        <f t="shared" si="101"/>
        <v>41048.711863425924</v>
      </c>
      <c r="R2162" s="14" t="s">
        <v>8332</v>
      </c>
      <c r="S2162" t="s">
        <v>8333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2">
        <v>1443040059</v>
      </c>
      <c r="J2163" s="12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42240.852534722217</v>
      </c>
      <c r="P2163">
        <f t="shared" si="100"/>
        <v>2015</v>
      </c>
      <c r="Q2163" s="10">
        <f t="shared" si="101"/>
        <v>42270.852534722217</v>
      </c>
      <c r="R2163" s="14" t="s">
        <v>8324</v>
      </c>
      <c r="S2163" t="s">
        <v>8325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2">
        <v>1406226191</v>
      </c>
      <c r="J2164" s="12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41813.766099537039</v>
      </c>
      <c r="P2164">
        <f t="shared" si="100"/>
        <v>2014</v>
      </c>
      <c r="Q2164" s="10">
        <f t="shared" si="101"/>
        <v>41844.766099537039</v>
      </c>
      <c r="R2164" s="14" t="s">
        <v>8324</v>
      </c>
      <c r="S2164" t="s">
        <v>8325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2">
        <v>1433735400</v>
      </c>
      <c r="J2165" s="12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42111.899537037039</v>
      </c>
      <c r="P2165">
        <f t="shared" si="100"/>
        <v>2015</v>
      </c>
      <c r="Q2165" s="10">
        <f t="shared" si="101"/>
        <v>42163.159722222219</v>
      </c>
      <c r="R2165" s="14" t="s">
        <v>8324</v>
      </c>
      <c r="S2165" t="s">
        <v>8325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2">
        <v>1466827140</v>
      </c>
      <c r="J2166" s="12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42515.71775462963</v>
      </c>
      <c r="P2166">
        <f t="shared" si="100"/>
        <v>2016</v>
      </c>
      <c r="Q2166" s="10">
        <f t="shared" si="101"/>
        <v>42546.165972222225</v>
      </c>
      <c r="R2166" s="14" t="s">
        <v>8324</v>
      </c>
      <c r="S2166" t="s">
        <v>8325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2">
        <v>1460127635</v>
      </c>
      <c r="J2167" s="12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42438.667071759264</v>
      </c>
      <c r="P2167">
        <f t="shared" si="100"/>
        <v>2016</v>
      </c>
      <c r="Q2167" s="10">
        <f t="shared" si="101"/>
        <v>42468.625405092593</v>
      </c>
      <c r="R2167" s="14" t="s">
        <v>8324</v>
      </c>
      <c r="S2167" t="s">
        <v>8325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2">
        <v>1417813618</v>
      </c>
      <c r="J2168" s="12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41933.838171296295</v>
      </c>
      <c r="P2168">
        <f t="shared" si="100"/>
        <v>2014</v>
      </c>
      <c r="Q2168" s="10">
        <f t="shared" si="101"/>
        <v>41978.879837962959</v>
      </c>
      <c r="R2168" s="14" t="s">
        <v>8324</v>
      </c>
      <c r="S2168" t="s">
        <v>8325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2">
        <v>1347672937</v>
      </c>
      <c r="J2169" s="12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41153.066400462965</v>
      </c>
      <c r="P2169">
        <f t="shared" si="100"/>
        <v>2012</v>
      </c>
      <c r="Q2169" s="10">
        <f t="shared" si="101"/>
        <v>41167.066400462965</v>
      </c>
      <c r="R2169" s="14" t="s">
        <v>8324</v>
      </c>
      <c r="S2169" t="s">
        <v>8325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2">
        <v>1486702800</v>
      </c>
      <c r="J2170" s="12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42745.600243055553</v>
      </c>
      <c r="P2170">
        <f t="shared" si="100"/>
        <v>2017</v>
      </c>
      <c r="Q2170" s="10">
        <f t="shared" si="101"/>
        <v>42776.208333333328</v>
      </c>
      <c r="R2170" s="14" t="s">
        <v>8324</v>
      </c>
      <c r="S2170" t="s">
        <v>8325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2">
        <v>1488473351</v>
      </c>
      <c r="J2171" s="12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42793.700821759259</v>
      </c>
      <c r="P2171">
        <f t="shared" si="100"/>
        <v>2017</v>
      </c>
      <c r="Q2171" s="10">
        <f t="shared" si="101"/>
        <v>42796.700821759259</v>
      </c>
      <c r="R2171" s="14" t="s">
        <v>8324</v>
      </c>
      <c r="S2171" t="s">
        <v>8325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2">
        <v>1440266422</v>
      </c>
      <c r="J2172" s="1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42198.750254629631</v>
      </c>
      <c r="P2172">
        <f t="shared" si="100"/>
        <v>2015</v>
      </c>
      <c r="Q2172" s="10">
        <f t="shared" si="101"/>
        <v>42238.750254629631</v>
      </c>
      <c r="R2172" s="14" t="s">
        <v>8324</v>
      </c>
      <c r="S2172" t="s">
        <v>8325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2">
        <v>1434949200</v>
      </c>
      <c r="J2173" s="12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42141.95711805555</v>
      </c>
      <c r="P2173">
        <f t="shared" si="100"/>
        <v>2015</v>
      </c>
      <c r="Q2173" s="10">
        <f t="shared" si="101"/>
        <v>42177.208333333328</v>
      </c>
      <c r="R2173" s="14" t="s">
        <v>8324</v>
      </c>
      <c r="S2173" t="s">
        <v>8325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2">
        <v>1429365320</v>
      </c>
      <c r="J2174" s="12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42082.580092592587</v>
      </c>
      <c r="P2174">
        <f t="shared" si="100"/>
        <v>2015</v>
      </c>
      <c r="Q2174" s="10">
        <f t="shared" si="101"/>
        <v>42112.580092592587</v>
      </c>
      <c r="R2174" s="14" t="s">
        <v>8324</v>
      </c>
      <c r="S2174" t="s">
        <v>8325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2">
        <v>1378785540</v>
      </c>
      <c r="J2175" s="12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41495.692627314813</v>
      </c>
      <c r="P2175">
        <f t="shared" si="100"/>
        <v>2013</v>
      </c>
      <c r="Q2175" s="10">
        <f t="shared" si="101"/>
        <v>41527.165972222225</v>
      </c>
      <c r="R2175" s="14" t="s">
        <v>8324</v>
      </c>
      <c r="S2175" t="s">
        <v>8325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2">
        <v>1462453307</v>
      </c>
      <c r="J2176" s="12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42465.542905092589</v>
      </c>
      <c r="P2176">
        <f t="shared" si="100"/>
        <v>2016</v>
      </c>
      <c r="Q2176" s="10">
        <f t="shared" si="101"/>
        <v>42495.542905092589</v>
      </c>
      <c r="R2176" s="14" t="s">
        <v>8324</v>
      </c>
      <c r="S2176" t="s">
        <v>8325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2">
        <v>1469059986</v>
      </c>
      <c r="J2177" s="12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42565.009097222224</v>
      </c>
      <c r="P2177">
        <f t="shared" si="100"/>
        <v>2016</v>
      </c>
      <c r="Q2177" s="10">
        <f t="shared" si="101"/>
        <v>42572.009097222224</v>
      </c>
      <c r="R2177" s="14" t="s">
        <v>8324</v>
      </c>
      <c r="S2177" t="s">
        <v>8325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2">
        <v>1430579509</v>
      </c>
      <c r="J2178" s="12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42096.633206018523</v>
      </c>
      <c r="P2178">
        <f t="shared" si="100"/>
        <v>2015</v>
      </c>
      <c r="Q2178" s="10">
        <f t="shared" si="101"/>
        <v>42126.633206018523</v>
      </c>
      <c r="R2178" s="14" t="s">
        <v>8324</v>
      </c>
      <c r="S2178" t="s">
        <v>8325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2">
        <v>1465192867</v>
      </c>
      <c r="J2179" s="12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(((J2179/60)/60)/24)+DATE(1970,1,1)</f>
        <v>42502.250775462962</v>
      </c>
      <c r="P2179">
        <f t="shared" ref="P2179:P2242" si="103">YEAR(O2179)</f>
        <v>2016</v>
      </c>
      <c r="Q2179" s="10">
        <f t="shared" ref="Q2179:Q2242" si="104">(((I2179/60)/60)/24)+DATE(1970,1,1)</f>
        <v>42527.250775462962</v>
      </c>
      <c r="R2179" s="14" t="s">
        <v>8324</v>
      </c>
      <c r="S2179" t="s">
        <v>8325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2">
        <v>1484752597</v>
      </c>
      <c r="J2180" s="12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42723.63653935185</v>
      </c>
      <c r="P2180">
        <f t="shared" si="103"/>
        <v>2016</v>
      </c>
      <c r="Q2180" s="10">
        <f t="shared" si="104"/>
        <v>42753.63653935185</v>
      </c>
      <c r="R2180" s="14" t="s">
        <v>8324</v>
      </c>
      <c r="S2180" t="s">
        <v>8325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2">
        <v>1428725192</v>
      </c>
      <c r="J2181" s="12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42075.171203703707</v>
      </c>
      <c r="P2181">
        <f t="shared" si="103"/>
        <v>2015</v>
      </c>
      <c r="Q2181" s="10">
        <f t="shared" si="104"/>
        <v>42105.171203703707</v>
      </c>
      <c r="R2181" s="14" t="s">
        <v>8324</v>
      </c>
      <c r="S2181" t="s">
        <v>8325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2">
        <v>1447434268</v>
      </c>
      <c r="J2182" s="1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42279.669768518521</v>
      </c>
      <c r="P2182">
        <f t="shared" si="103"/>
        <v>2015</v>
      </c>
      <c r="Q2182" s="10">
        <f t="shared" si="104"/>
        <v>42321.711435185185</v>
      </c>
      <c r="R2182" s="14" t="s">
        <v>8324</v>
      </c>
      <c r="S2182" t="s">
        <v>8325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2">
        <v>1487635653</v>
      </c>
      <c r="J2183" s="12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42773.005243055552</v>
      </c>
      <c r="P2183">
        <f t="shared" si="103"/>
        <v>2017</v>
      </c>
      <c r="Q2183" s="10">
        <f t="shared" si="104"/>
        <v>42787.005243055552</v>
      </c>
      <c r="R2183" s="14" t="s">
        <v>8332</v>
      </c>
      <c r="S2183" t="s">
        <v>8350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2">
        <v>1412285825</v>
      </c>
      <c r="J2184" s="12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41879.900752314818</v>
      </c>
      <c r="P2184">
        <f t="shared" si="103"/>
        <v>2014</v>
      </c>
      <c r="Q2184" s="10">
        <f t="shared" si="104"/>
        <v>41914.900752314818</v>
      </c>
      <c r="R2184" s="14" t="s">
        <v>8332</v>
      </c>
      <c r="S2184" t="s">
        <v>8350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2">
        <v>1486616400</v>
      </c>
      <c r="J2185" s="12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42745.365474537044</v>
      </c>
      <c r="P2185">
        <f t="shared" si="103"/>
        <v>2017</v>
      </c>
      <c r="Q2185" s="10">
        <f t="shared" si="104"/>
        <v>42775.208333333328</v>
      </c>
      <c r="R2185" s="14" t="s">
        <v>8332</v>
      </c>
      <c r="S2185" t="s">
        <v>8350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2">
        <v>1453737600</v>
      </c>
      <c r="J2186" s="12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42380.690289351856</v>
      </c>
      <c r="P2186">
        <f t="shared" si="103"/>
        <v>2016</v>
      </c>
      <c r="Q2186" s="10">
        <f t="shared" si="104"/>
        <v>42394.666666666672</v>
      </c>
      <c r="R2186" s="14" t="s">
        <v>8332</v>
      </c>
      <c r="S2186" t="s">
        <v>8350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2">
        <v>1364286239</v>
      </c>
      <c r="J2187" s="12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41319.349988425929</v>
      </c>
      <c r="P2187">
        <f t="shared" si="103"/>
        <v>2013</v>
      </c>
      <c r="Q2187" s="10">
        <f t="shared" si="104"/>
        <v>41359.349988425929</v>
      </c>
      <c r="R2187" s="14" t="s">
        <v>8332</v>
      </c>
      <c r="S2187" t="s">
        <v>8350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2">
        <v>1473213600</v>
      </c>
      <c r="J2188" s="12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42583.615081018521</v>
      </c>
      <c r="P2188">
        <f t="shared" si="103"/>
        <v>2016</v>
      </c>
      <c r="Q2188" s="10">
        <f t="shared" si="104"/>
        <v>42620.083333333328</v>
      </c>
      <c r="R2188" s="14" t="s">
        <v>8332</v>
      </c>
      <c r="S2188" t="s">
        <v>8350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2">
        <v>1428033540</v>
      </c>
      <c r="J2189" s="12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42068.209097222221</v>
      </c>
      <c r="P2189">
        <f t="shared" si="103"/>
        <v>2015</v>
      </c>
      <c r="Q2189" s="10">
        <f t="shared" si="104"/>
        <v>42097.165972222225</v>
      </c>
      <c r="R2189" s="14" t="s">
        <v>8332</v>
      </c>
      <c r="S2189" t="s">
        <v>8350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2">
        <v>1477414800</v>
      </c>
      <c r="J2190" s="12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42633.586122685185</v>
      </c>
      <c r="P2190">
        <f t="shared" si="103"/>
        <v>2016</v>
      </c>
      <c r="Q2190" s="10">
        <f t="shared" si="104"/>
        <v>42668.708333333328</v>
      </c>
      <c r="R2190" s="14" t="s">
        <v>8332</v>
      </c>
      <c r="S2190" t="s">
        <v>8350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2">
        <v>1461276000</v>
      </c>
      <c r="J2191" s="12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42467.788194444445</v>
      </c>
      <c r="P2191">
        <f t="shared" si="103"/>
        <v>2016</v>
      </c>
      <c r="Q2191" s="10">
        <f t="shared" si="104"/>
        <v>42481.916666666672</v>
      </c>
      <c r="R2191" s="14" t="s">
        <v>8332</v>
      </c>
      <c r="S2191" t="s">
        <v>8350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2">
        <v>1458716340</v>
      </c>
      <c r="J2192" s="1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42417.625046296293</v>
      </c>
      <c r="P2192">
        <f t="shared" si="103"/>
        <v>2016</v>
      </c>
      <c r="Q2192" s="10">
        <f t="shared" si="104"/>
        <v>42452.290972222225</v>
      </c>
      <c r="R2192" s="14" t="s">
        <v>8332</v>
      </c>
      <c r="S2192" t="s">
        <v>8350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2">
        <v>1487102427</v>
      </c>
      <c r="J2193" s="12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42768.833645833336</v>
      </c>
      <c r="P2193">
        <f t="shared" si="103"/>
        <v>2017</v>
      </c>
      <c r="Q2193" s="10">
        <f t="shared" si="104"/>
        <v>42780.833645833336</v>
      </c>
      <c r="R2193" s="14" t="s">
        <v>8332</v>
      </c>
      <c r="S2193" t="s">
        <v>8350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2">
        <v>1481842800</v>
      </c>
      <c r="J2194" s="12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42691.8512037037</v>
      </c>
      <c r="P2194">
        <f t="shared" si="103"/>
        <v>2016</v>
      </c>
      <c r="Q2194" s="10">
        <f t="shared" si="104"/>
        <v>42719.958333333328</v>
      </c>
      <c r="R2194" s="14" t="s">
        <v>8332</v>
      </c>
      <c r="S2194" t="s">
        <v>8350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2">
        <v>1479704340</v>
      </c>
      <c r="J2195" s="12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42664.405925925923</v>
      </c>
      <c r="P2195">
        <f t="shared" si="103"/>
        <v>2016</v>
      </c>
      <c r="Q2195" s="10">
        <f t="shared" si="104"/>
        <v>42695.207638888889</v>
      </c>
      <c r="R2195" s="14" t="s">
        <v>8332</v>
      </c>
      <c r="S2195" t="s">
        <v>8350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2">
        <v>1459012290</v>
      </c>
      <c r="J2196" s="12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42425.757986111115</v>
      </c>
      <c r="P2196">
        <f t="shared" si="103"/>
        <v>2016</v>
      </c>
      <c r="Q2196" s="10">
        <f t="shared" si="104"/>
        <v>42455.716319444444</v>
      </c>
      <c r="R2196" s="14" t="s">
        <v>8332</v>
      </c>
      <c r="S2196" t="s">
        <v>8350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2">
        <v>1439317900</v>
      </c>
      <c r="J2197" s="12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42197.771990740745</v>
      </c>
      <c r="P2197">
        <f t="shared" si="103"/>
        <v>2015</v>
      </c>
      <c r="Q2197" s="10">
        <f t="shared" si="104"/>
        <v>42227.771990740745</v>
      </c>
      <c r="R2197" s="14" t="s">
        <v>8332</v>
      </c>
      <c r="S2197" t="s">
        <v>8350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2">
        <v>1480662000</v>
      </c>
      <c r="J2198" s="12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42675.487291666665</v>
      </c>
      <c r="P2198">
        <f t="shared" si="103"/>
        <v>2016</v>
      </c>
      <c r="Q2198" s="10">
        <f t="shared" si="104"/>
        <v>42706.291666666672</v>
      </c>
      <c r="R2198" s="14" t="s">
        <v>8332</v>
      </c>
      <c r="S2198" t="s">
        <v>8350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2">
        <v>1425132059</v>
      </c>
      <c r="J2199" s="12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42033.584016203706</v>
      </c>
      <c r="P2199">
        <f t="shared" si="103"/>
        <v>2015</v>
      </c>
      <c r="Q2199" s="10">
        <f t="shared" si="104"/>
        <v>42063.584016203706</v>
      </c>
      <c r="R2199" s="14" t="s">
        <v>8332</v>
      </c>
      <c r="S2199" t="s">
        <v>8350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2">
        <v>1447507200</v>
      </c>
      <c r="J2200" s="12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42292.513888888891</v>
      </c>
      <c r="P2200">
        <f t="shared" si="103"/>
        <v>2015</v>
      </c>
      <c r="Q2200" s="10">
        <f t="shared" si="104"/>
        <v>42322.555555555555</v>
      </c>
      <c r="R2200" s="14" t="s">
        <v>8332</v>
      </c>
      <c r="S2200" t="s">
        <v>8350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2">
        <v>1444903198</v>
      </c>
      <c r="J2201" s="12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42262.416643518518</v>
      </c>
      <c r="P2201">
        <f t="shared" si="103"/>
        <v>2015</v>
      </c>
      <c r="Q2201" s="10">
        <f t="shared" si="104"/>
        <v>42292.416643518518</v>
      </c>
      <c r="R2201" s="14" t="s">
        <v>8332</v>
      </c>
      <c r="S2201" t="s">
        <v>8350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2">
        <v>1436151600</v>
      </c>
      <c r="J2202" s="1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42163.625787037032</v>
      </c>
      <c r="P2202">
        <f t="shared" si="103"/>
        <v>2015</v>
      </c>
      <c r="Q2202" s="10">
        <f t="shared" si="104"/>
        <v>42191.125</v>
      </c>
      <c r="R2202" s="14" t="s">
        <v>8332</v>
      </c>
      <c r="S2202" t="s">
        <v>8350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2">
        <v>1358367565</v>
      </c>
      <c r="J2203" s="12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41276.846817129634</v>
      </c>
      <c r="P2203">
        <f t="shared" si="103"/>
        <v>2013</v>
      </c>
      <c r="Q2203" s="10">
        <f t="shared" si="104"/>
        <v>41290.846817129634</v>
      </c>
      <c r="R2203" s="14" t="s">
        <v>8324</v>
      </c>
      <c r="S2203" t="s">
        <v>8329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2">
        <v>1351801368</v>
      </c>
      <c r="J2204" s="12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41184.849166666667</v>
      </c>
      <c r="P2204">
        <f t="shared" si="103"/>
        <v>2012</v>
      </c>
      <c r="Q2204" s="10">
        <f t="shared" si="104"/>
        <v>41214.849166666667</v>
      </c>
      <c r="R2204" s="14" t="s">
        <v>8324</v>
      </c>
      <c r="S2204" t="s">
        <v>8329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2">
        <v>1443127082</v>
      </c>
      <c r="J2205" s="12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42241.85974537037</v>
      </c>
      <c r="P2205">
        <f t="shared" si="103"/>
        <v>2015</v>
      </c>
      <c r="Q2205" s="10">
        <f t="shared" si="104"/>
        <v>42271.85974537037</v>
      </c>
      <c r="R2205" s="14" t="s">
        <v>8324</v>
      </c>
      <c r="S2205" t="s">
        <v>8329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2">
        <v>1362814119</v>
      </c>
      <c r="J2206" s="12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41312.311562499999</v>
      </c>
      <c r="P2206">
        <f t="shared" si="103"/>
        <v>2013</v>
      </c>
      <c r="Q2206" s="10">
        <f t="shared" si="104"/>
        <v>41342.311562499999</v>
      </c>
      <c r="R2206" s="14" t="s">
        <v>8324</v>
      </c>
      <c r="S2206" t="s">
        <v>8329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2">
        <v>1338579789</v>
      </c>
      <c r="J2207" s="12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41031.82163194444</v>
      </c>
      <c r="P2207">
        <f t="shared" si="103"/>
        <v>2012</v>
      </c>
      <c r="Q2207" s="10">
        <f t="shared" si="104"/>
        <v>41061.82163194444</v>
      </c>
      <c r="R2207" s="14" t="s">
        <v>8324</v>
      </c>
      <c r="S2207" t="s">
        <v>8329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2">
        <v>1334556624</v>
      </c>
      <c r="J2208" s="12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40997.257222222222</v>
      </c>
      <c r="P2208">
        <f t="shared" si="103"/>
        <v>2012</v>
      </c>
      <c r="Q2208" s="10">
        <f t="shared" si="104"/>
        <v>41015.257222222222</v>
      </c>
      <c r="R2208" s="14" t="s">
        <v>8324</v>
      </c>
      <c r="S2208" t="s">
        <v>8329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2">
        <v>1384580373</v>
      </c>
      <c r="J2209" s="12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41564.194131944445</v>
      </c>
      <c r="P2209">
        <f t="shared" si="103"/>
        <v>2013</v>
      </c>
      <c r="Q2209" s="10">
        <f t="shared" si="104"/>
        <v>41594.235798611109</v>
      </c>
      <c r="R2209" s="14" t="s">
        <v>8324</v>
      </c>
      <c r="S2209" t="s">
        <v>8329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2">
        <v>1333771200</v>
      </c>
      <c r="J2210" s="12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40946.882245370369</v>
      </c>
      <c r="P2210">
        <f t="shared" si="103"/>
        <v>2012</v>
      </c>
      <c r="Q2210" s="10">
        <f t="shared" si="104"/>
        <v>41006.166666666664</v>
      </c>
      <c r="R2210" s="14" t="s">
        <v>8324</v>
      </c>
      <c r="S2210" t="s">
        <v>8329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2">
        <v>1397516400</v>
      </c>
      <c r="J2211" s="12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41732.479675925926</v>
      </c>
      <c r="P2211">
        <f t="shared" si="103"/>
        <v>2014</v>
      </c>
      <c r="Q2211" s="10">
        <f t="shared" si="104"/>
        <v>41743.958333333336</v>
      </c>
      <c r="R2211" s="14" t="s">
        <v>8324</v>
      </c>
      <c r="S2211" t="s">
        <v>8329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2">
        <v>1334424960</v>
      </c>
      <c r="J2212" s="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40956.066087962965</v>
      </c>
      <c r="P2212">
        <f t="shared" si="103"/>
        <v>2012</v>
      </c>
      <c r="Q2212" s="10">
        <f t="shared" si="104"/>
        <v>41013.73333333333</v>
      </c>
      <c r="R2212" s="14" t="s">
        <v>8324</v>
      </c>
      <c r="S2212" t="s">
        <v>8329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2">
        <v>1397113140</v>
      </c>
      <c r="J2213" s="12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41716.785011574073</v>
      </c>
      <c r="P2213">
        <f t="shared" si="103"/>
        <v>2014</v>
      </c>
      <c r="Q2213" s="10">
        <f t="shared" si="104"/>
        <v>41739.290972222225</v>
      </c>
      <c r="R2213" s="14" t="s">
        <v>8324</v>
      </c>
      <c r="S2213" t="s">
        <v>8329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2">
        <v>1383526800</v>
      </c>
      <c r="J2214" s="12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41548.747418981482</v>
      </c>
      <c r="P2214">
        <f t="shared" si="103"/>
        <v>2013</v>
      </c>
      <c r="Q2214" s="10">
        <f t="shared" si="104"/>
        <v>41582.041666666664</v>
      </c>
      <c r="R2214" s="14" t="s">
        <v>8324</v>
      </c>
      <c r="S2214" t="s">
        <v>8329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2">
        <v>1431719379</v>
      </c>
      <c r="J2215" s="12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42109.826145833329</v>
      </c>
      <c r="P2215">
        <f t="shared" si="103"/>
        <v>2015</v>
      </c>
      <c r="Q2215" s="10">
        <f t="shared" si="104"/>
        <v>42139.826145833329</v>
      </c>
      <c r="R2215" s="14" t="s">
        <v>8324</v>
      </c>
      <c r="S2215" t="s">
        <v>8329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2">
        <v>1391713248</v>
      </c>
      <c r="J2216" s="12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41646.792222222226</v>
      </c>
      <c r="P2216">
        <f t="shared" si="103"/>
        <v>2014</v>
      </c>
      <c r="Q2216" s="10">
        <f t="shared" si="104"/>
        <v>41676.792222222226</v>
      </c>
      <c r="R2216" s="14" t="s">
        <v>8324</v>
      </c>
      <c r="S2216" t="s">
        <v>8329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2">
        <v>1331621940</v>
      </c>
      <c r="J2217" s="12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40958.717268518521</v>
      </c>
      <c r="P2217">
        <f t="shared" si="103"/>
        <v>2012</v>
      </c>
      <c r="Q2217" s="10">
        <f t="shared" si="104"/>
        <v>40981.290972222225</v>
      </c>
      <c r="R2217" s="14" t="s">
        <v>8324</v>
      </c>
      <c r="S2217" t="s">
        <v>8329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2">
        <v>1437674545</v>
      </c>
      <c r="J2218" s="12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42194.751678240747</v>
      </c>
      <c r="P2218">
        <f t="shared" si="103"/>
        <v>2015</v>
      </c>
      <c r="Q2218" s="10">
        <f t="shared" si="104"/>
        <v>42208.751678240747</v>
      </c>
      <c r="R2218" s="14" t="s">
        <v>8324</v>
      </c>
      <c r="S2218" t="s">
        <v>8329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2">
        <v>1446451200</v>
      </c>
      <c r="J2219" s="12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42299.776770833334</v>
      </c>
      <c r="P2219">
        <f t="shared" si="103"/>
        <v>2015</v>
      </c>
      <c r="Q2219" s="10">
        <f t="shared" si="104"/>
        <v>42310.333333333328</v>
      </c>
      <c r="R2219" s="14" t="s">
        <v>8324</v>
      </c>
      <c r="S2219" t="s">
        <v>8329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2">
        <v>1346198400</v>
      </c>
      <c r="J2220" s="12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41127.812303240738</v>
      </c>
      <c r="P2220">
        <f t="shared" si="103"/>
        <v>2012</v>
      </c>
      <c r="Q2220" s="10">
        <f t="shared" si="104"/>
        <v>41150</v>
      </c>
      <c r="R2220" s="14" t="s">
        <v>8324</v>
      </c>
      <c r="S2220" t="s">
        <v>8329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2">
        <v>1440004512</v>
      </c>
      <c r="J2221" s="12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42205.718888888892</v>
      </c>
      <c r="P2221">
        <f t="shared" si="103"/>
        <v>2015</v>
      </c>
      <c r="Q2221" s="10">
        <f t="shared" si="104"/>
        <v>42235.718888888892</v>
      </c>
      <c r="R2221" s="14" t="s">
        <v>8324</v>
      </c>
      <c r="S2221" t="s">
        <v>8329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2">
        <v>1374888436</v>
      </c>
      <c r="J2222" s="1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41452.060601851852</v>
      </c>
      <c r="P2222">
        <f t="shared" si="103"/>
        <v>2013</v>
      </c>
      <c r="Q2222" s="10">
        <f t="shared" si="104"/>
        <v>41482.060601851852</v>
      </c>
      <c r="R2222" s="14" t="s">
        <v>8324</v>
      </c>
      <c r="S2222" t="s">
        <v>8329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2">
        <v>1461369600</v>
      </c>
      <c r="J2223" s="12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42452.666770833333</v>
      </c>
      <c r="P2223">
        <f t="shared" si="103"/>
        <v>2016</v>
      </c>
      <c r="Q2223" s="10">
        <f t="shared" si="104"/>
        <v>42483</v>
      </c>
      <c r="R2223" s="14" t="s">
        <v>8332</v>
      </c>
      <c r="S2223" t="s">
        <v>8350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2">
        <v>1327776847</v>
      </c>
      <c r="J2224" s="12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40906.787581018521</v>
      </c>
      <c r="P2224">
        <f t="shared" si="103"/>
        <v>2011</v>
      </c>
      <c r="Q2224" s="10">
        <f t="shared" si="104"/>
        <v>40936.787581018521</v>
      </c>
      <c r="R2224" s="14" t="s">
        <v>8332</v>
      </c>
      <c r="S2224" t="s">
        <v>8350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2">
        <v>1435418568</v>
      </c>
      <c r="J2225" s="12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42152.640833333338</v>
      </c>
      <c r="P2225">
        <f t="shared" si="103"/>
        <v>2015</v>
      </c>
      <c r="Q2225" s="10">
        <f t="shared" si="104"/>
        <v>42182.640833333338</v>
      </c>
      <c r="R2225" s="14" t="s">
        <v>8332</v>
      </c>
      <c r="S2225" t="s">
        <v>8350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2">
        <v>1477767600</v>
      </c>
      <c r="J2226" s="12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42644.667534722219</v>
      </c>
      <c r="P2226">
        <f t="shared" si="103"/>
        <v>2016</v>
      </c>
      <c r="Q2226" s="10">
        <f t="shared" si="104"/>
        <v>42672.791666666672</v>
      </c>
      <c r="R2226" s="14" t="s">
        <v>8332</v>
      </c>
      <c r="S2226" t="s">
        <v>8350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2">
        <v>1411326015</v>
      </c>
      <c r="J2227" s="12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41873.79184027778</v>
      </c>
      <c r="P2227">
        <f t="shared" si="103"/>
        <v>2014</v>
      </c>
      <c r="Q2227" s="10">
        <f t="shared" si="104"/>
        <v>41903.79184027778</v>
      </c>
      <c r="R2227" s="14" t="s">
        <v>8332</v>
      </c>
      <c r="S2227" t="s">
        <v>8350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2">
        <v>1455253140</v>
      </c>
      <c r="J2228" s="12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42381.79886574074</v>
      </c>
      <c r="P2228">
        <f t="shared" si="103"/>
        <v>2016</v>
      </c>
      <c r="Q2228" s="10">
        <f t="shared" si="104"/>
        <v>42412.207638888889</v>
      </c>
      <c r="R2228" s="14" t="s">
        <v>8332</v>
      </c>
      <c r="S2228" t="s">
        <v>8350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2">
        <v>1384374155</v>
      </c>
      <c r="J2229" s="12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41561.807349537034</v>
      </c>
      <c r="P2229">
        <f t="shared" si="103"/>
        <v>2013</v>
      </c>
      <c r="Q2229" s="10">
        <f t="shared" si="104"/>
        <v>41591.849016203705</v>
      </c>
      <c r="R2229" s="14" t="s">
        <v>8332</v>
      </c>
      <c r="S2229" t="s">
        <v>8350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2">
        <v>1439707236</v>
      </c>
      <c r="J2230" s="12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42202.278194444443</v>
      </c>
      <c r="P2230">
        <f t="shared" si="103"/>
        <v>2015</v>
      </c>
      <c r="Q2230" s="10">
        <f t="shared" si="104"/>
        <v>42232.278194444443</v>
      </c>
      <c r="R2230" s="14" t="s">
        <v>8332</v>
      </c>
      <c r="S2230" t="s">
        <v>8350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2">
        <v>1378180800</v>
      </c>
      <c r="J2231" s="12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41484.664247685185</v>
      </c>
      <c r="P2231">
        <f t="shared" si="103"/>
        <v>2013</v>
      </c>
      <c r="Q2231" s="10">
        <f t="shared" si="104"/>
        <v>41520.166666666664</v>
      </c>
      <c r="R2231" s="14" t="s">
        <v>8332</v>
      </c>
      <c r="S2231" t="s">
        <v>8350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2">
        <v>1398460127</v>
      </c>
      <c r="J2232" s="1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41724.881099537037</v>
      </c>
      <c r="P2232">
        <f t="shared" si="103"/>
        <v>2014</v>
      </c>
      <c r="Q2232" s="10">
        <f t="shared" si="104"/>
        <v>41754.881099537037</v>
      </c>
      <c r="R2232" s="14" t="s">
        <v>8332</v>
      </c>
      <c r="S2232" t="s">
        <v>8350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2">
        <v>1372136400</v>
      </c>
      <c r="J2233" s="12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41423.910891203705</v>
      </c>
      <c r="P2233">
        <f t="shared" si="103"/>
        <v>2013</v>
      </c>
      <c r="Q2233" s="10">
        <f t="shared" si="104"/>
        <v>41450.208333333336</v>
      </c>
      <c r="R2233" s="14" t="s">
        <v>8332</v>
      </c>
      <c r="S2233" t="s">
        <v>8350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2">
        <v>1405738800</v>
      </c>
      <c r="J2234" s="12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41806.794074074074</v>
      </c>
      <c r="P2234">
        <f t="shared" si="103"/>
        <v>2014</v>
      </c>
      <c r="Q2234" s="10">
        <f t="shared" si="104"/>
        <v>41839.125</v>
      </c>
      <c r="R2234" s="14" t="s">
        <v>8332</v>
      </c>
      <c r="S2234" t="s">
        <v>8350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2">
        <v>1450051200</v>
      </c>
      <c r="J2235" s="12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42331.378923611104</v>
      </c>
      <c r="P2235">
        <f t="shared" si="103"/>
        <v>2015</v>
      </c>
      <c r="Q2235" s="10">
        <f t="shared" si="104"/>
        <v>42352</v>
      </c>
      <c r="R2235" s="14" t="s">
        <v>8332</v>
      </c>
      <c r="S2235" t="s">
        <v>8350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2">
        <v>1483645647</v>
      </c>
      <c r="J2236" s="12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42710.824618055558</v>
      </c>
      <c r="P2236">
        <f t="shared" si="103"/>
        <v>2016</v>
      </c>
      <c r="Q2236" s="10">
        <f t="shared" si="104"/>
        <v>42740.824618055558</v>
      </c>
      <c r="R2236" s="14" t="s">
        <v>8332</v>
      </c>
      <c r="S2236" t="s">
        <v>8350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2">
        <v>1427585511</v>
      </c>
      <c r="J2237" s="12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42062.022118055553</v>
      </c>
      <c r="P2237">
        <f t="shared" si="103"/>
        <v>2015</v>
      </c>
      <c r="Q2237" s="10">
        <f t="shared" si="104"/>
        <v>42091.980451388896</v>
      </c>
      <c r="R2237" s="14" t="s">
        <v>8332</v>
      </c>
      <c r="S2237" t="s">
        <v>8350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2">
        <v>1454338123</v>
      </c>
      <c r="J2238" s="12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42371.617164351846</v>
      </c>
      <c r="P2238">
        <f t="shared" si="103"/>
        <v>2016</v>
      </c>
      <c r="Q2238" s="10">
        <f t="shared" si="104"/>
        <v>42401.617164351846</v>
      </c>
      <c r="R2238" s="14" t="s">
        <v>8332</v>
      </c>
      <c r="S2238" t="s">
        <v>8350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2">
        <v>1415779140</v>
      </c>
      <c r="J2239" s="12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41915.003275462965</v>
      </c>
      <c r="P2239">
        <f t="shared" si="103"/>
        <v>2014</v>
      </c>
      <c r="Q2239" s="10">
        <f t="shared" si="104"/>
        <v>41955.332638888889</v>
      </c>
      <c r="R2239" s="14" t="s">
        <v>8332</v>
      </c>
      <c r="S2239" t="s">
        <v>8350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2">
        <v>1489157716</v>
      </c>
      <c r="J2240" s="12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42774.621712962966</v>
      </c>
      <c r="P2240">
        <f t="shared" si="103"/>
        <v>2017</v>
      </c>
      <c r="Q2240" s="10">
        <f t="shared" si="104"/>
        <v>42804.621712962966</v>
      </c>
      <c r="R2240" s="14" t="s">
        <v>8332</v>
      </c>
      <c r="S2240" t="s">
        <v>8350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2">
        <v>1385870520</v>
      </c>
      <c r="J2241" s="12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41572.958495370374</v>
      </c>
      <c r="P2241">
        <f t="shared" si="103"/>
        <v>2013</v>
      </c>
      <c r="Q2241" s="10">
        <f t="shared" si="104"/>
        <v>41609.168055555558</v>
      </c>
      <c r="R2241" s="14" t="s">
        <v>8332</v>
      </c>
      <c r="S2241" t="s">
        <v>8350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2">
        <v>1461354544</v>
      </c>
      <c r="J2242" s="1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42452.825740740736</v>
      </c>
      <c r="P2242">
        <f t="shared" si="103"/>
        <v>2016</v>
      </c>
      <c r="Q2242" s="10">
        <f t="shared" si="104"/>
        <v>42482.825740740736</v>
      </c>
      <c r="R2242" s="14" t="s">
        <v>8332</v>
      </c>
      <c r="S2242" t="s">
        <v>8350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2">
        <v>1488484300</v>
      </c>
      <c r="J2243" s="12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(((J2243/60)/60)/24)+DATE(1970,1,1)</f>
        <v>42766.827546296292</v>
      </c>
      <c r="P2243">
        <f t="shared" ref="P2243:P2306" si="106">YEAR(O2243)</f>
        <v>2017</v>
      </c>
      <c r="Q2243" s="10">
        <f t="shared" ref="Q2243:Q2306" si="107">(((I2243/60)/60)/24)+DATE(1970,1,1)</f>
        <v>42796.827546296292</v>
      </c>
      <c r="R2243" s="14" t="s">
        <v>8332</v>
      </c>
      <c r="S2243" t="s">
        <v>8350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2">
        <v>1385521320</v>
      </c>
      <c r="J2244" s="12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41569.575613425928</v>
      </c>
      <c r="P2244">
        <f t="shared" si="106"/>
        <v>2013</v>
      </c>
      <c r="Q2244" s="10">
        <f t="shared" si="107"/>
        <v>41605.126388888886</v>
      </c>
      <c r="R2244" s="14" t="s">
        <v>8332</v>
      </c>
      <c r="S2244" t="s">
        <v>8350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2">
        <v>1489374000</v>
      </c>
      <c r="J2245" s="12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42800.751041666663</v>
      </c>
      <c r="P2245">
        <f t="shared" si="106"/>
        <v>2017</v>
      </c>
      <c r="Q2245" s="10">
        <f t="shared" si="107"/>
        <v>42807.125</v>
      </c>
      <c r="R2245" s="14" t="s">
        <v>8332</v>
      </c>
      <c r="S2245" t="s">
        <v>8350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2">
        <v>1476649800</v>
      </c>
      <c r="J2246" s="12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42647.818819444445</v>
      </c>
      <c r="P2246">
        <f t="shared" si="106"/>
        <v>2016</v>
      </c>
      <c r="Q2246" s="10">
        <f t="shared" si="107"/>
        <v>42659.854166666672</v>
      </c>
      <c r="R2246" s="14" t="s">
        <v>8332</v>
      </c>
      <c r="S2246" t="s">
        <v>8350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2">
        <v>1393005600</v>
      </c>
      <c r="J2247" s="12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41660.708530092597</v>
      </c>
      <c r="P2247">
        <f t="shared" si="106"/>
        <v>2014</v>
      </c>
      <c r="Q2247" s="10">
        <f t="shared" si="107"/>
        <v>41691.75</v>
      </c>
      <c r="R2247" s="14" t="s">
        <v>8332</v>
      </c>
      <c r="S2247" t="s">
        <v>8350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2">
        <v>1441393210</v>
      </c>
      <c r="J2248" s="12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42221.79178240741</v>
      </c>
      <c r="P2248">
        <f t="shared" si="106"/>
        <v>2015</v>
      </c>
      <c r="Q2248" s="10">
        <f t="shared" si="107"/>
        <v>42251.79178240741</v>
      </c>
      <c r="R2248" s="14" t="s">
        <v>8332</v>
      </c>
      <c r="S2248" t="s">
        <v>8350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2">
        <v>1438185565</v>
      </c>
      <c r="J2249" s="12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42200.666261574079</v>
      </c>
      <c r="P2249">
        <f t="shared" si="106"/>
        <v>2015</v>
      </c>
      <c r="Q2249" s="10">
        <f t="shared" si="107"/>
        <v>42214.666261574079</v>
      </c>
      <c r="R2249" s="14" t="s">
        <v>8332</v>
      </c>
      <c r="S2249" t="s">
        <v>8350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2">
        <v>1481749278</v>
      </c>
      <c r="J2250" s="12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42688.875902777778</v>
      </c>
      <c r="P2250">
        <f t="shared" si="106"/>
        <v>2016</v>
      </c>
      <c r="Q2250" s="10">
        <f t="shared" si="107"/>
        <v>42718.875902777778</v>
      </c>
      <c r="R2250" s="14" t="s">
        <v>8332</v>
      </c>
      <c r="S2250" t="s">
        <v>8350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2">
        <v>1364917965</v>
      </c>
      <c r="J2251" s="12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41336.703298611108</v>
      </c>
      <c r="P2251">
        <f t="shared" si="106"/>
        <v>2013</v>
      </c>
      <c r="Q2251" s="10">
        <f t="shared" si="107"/>
        <v>41366.661631944444</v>
      </c>
      <c r="R2251" s="14" t="s">
        <v>8332</v>
      </c>
      <c r="S2251" t="s">
        <v>8350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2">
        <v>1480727273</v>
      </c>
      <c r="J2252" s="1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42677.005474537036</v>
      </c>
      <c r="P2252">
        <f t="shared" si="106"/>
        <v>2016</v>
      </c>
      <c r="Q2252" s="10">
        <f t="shared" si="107"/>
        <v>42707.0471412037</v>
      </c>
      <c r="R2252" s="14" t="s">
        <v>8332</v>
      </c>
      <c r="S2252" t="s">
        <v>8350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2">
        <v>1408177077</v>
      </c>
      <c r="J2253" s="12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41846.34579861111</v>
      </c>
      <c r="P2253">
        <f t="shared" si="106"/>
        <v>2014</v>
      </c>
      <c r="Q2253" s="10">
        <f t="shared" si="107"/>
        <v>41867.34579861111</v>
      </c>
      <c r="R2253" s="14" t="s">
        <v>8332</v>
      </c>
      <c r="S2253" t="s">
        <v>8350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2">
        <v>1470469938</v>
      </c>
      <c r="J2254" s="12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42573.327986111108</v>
      </c>
      <c r="P2254">
        <f t="shared" si="106"/>
        <v>2016</v>
      </c>
      <c r="Q2254" s="10">
        <f t="shared" si="107"/>
        <v>42588.327986111108</v>
      </c>
      <c r="R2254" s="14" t="s">
        <v>8332</v>
      </c>
      <c r="S2254" t="s">
        <v>8350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2">
        <v>1447862947</v>
      </c>
      <c r="J2255" s="12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42296.631331018521</v>
      </c>
      <c r="P2255">
        <f t="shared" si="106"/>
        <v>2015</v>
      </c>
      <c r="Q2255" s="10">
        <f t="shared" si="107"/>
        <v>42326.672997685186</v>
      </c>
      <c r="R2255" s="14" t="s">
        <v>8332</v>
      </c>
      <c r="S2255" t="s">
        <v>8350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2">
        <v>1485271968</v>
      </c>
      <c r="J2256" s="12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42752.647777777776</v>
      </c>
      <c r="P2256">
        <f t="shared" si="106"/>
        <v>2017</v>
      </c>
      <c r="Q2256" s="10">
        <f t="shared" si="107"/>
        <v>42759.647777777776</v>
      </c>
      <c r="R2256" s="14" t="s">
        <v>8332</v>
      </c>
      <c r="S2256" t="s">
        <v>8350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2">
        <v>1462661451</v>
      </c>
      <c r="J2257" s="12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42467.951979166668</v>
      </c>
      <c r="P2257">
        <f t="shared" si="106"/>
        <v>2016</v>
      </c>
      <c r="Q2257" s="10">
        <f t="shared" si="107"/>
        <v>42497.951979166668</v>
      </c>
      <c r="R2257" s="14" t="s">
        <v>8332</v>
      </c>
      <c r="S2257" t="s">
        <v>8350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2">
        <v>1479811846</v>
      </c>
      <c r="J2258" s="12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42682.451921296291</v>
      </c>
      <c r="P2258">
        <f t="shared" si="106"/>
        <v>2016</v>
      </c>
      <c r="Q2258" s="10">
        <f t="shared" si="107"/>
        <v>42696.451921296291</v>
      </c>
      <c r="R2258" s="14" t="s">
        <v>8332</v>
      </c>
      <c r="S2258" t="s">
        <v>8350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2">
        <v>1466377200</v>
      </c>
      <c r="J2259" s="12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42505.936678240745</v>
      </c>
      <c r="P2259">
        <f t="shared" si="106"/>
        <v>2016</v>
      </c>
      <c r="Q2259" s="10">
        <f t="shared" si="107"/>
        <v>42540.958333333328</v>
      </c>
      <c r="R2259" s="14" t="s">
        <v>8332</v>
      </c>
      <c r="S2259" t="s">
        <v>8350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2">
        <v>1434045687</v>
      </c>
      <c r="J2260" s="12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42136.75100694444</v>
      </c>
      <c r="P2260">
        <f t="shared" si="106"/>
        <v>2015</v>
      </c>
      <c r="Q2260" s="10">
        <f t="shared" si="107"/>
        <v>42166.75100694444</v>
      </c>
      <c r="R2260" s="14" t="s">
        <v>8332</v>
      </c>
      <c r="S2260" t="s">
        <v>8350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2">
        <v>1481224736</v>
      </c>
      <c r="J2261" s="12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42702.804814814815</v>
      </c>
      <c r="P2261">
        <f t="shared" si="106"/>
        <v>2016</v>
      </c>
      <c r="Q2261" s="10">
        <f t="shared" si="107"/>
        <v>42712.804814814815</v>
      </c>
      <c r="R2261" s="14" t="s">
        <v>8332</v>
      </c>
      <c r="S2261" t="s">
        <v>8350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2">
        <v>1395876250</v>
      </c>
      <c r="J2262" s="1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41695.016782407409</v>
      </c>
      <c r="P2262">
        <f t="shared" si="106"/>
        <v>2014</v>
      </c>
      <c r="Q2262" s="10">
        <f t="shared" si="107"/>
        <v>41724.975115740745</v>
      </c>
      <c r="R2262" s="14" t="s">
        <v>8332</v>
      </c>
      <c r="S2262" t="s">
        <v>8350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2">
        <v>1487093020</v>
      </c>
      <c r="J2263" s="12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42759.724768518514</v>
      </c>
      <c r="P2263">
        <f t="shared" si="106"/>
        <v>2017</v>
      </c>
      <c r="Q2263" s="10">
        <f t="shared" si="107"/>
        <v>42780.724768518514</v>
      </c>
      <c r="R2263" s="14" t="s">
        <v>8332</v>
      </c>
      <c r="S2263" t="s">
        <v>8350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2">
        <v>1416268800</v>
      </c>
      <c r="J2264" s="12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41926.585162037038</v>
      </c>
      <c r="P2264">
        <f t="shared" si="106"/>
        <v>2014</v>
      </c>
      <c r="Q2264" s="10">
        <f t="shared" si="107"/>
        <v>41961</v>
      </c>
      <c r="R2264" s="14" t="s">
        <v>8332</v>
      </c>
      <c r="S2264" t="s">
        <v>8350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2">
        <v>1422734313</v>
      </c>
      <c r="J2265" s="12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42014.832326388889</v>
      </c>
      <c r="P2265">
        <f t="shared" si="106"/>
        <v>2015</v>
      </c>
      <c r="Q2265" s="10">
        <f t="shared" si="107"/>
        <v>42035.832326388889</v>
      </c>
      <c r="R2265" s="14" t="s">
        <v>8332</v>
      </c>
      <c r="S2265" t="s">
        <v>8350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2">
        <v>1463972400</v>
      </c>
      <c r="J2266" s="12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42496.582337962958</v>
      </c>
      <c r="P2266">
        <f t="shared" si="106"/>
        <v>2016</v>
      </c>
      <c r="Q2266" s="10">
        <f t="shared" si="107"/>
        <v>42513.125</v>
      </c>
      <c r="R2266" s="14" t="s">
        <v>8332</v>
      </c>
      <c r="S2266" t="s">
        <v>8350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2">
        <v>1479846507</v>
      </c>
      <c r="J2267" s="12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42689.853090277778</v>
      </c>
      <c r="P2267">
        <f t="shared" si="106"/>
        <v>2016</v>
      </c>
      <c r="Q2267" s="10">
        <f t="shared" si="107"/>
        <v>42696.853090277778</v>
      </c>
      <c r="R2267" s="14" t="s">
        <v>8332</v>
      </c>
      <c r="S2267" t="s">
        <v>8350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2">
        <v>1461722400</v>
      </c>
      <c r="J2268" s="12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42469.874907407408</v>
      </c>
      <c r="P2268">
        <f t="shared" si="106"/>
        <v>2016</v>
      </c>
      <c r="Q2268" s="10">
        <f t="shared" si="107"/>
        <v>42487.083333333328</v>
      </c>
      <c r="R2268" s="14" t="s">
        <v>8332</v>
      </c>
      <c r="S2268" t="s">
        <v>8350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2">
        <v>1419123600</v>
      </c>
      <c r="J2269" s="12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41968.829826388886</v>
      </c>
      <c r="P2269">
        <f t="shared" si="106"/>
        <v>2014</v>
      </c>
      <c r="Q2269" s="10">
        <f t="shared" si="107"/>
        <v>41994.041666666672</v>
      </c>
      <c r="R2269" s="14" t="s">
        <v>8332</v>
      </c>
      <c r="S2269" t="s">
        <v>8350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2">
        <v>1489283915</v>
      </c>
      <c r="J2270" s="12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42776.082349537035</v>
      </c>
      <c r="P2270">
        <f t="shared" si="106"/>
        <v>2017</v>
      </c>
      <c r="Q2270" s="10">
        <f t="shared" si="107"/>
        <v>42806.082349537035</v>
      </c>
      <c r="R2270" s="14" t="s">
        <v>8332</v>
      </c>
      <c r="S2270" t="s">
        <v>8350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2">
        <v>1488862800</v>
      </c>
      <c r="J2271" s="12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42776.704432870371</v>
      </c>
      <c r="P2271">
        <f t="shared" si="106"/>
        <v>2017</v>
      </c>
      <c r="Q2271" s="10">
        <f t="shared" si="107"/>
        <v>42801.208333333328</v>
      </c>
      <c r="R2271" s="14" t="s">
        <v>8332</v>
      </c>
      <c r="S2271" t="s">
        <v>8350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2">
        <v>1484085540</v>
      </c>
      <c r="J2272" s="1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42725.869363425925</v>
      </c>
      <c r="P2272">
        <f t="shared" si="106"/>
        <v>2016</v>
      </c>
      <c r="Q2272" s="10">
        <f t="shared" si="107"/>
        <v>42745.915972222225</v>
      </c>
      <c r="R2272" s="14" t="s">
        <v>8332</v>
      </c>
      <c r="S2272" t="s">
        <v>8350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2">
        <v>1481328004</v>
      </c>
      <c r="J2273" s="12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42684.000046296293</v>
      </c>
      <c r="P2273">
        <f t="shared" si="106"/>
        <v>2016</v>
      </c>
      <c r="Q2273" s="10">
        <f t="shared" si="107"/>
        <v>42714.000046296293</v>
      </c>
      <c r="R2273" s="14" t="s">
        <v>8332</v>
      </c>
      <c r="S2273" t="s">
        <v>8350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2">
        <v>1449506836</v>
      </c>
      <c r="J2274" s="12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42315.699490740735</v>
      </c>
      <c r="P2274">
        <f t="shared" si="106"/>
        <v>2015</v>
      </c>
      <c r="Q2274" s="10">
        <f t="shared" si="107"/>
        <v>42345.699490740735</v>
      </c>
      <c r="R2274" s="14" t="s">
        <v>8332</v>
      </c>
      <c r="S2274" t="s">
        <v>8350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2">
        <v>1489320642</v>
      </c>
      <c r="J2275" s="12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42781.549097222218</v>
      </c>
      <c r="P2275">
        <f t="shared" si="106"/>
        <v>2017</v>
      </c>
      <c r="Q2275" s="10">
        <f t="shared" si="107"/>
        <v>42806.507430555561</v>
      </c>
      <c r="R2275" s="14" t="s">
        <v>8332</v>
      </c>
      <c r="S2275" t="s">
        <v>8350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2">
        <v>1393156857</v>
      </c>
      <c r="J2276" s="12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41663.500659722224</v>
      </c>
      <c r="P2276">
        <f t="shared" si="106"/>
        <v>2014</v>
      </c>
      <c r="Q2276" s="10">
        <f t="shared" si="107"/>
        <v>41693.500659722224</v>
      </c>
      <c r="R2276" s="14" t="s">
        <v>8332</v>
      </c>
      <c r="S2276" t="s">
        <v>8350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2">
        <v>1419259679</v>
      </c>
      <c r="J2277" s="12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41965.616655092599</v>
      </c>
      <c r="P2277">
        <f t="shared" si="106"/>
        <v>2014</v>
      </c>
      <c r="Q2277" s="10">
        <f t="shared" si="107"/>
        <v>41995.616655092599</v>
      </c>
      <c r="R2277" s="14" t="s">
        <v>8332</v>
      </c>
      <c r="S2277" t="s">
        <v>8350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2">
        <v>1388936289</v>
      </c>
      <c r="J2278" s="12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41614.651493055557</v>
      </c>
      <c r="P2278">
        <f t="shared" si="106"/>
        <v>2013</v>
      </c>
      <c r="Q2278" s="10">
        <f t="shared" si="107"/>
        <v>41644.651493055557</v>
      </c>
      <c r="R2278" s="14" t="s">
        <v>8332</v>
      </c>
      <c r="S2278" t="s">
        <v>8350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2">
        <v>1330359423</v>
      </c>
      <c r="J2279" s="12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40936.678506944445</v>
      </c>
      <c r="P2279">
        <f t="shared" si="106"/>
        <v>2012</v>
      </c>
      <c r="Q2279" s="10">
        <f t="shared" si="107"/>
        <v>40966.678506944445</v>
      </c>
      <c r="R2279" s="14" t="s">
        <v>8332</v>
      </c>
      <c r="S2279" t="s">
        <v>8350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2">
        <v>1451861940</v>
      </c>
      <c r="J2280" s="12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42338.709108796291</v>
      </c>
      <c r="P2280">
        <f t="shared" si="106"/>
        <v>2015</v>
      </c>
      <c r="Q2280" s="10">
        <f t="shared" si="107"/>
        <v>42372.957638888889</v>
      </c>
      <c r="R2280" s="14" t="s">
        <v>8332</v>
      </c>
      <c r="S2280" t="s">
        <v>8350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2">
        <v>1423022400</v>
      </c>
      <c r="J2281" s="12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42020.806701388887</v>
      </c>
      <c r="P2281">
        <f t="shared" si="106"/>
        <v>2015</v>
      </c>
      <c r="Q2281" s="10">
        <f t="shared" si="107"/>
        <v>42039.166666666672</v>
      </c>
      <c r="R2281" s="14" t="s">
        <v>8332</v>
      </c>
      <c r="S2281" t="s">
        <v>8350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2">
        <v>1442501991</v>
      </c>
      <c r="J2282" s="1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42234.624895833331</v>
      </c>
      <c r="P2282">
        <f t="shared" si="106"/>
        <v>2015</v>
      </c>
      <c r="Q2282" s="10">
        <f t="shared" si="107"/>
        <v>42264.624895833331</v>
      </c>
      <c r="R2282" s="14" t="s">
        <v>8332</v>
      </c>
      <c r="S2282" t="s">
        <v>8350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2">
        <v>1311576600</v>
      </c>
      <c r="J2283" s="12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40687.285844907405</v>
      </c>
      <c r="P2283">
        <f t="shared" si="106"/>
        <v>2011</v>
      </c>
      <c r="Q2283" s="10">
        <f t="shared" si="107"/>
        <v>40749.284722222219</v>
      </c>
      <c r="R2283" s="14" t="s">
        <v>8324</v>
      </c>
      <c r="S2283" t="s">
        <v>8325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2">
        <v>1452744686</v>
      </c>
      <c r="J2284" s="12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42323.17460648148</v>
      </c>
      <c r="P2284">
        <f t="shared" si="106"/>
        <v>2015</v>
      </c>
      <c r="Q2284" s="10">
        <f t="shared" si="107"/>
        <v>42383.17460648148</v>
      </c>
      <c r="R2284" s="14" t="s">
        <v>8324</v>
      </c>
      <c r="S2284" t="s">
        <v>8325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2">
        <v>1336528804</v>
      </c>
      <c r="J2285" s="12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40978.125046296293</v>
      </c>
      <c r="P2285">
        <f t="shared" si="106"/>
        <v>2012</v>
      </c>
      <c r="Q2285" s="10">
        <f t="shared" si="107"/>
        <v>41038.083379629628</v>
      </c>
      <c r="R2285" s="14" t="s">
        <v>8324</v>
      </c>
      <c r="S2285" t="s">
        <v>8325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2">
        <v>1299902400</v>
      </c>
      <c r="J2286" s="12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40585.796817129631</v>
      </c>
      <c r="P2286">
        <f t="shared" si="106"/>
        <v>2011</v>
      </c>
      <c r="Q2286" s="10">
        <f t="shared" si="107"/>
        <v>40614.166666666664</v>
      </c>
      <c r="R2286" s="14" t="s">
        <v>8324</v>
      </c>
      <c r="S2286" t="s">
        <v>8325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2">
        <v>1340944043</v>
      </c>
      <c r="J2287" s="12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41059.185682870368</v>
      </c>
      <c r="P2287">
        <f t="shared" si="106"/>
        <v>2012</v>
      </c>
      <c r="Q2287" s="10">
        <f t="shared" si="107"/>
        <v>41089.185682870368</v>
      </c>
      <c r="R2287" s="14" t="s">
        <v>8324</v>
      </c>
      <c r="S2287" t="s">
        <v>8325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2">
        <v>1378439940</v>
      </c>
      <c r="J2288" s="12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41494.963587962964</v>
      </c>
      <c r="P2288">
        <f t="shared" si="106"/>
        <v>2013</v>
      </c>
      <c r="Q2288" s="10">
        <f t="shared" si="107"/>
        <v>41523.165972222225</v>
      </c>
      <c r="R2288" s="14" t="s">
        <v>8324</v>
      </c>
      <c r="S2288" t="s">
        <v>8325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2">
        <v>1403539260</v>
      </c>
      <c r="J2289" s="12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41792.667361111111</v>
      </c>
      <c r="P2289">
        <f t="shared" si="106"/>
        <v>2014</v>
      </c>
      <c r="Q2289" s="10">
        <f t="shared" si="107"/>
        <v>41813.667361111111</v>
      </c>
      <c r="R2289" s="14" t="s">
        <v>8324</v>
      </c>
      <c r="S2289" t="s">
        <v>8325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2">
        <v>1340733600</v>
      </c>
      <c r="J2290" s="12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41067.827418981484</v>
      </c>
      <c r="P2290">
        <f t="shared" si="106"/>
        <v>2012</v>
      </c>
      <c r="Q2290" s="10">
        <f t="shared" si="107"/>
        <v>41086.75</v>
      </c>
      <c r="R2290" s="14" t="s">
        <v>8324</v>
      </c>
      <c r="S2290" t="s">
        <v>8325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2">
        <v>1386372120</v>
      </c>
      <c r="J2291" s="12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41571.998379629629</v>
      </c>
      <c r="P2291">
        <f t="shared" si="106"/>
        <v>2013</v>
      </c>
      <c r="Q2291" s="10">
        <f t="shared" si="107"/>
        <v>41614.973611111112</v>
      </c>
      <c r="R2291" s="14" t="s">
        <v>8324</v>
      </c>
      <c r="S2291" t="s">
        <v>8325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2">
        <v>1259686800</v>
      </c>
      <c r="J2292" s="1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40070.253819444442</v>
      </c>
      <c r="P2292">
        <f t="shared" si="106"/>
        <v>2009</v>
      </c>
      <c r="Q2292" s="10">
        <f t="shared" si="107"/>
        <v>40148.708333333336</v>
      </c>
      <c r="R2292" s="14" t="s">
        <v>8324</v>
      </c>
      <c r="S2292" t="s">
        <v>8325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2">
        <v>1335153600</v>
      </c>
      <c r="J2293" s="12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40987.977060185185</v>
      </c>
      <c r="P2293">
        <f t="shared" si="106"/>
        <v>2012</v>
      </c>
      <c r="Q2293" s="10">
        <f t="shared" si="107"/>
        <v>41022.166666666664</v>
      </c>
      <c r="R2293" s="14" t="s">
        <v>8324</v>
      </c>
      <c r="S2293" t="s">
        <v>8325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2">
        <v>1334767476</v>
      </c>
      <c r="J2294" s="12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40987.697638888887</v>
      </c>
      <c r="P2294">
        <f t="shared" si="106"/>
        <v>2012</v>
      </c>
      <c r="Q2294" s="10">
        <f t="shared" si="107"/>
        <v>41017.697638888887</v>
      </c>
      <c r="R2294" s="14" t="s">
        <v>8324</v>
      </c>
      <c r="S2294" t="s">
        <v>8325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2">
        <v>1348545540</v>
      </c>
      <c r="J2295" s="12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41151.708321759259</v>
      </c>
      <c r="P2295">
        <f t="shared" si="106"/>
        <v>2012</v>
      </c>
      <c r="Q2295" s="10">
        <f t="shared" si="107"/>
        <v>41177.165972222225</v>
      </c>
      <c r="R2295" s="14" t="s">
        <v>8324</v>
      </c>
      <c r="S2295" t="s">
        <v>8325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2">
        <v>1358702480</v>
      </c>
      <c r="J2296" s="12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41264.72314814815</v>
      </c>
      <c r="P2296">
        <f t="shared" si="106"/>
        <v>2012</v>
      </c>
      <c r="Q2296" s="10">
        <f t="shared" si="107"/>
        <v>41294.72314814815</v>
      </c>
      <c r="R2296" s="14" t="s">
        <v>8324</v>
      </c>
      <c r="S2296" t="s">
        <v>8325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2">
        <v>1359240856</v>
      </c>
      <c r="J2297" s="12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41270.954351851848</v>
      </c>
      <c r="P2297">
        <f t="shared" si="106"/>
        <v>2012</v>
      </c>
      <c r="Q2297" s="10">
        <f t="shared" si="107"/>
        <v>41300.954351851848</v>
      </c>
      <c r="R2297" s="14" t="s">
        <v>8324</v>
      </c>
      <c r="S2297" t="s">
        <v>8325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2">
        <v>1330018426</v>
      </c>
      <c r="J2298" s="12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40927.731782407405</v>
      </c>
      <c r="P2298">
        <f t="shared" si="106"/>
        <v>2012</v>
      </c>
      <c r="Q2298" s="10">
        <f t="shared" si="107"/>
        <v>40962.731782407405</v>
      </c>
      <c r="R2298" s="14" t="s">
        <v>8324</v>
      </c>
      <c r="S2298" t="s">
        <v>8325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2">
        <v>1331697540</v>
      </c>
      <c r="J2299" s="12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40948.042233796295</v>
      </c>
      <c r="P2299">
        <f t="shared" si="106"/>
        <v>2012</v>
      </c>
      <c r="Q2299" s="10">
        <f t="shared" si="107"/>
        <v>40982.165972222225</v>
      </c>
      <c r="R2299" s="14" t="s">
        <v>8324</v>
      </c>
      <c r="S2299" t="s">
        <v>8325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2">
        <v>1395861033</v>
      </c>
      <c r="J2300" s="12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41694.84065972222</v>
      </c>
      <c r="P2300">
        <f t="shared" si="106"/>
        <v>2014</v>
      </c>
      <c r="Q2300" s="10">
        <f t="shared" si="107"/>
        <v>41724.798993055556</v>
      </c>
      <c r="R2300" s="14" t="s">
        <v>8324</v>
      </c>
      <c r="S2300" t="s">
        <v>8325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2">
        <v>1296953209</v>
      </c>
      <c r="J2301" s="12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40565.032511574071</v>
      </c>
      <c r="P2301">
        <f t="shared" si="106"/>
        <v>2011</v>
      </c>
      <c r="Q2301" s="10">
        <f t="shared" si="107"/>
        <v>40580.032511574071</v>
      </c>
      <c r="R2301" s="14" t="s">
        <v>8324</v>
      </c>
      <c r="S2301" t="s">
        <v>8325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2">
        <v>1340904416</v>
      </c>
      <c r="J2302" s="1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41074.727037037039</v>
      </c>
      <c r="P2302">
        <f t="shared" si="106"/>
        <v>2012</v>
      </c>
      <c r="Q2302" s="10">
        <f t="shared" si="107"/>
        <v>41088.727037037039</v>
      </c>
      <c r="R2302" s="14" t="s">
        <v>8324</v>
      </c>
      <c r="S2302" t="s">
        <v>8325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2">
        <v>1371785496</v>
      </c>
      <c r="J2303" s="12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41416.146944444445</v>
      </c>
      <c r="P2303">
        <f t="shared" si="106"/>
        <v>2013</v>
      </c>
      <c r="Q2303" s="10">
        <f t="shared" si="107"/>
        <v>41446.146944444445</v>
      </c>
      <c r="R2303" s="14" t="s">
        <v>8324</v>
      </c>
      <c r="S2303" t="s">
        <v>8328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2">
        <v>1388473200</v>
      </c>
      <c r="J2304" s="12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41605.868449074071</v>
      </c>
      <c r="P2304">
        <f t="shared" si="106"/>
        <v>2013</v>
      </c>
      <c r="Q2304" s="10">
        <f t="shared" si="107"/>
        <v>41639.291666666664</v>
      </c>
      <c r="R2304" s="14" t="s">
        <v>8324</v>
      </c>
      <c r="S2304" t="s">
        <v>8328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2">
        <v>1323747596</v>
      </c>
      <c r="J2305" s="12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40850.111064814817</v>
      </c>
      <c r="P2305">
        <f t="shared" si="106"/>
        <v>2011</v>
      </c>
      <c r="Q2305" s="10">
        <f t="shared" si="107"/>
        <v>40890.152731481481</v>
      </c>
      <c r="R2305" s="14" t="s">
        <v>8324</v>
      </c>
      <c r="S2305" t="s">
        <v>8328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2">
        <v>1293857940</v>
      </c>
      <c r="J2306" s="12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40502.815868055557</v>
      </c>
      <c r="P2306">
        <f t="shared" si="106"/>
        <v>2010</v>
      </c>
      <c r="Q2306" s="10">
        <f t="shared" si="107"/>
        <v>40544.207638888889</v>
      </c>
      <c r="R2306" s="14" t="s">
        <v>8324</v>
      </c>
      <c r="S2306" t="s">
        <v>8328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2">
        <v>1407520800</v>
      </c>
      <c r="J2307" s="12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(((J2307/60)/60)/24)+DATE(1970,1,1)</f>
        <v>41834.695277777777</v>
      </c>
      <c r="P2307">
        <f t="shared" ref="P2307:P2370" si="109">YEAR(O2307)</f>
        <v>2014</v>
      </c>
      <c r="Q2307" s="10">
        <f t="shared" ref="Q2307:Q2370" si="110">(((I2307/60)/60)/24)+DATE(1970,1,1)</f>
        <v>41859.75</v>
      </c>
      <c r="R2307" s="14" t="s">
        <v>8324</v>
      </c>
      <c r="S2307" t="s">
        <v>8328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2">
        <v>1331352129</v>
      </c>
      <c r="J2308" s="12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40948.16815972222</v>
      </c>
      <c r="P2308">
        <f t="shared" si="109"/>
        <v>2012</v>
      </c>
      <c r="Q2308" s="10">
        <f t="shared" si="110"/>
        <v>40978.16815972222</v>
      </c>
      <c r="R2308" s="14" t="s">
        <v>8324</v>
      </c>
      <c r="S2308" t="s">
        <v>8328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2">
        <v>1336245328</v>
      </c>
      <c r="J2309" s="12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41004.802465277775</v>
      </c>
      <c r="P2309">
        <f t="shared" si="109"/>
        <v>2012</v>
      </c>
      <c r="Q2309" s="10">
        <f t="shared" si="110"/>
        <v>41034.802407407406</v>
      </c>
      <c r="R2309" s="14" t="s">
        <v>8324</v>
      </c>
      <c r="S2309" t="s">
        <v>8328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2">
        <v>1409274000</v>
      </c>
      <c r="J2310" s="12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41851.962916666671</v>
      </c>
      <c r="P2310">
        <f t="shared" si="109"/>
        <v>2014</v>
      </c>
      <c r="Q2310" s="10">
        <f t="shared" si="110"/>
        <v>41880.041666666664</v>
      </c>
      <c r="R2310" s="14" t="s">
        <v>8324</v>
      </c>
      <c r="S2310" t="s">
        <v>8328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2">
        <v>1362872537</v>
      </c>
      <c r="J2311" s="12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41307.987696759257</v>
      </c>
      <c r="P2311">
        <f t="shared" si="109"/>
        <v>2013</v>
      </c>
      <c r="Q2311" s="10">
        <f t="shared" si="110"/>
        <v>41342.987696759257</v>
      </c>
      <c r="R2311" s="14" t="s">
        <v>8324</v>
      </c>
      <c r="S2311" t="s">
        <v>8328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2">
        <v>1363889015</v>
      </c>
      <c r="J2312" s="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41324.79415509259</v>
      </c>
      <c r="P2312">
        <f t="shared" si="109"/>
        <v>2013</v>
      </c>
      <c r="Q2312" s="10">
        <f t="shared" si="110"/>
        <v>41354.752488425926</v>
      </c>
      <c r="R2312" s="14" t="s">
        <v>8324</v>
      </c>
      <c r="S2312" t="s">
        <v>8328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2">
        <v>1399421189</v>
      </c>
      <c r="J2313" s="12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41736.004502314812</v>
      </c>
      <c r="P2313">
        <f t="shared" si="109"/>
        <v>2014</v>
      </c>
      <c r="Q2313" s="10">
        <f t="shared" si="110"/>
        <v>41766.004502314812</v>
      </c>
      <c r="R2313" s="14" t="s">
        <v>8324</v>
      </c>
      <c r="S2313" t="s">
        <v>8328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2">
        <v>1397862000</v>
      </c>
      <c r="J2314" s="12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41716.632847222223</v>
      </c>
      <c r="P2314">
        <f t="shared" si="109"/>
        <v>2014</v>
      </c>
      <c r="Q2314" s="10">
        <f t="shared" si="110"/>
        <v>41747.958333333336</v>
      </c>
      <c r="R2314" s="14" t="s">
        <v>8324</v>
      </c>
      <c r="S2314" t="s">
        <v>8328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2">
        <v>1336086026</v>
      </c>
      <c r="J2315" s="12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41002.958634259259</v>
      </c>
      <c r="P2315">
        <f t="shared" si="109"/>
        <v>2012</v>
      </c>
      <c r="Q2315" s="10">
        <f t="shared" si="110"/>
        <v>41032.958634259259</v>
      </c>
      <c r="R2315" s="14" t="s">
        <v>8324</v>
      </c>
      <c r="S2315" t="s">
        <v>8328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2">
        <v>1339074857</v>
      </c>
      <c r="J2316" s="12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41037.551585648151</v>
      </c>
      <c r="P2316">
        <f t="shared" si="109"/>
        <v>2012</v>
      </c>
      <c r="Q2316" s="10">
        <f t="shared" si="110"/>
        <v>41067.551585648151</v>
      </c>
      <c r="R2316" s="14" t="s">
        <v>8324</v>
      </c>
      <c r="S2316" t="s">
        <v>8328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2">
        <v>1336238743</v>
      </c>
      <c r="J2317" s="12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41004.72619212963</v>
      </c>
      <c r="P2317">
        <f t="shared" si="109"/>
        <v>2012</v>
      </c>
      <c r="Q2317" s="10">
        <f t="shared" si="110"/>
        <v>41034.72619212963</v>
      </c>
      <c r="R2317" s="14" t="s">
        <v>8324</v>
      </c>
      <c r="S2317" t="s">
        <v>8328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2">
        <v>1260383040</v>
      </c>
      <c r="J2318" s="12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40079.725115740745</v>
      </c>
      <c r="P2318">
        <f t="shared" si="109"/>
        <v>2009</v>
      </c>
      <c r="Q2318" s="10">
        <f t="shared" si="110"/>
        <v>40156.76666666667</v>
      </c>
      <c r="R2318" s="14" t="s">
        <v>8324</v>
      </c>
      <c r="S2318" t="s">
        <v>8328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2">
        <v>1266210000</v>
      </c>
      <c r="J2319" s="12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40192.542233796295</v>
      </c>
      <c r="P2319">
        <f t="shared" si="109"/>
        <v>2010</v>
      </c>
      <c r="Q2319" s="10">
        <f t="shared" si="110"/>
        <v>40224.208333333336</v>
      </c>
      <c r="R2319" s="14" t="s">
        <v>8324</v>
      </c>
      <c r="S2319" t="s">
        <v>8328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2">
        <v>1253937540</v>
      </c>
      <c r="J2320" s="12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40050.643680555557</v>
      </c>
      <c r="P2320">
        <f t="shared" si="109"/>
        <v>2009</v>
      </c>
      <c r="Q2320" s="10">
        <f t="shared" si="110"/>
        <v>40082.165972222225</v>
      </c>
      <c r="R2320" s="14" t="s">
        <v>8324</v>
      </c>
      <c r="S2320" t="s">
        <v>8328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2">
        <v>1387072685</v>
      </c>
      <c r="J2321" s="12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41593.082002314812</v>
      </c>
      <c r="P2321">
        <f t="shared" si="109"/>
        <v>2013</v>
      </c>
      <c r="Q2321" s="10">
        <f t="shared" si="110"/>
        <v>41623.082002314812</v>
      </c>
      <c r="R2321" s="14" t="s">
        <v>8324</v>
      </c>
      <c r="S2321" t="s">
        <v>8328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2">
        <v>1396463800</v>
      </c>
      <c r="J2322" s="1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41696.817129629628</v>
      </c>
      <c r="P2322">
        <f t="shared" si="109"/>
        <v>2014</v>
      </c>
      <c r="Q2322" s="10">
        <f t="shared" si="110"/>
        <v>41731.775462962964</v>
      </c>
      <c r="R2322" s="14" t="s">
        <v>8324</v>
      </c>
      <c r="S2322" t="s">
        <v>8328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2">
        <v>1491282901</v>
      </c>
      <c r="J2323" s="12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42799.260428240741</v>
      </c>
      <c r="P2323">
        <f t="shared" si="109"/>
        <v>2017</v>
      </c>
      <c r="Q2323" s="10">
        <f t="shared" si="110"/>
        <v>42829.21876157407</v>
      </c>
      <c r="R2323" s="14" t="s">
        <v>8335</v>
      </c>
      <c r="S2323" t="s">
        <v>8351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2">
        <v>1491769769</v>
      </c>
      <c r="J2324" s="12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42804.895474537043</v>
      </c>
      <c r="P2324">
        <f t="shared" si="109"/>
        <v>2017</v>
      </c>
      <c r="Q2324" s="10">
        <f t="shared" si="110"/>
        <v>42834.853807870371</v>
      </c>
      <c r="R2324" s="14" t="s">
        <v>8335</v>
      </c>
      <c r="S2324" t="s">
        <v>8351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2">
        <v>1490033247</v>
      </c>
      <c r="J2325" s="12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42807.755173611105</v>
      </c>
      <c r="P2325">
        <f t="shared" si="109"/>
        <v>2017</v>
      </c>
      <c r="Q2325" s="10">
        <f t="shared" si="110"/>
        <v>42814.755173611105</v>
      </c>
      <c r="R2325" s="14" t="s">
        <v>8335</v>
      </c>
      <c r="S2325" t="s">
        <v>8351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2">
        <v>1490559285</v>
      </c>
      <c r="J2326" s="12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42790.885243055556</v>
      </c>
      <c r="P2326">
        <f t="shared" si="109"/>
        <v>2017</v>
      </c>
      <c r="Q2326" s="10">
        <f t="shared" si="110"/>
        <v>42820.843576388885</v>
      </c>
      <c r="R2326" s="14" t="s">
        <v>8335</v>
      </c>
      <c r="S2326" t="s">
        <v>8351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2">
        <v>1490830331</v>
      </c>
      <c r="J2327" s="12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42794.022349537037</v>
      </c>
      <c r="P2327">
        <f t="shared" si="109"/>
        <v>2017</v>
      </c>
      <c r="Q2327" s="10">
        <f t="shared" si="110"/>
        <v>42823.980682870373</v>
      </c>
      <c r="R2327" s="14" t="s">
        <v>8335</v>
      </c>
      <c r="S2327" t="s">
        <v>8351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2">
        <v>1493571600</v>
      </c>
      <c r="J2328" s="12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42804.034120370372</v>
      </c>
      <c r="P2328">
        <f t="shared" si="109"/>
        <v>2017</v>
      </c>
      <c r="Q2328" s="10">
        <f t="shared" si="110"/>
        <v>42855.708333333328</v>
      </c>
      <c r="R2328" s="14" t="s">
        <v>8335</v>
      </c>
      <c r="S2328" t="s">
        <v>8351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2">
        <v>1409090440</v>
      </c>
      <c r="J2329" s="12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41842.917129629634</v>
      </c>
      <c r="P2329">
        <f t="shared" si="109"/>
        <v>2014</v>
      </c>
      <c r="Q2329" s="10">
        <f t="shared" si="110"/>
        <v>41877.917129629634</v>
      </c>
      <c r="R2329" s="14" t="s">
        <v>8335</v>
      </c>
      <c r="S2329" t="s">
        <v>8351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2">
        <v>1434307537</v>
      </c>
      <c r="J2330" s="12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42139.781678240746</v>
      </c>
      <c r="P2330">
        <f t="shared" si="109"/>
        <v>2015</v>
      </c>
      <c r="Q2330" s="10">
        <f t="shared" si="110"/>
        <v>42169.781678240746</v>
      </c>
      <c r="R2330" s="14" t="s">
        <v>8335</v>
      </c>
      <c r="S2330" t="s">
        <v>8351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2">
        <v>1405609146</v>
      </c>
      <c r="J2331" s="12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41807.624374999999</v>
      </c>
      <c r="P2331">
        <f t="shared" si="109"/>
        <v>2014</v>
      </c>
      <c r="Q2331" s="10">
        <f t="shared" si="110"/>
        <v>41837.624374999999</v>
      </c>
      <c r="R2331" s="14" t="s">
        <v>8335</v>
      </c>
      <c r="S2331" t="s">
        <v>8351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2">
        <v>1451001600</v>
      </c>
      <c r="J2332" s="1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42332.89980324074</v>
      </c>
      <c r="P2332">
        <f t="shared" si="109"/>
        <v>2015</v>
      </c>
      <c r="Q2332" s="10">
        <f t="shared" si="110"/>
        <v>42363</v>
      </c>
      <c r="R2332" s="14" t="s">
        <v>8335</v>
      </c>
      <c r="S2332" t="s">
        <v>8351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2">
        <v>1408320490</v>
      </c>
      <c r="J2333" s="12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41839.005671296298</v>
      </c>
      <c r="P2333">
        <f t="shared" si="109"/>
        <v>2014</v>
      </c>
      <c r="Q2333" s="10">
        <f t="shared" si="110"/>
        <v>41869.005671296298</v>
      </c>
      <c r="R2333" s="14" t="s">
        <v>8335</v>
      </c>
      <c r="S2333" t="s">
        <v>8351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2">
        <v>1423235071</v>
      </c>
      <c r="J2334" s="12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42011.628136574072</v>
      </c>
      <c r="P2334">
        <f t="shared" si="109"/>
        <v>2015</v>
      </c>
      <c r="Q2334" s="10">
        <f t="shared" si="110"/>
        <v>42041.628136574072</v>
      </c>
      <c r="R2334" s="14" t="s">
        <v>8335</v>
      </c>
      <c r="S2334" t="s">
        <v>8351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2">
        <v>1401385800</v>
      </c>
      <c r="J2335" s="12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41767.650347222225</v>
      </c>
      <c r="P2335">
        <f t="shared" si="109"/>
        <v>2014</v>
      </c>
      <c r="Q2335" s="10">
        <f t="shared" si="110"/>
        <v>41788.743055555555</v>
      </c>
      <c r="R2335" s="14" t="s">
        <v>8335</v>
      </c>
      <c r="S2335" t="s">
        <v>8351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2">
        <v>1415208840</v>
      </c>
      <c r="J2336" s="12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41918.670115740737</v>
      </c>
      <c r="P2336">
        <f t="shared" si="109"/>
        <v>2014</v>
      </c>
      <c r="Q2336" s="10">
        <f t="shared" si="110"/>
        <v>41948.731944444444</v>
      </c>
      <c r="R2336" s="14" t="s">
        <v>8335</v>
      </c>
      <c r="S2336" t="s">
        <v>8351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2">
        <v>1402494243</v>
      </c>
      <c r="J2337" s="12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41771.572256944448</v>
      </c>
      <c r="P2337">
        <f t="shared" si="109"/>
        <v>2014</v>
      </c>
      <c r="Q2337" s="10">
        <f t="shared" si="110"/>
        <v>41801.572256944448</v>
      </c>
      <c r="R2337" s="14" t="s">
        <v>8335</v>
      </c>
      <c r="S2337" t="s">
        <v>8351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2">
        <v>1394316695</v>
      </c>
      <c r="J2338" s="12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41666.924710648149</v>
      </c>
      <c r="P2338">
        <f t="shared" si="109"/>
        <v>2014</v>
      </c>
      <c r="Q2338" s="10">
        <f t="shared" si="110"/>
        <v>41706.924710648149</v>
      </c>
      <c r="R2338" s="14" t="s">
        <v>8335</v>
      </c>
      <c r="S2338" t="s">
        <v>8351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2">
        <v>1403796143</v>
      </c>
      <c r="J2339" s="12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41786.640543981484</v>
      </c>
      <c r="P2339">
        <f t="shared" si="109"/>
        <v>2014</v>
      </c>
      <c r="Q2339" s="10">
        <f t="shared" si="110"/>
        <v>41816.640543981484</v>
      </c>
      <c r="R2339" s="14" t="s">
        <v>8335</v>
      </c>
      <c r="S2339" t="s">
        <v>8351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2">
        <v>1404077484</v>
      </c>
      <c r="J2340" s="12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41789.896805555552</v>
      </c>
      <c r="P2340">
        <f t="shared" si="109"/>
        <v>2014</v>
      </c>
      <c r="Q2340" s="10">
        <f t="shared" si="110"/>
        <v>41819.896805555552</v>
      </c>
      <c r="R2340" s="14" t="s">
        <v>8335</v>
      </c>
      <c r="S2340" t="s">
        <v>8351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2">
        <v>1482134340</v>
      </c>
      <c r="J2341" s="12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42692.79987268518</v>
      </c>
      <c r="P2341">
        <f t="shared" si="109"/>
        <v>2016</v>
      </c>
      <c r="Q2341" s="10">
        <f t="shared" si="110"/>
        <v>42723.332638888889</v>
      </c>
      <c r="R2341" s="14" t="s">
        <v>8335</v>
      </c>
      <c r="S2341" t="s">
        <v>8351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2">
        <v>1477841138</v>
      </c>
      <c r="J2342" s="1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42643.642800925925</v>
      </c>
      <c r="P2342">
        <f t="shared" si="109"/>
        <v>2016</v>
      </c>
      <c r="Q2342" s="10">
        <f t="shared" si="110"/>
        <v>42673.642800925925</v>
      </c>
      <c r="R2342" s="14" t="s">
        <v>8335</v>
      </c>
      <c r="S2342" t="s">
        <v>8351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2">
        <v>1436729504</v>
      </c>
      <c r="J2343" s="12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42167.813703703709</v>
      </c>
      <c r="P2343">
        <f t="shared" si="109"/>
        <v>2015</v>
      </c>
      <c r="Q2343" s="10">
        <f t="shared" si="110"/>
        <v>42197.813703703709</v>
      </c>
      <c r="R2343" s="14" t="s">
        <v>8318</v>
      </c>
      <c r="S2343" t="s">
        <v>8319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2">
        <v>1412571600</v>
      </c>
      <c r="J2344" s="12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41897.702199074076</v>
      </c>
      <c r="P2344">
        <f t="shared" si="109"/>
        <v>2014</v>
      </c>
      <c r="Q2344" s="10">
        <f t="shared" si="110"/>
        <v>41918.208333333336</v>
      </c>
      <c r="R2344" s="14" t="s">
        <v>8318</v>
      </c>
      <c r="S2344" t="s">
        <v>8319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2">
        <v>1452282420</v>
      </c>
      <c r="J2345" s="12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42327.825289351851</v>
      </c>
      <c r="P2345">
        <f t="shared" si="109"/>
        <v>2015</v>
      </c>
      <c r="Q2345" s="10">
        <f t="shared" si="110"/>
        <v>42377.82430555555</v>
      </c>
      <c r="R2345" s="14" t="s">
        <v>8318</v>
      </c>
      <c r="S2345" t="s">
        <v>8319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2">
        <v>1466789269</v>
      </c>
      <c r="J2346" s="12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42515.727650462963</v>
      </c>
      <c r="P2346">
        <f t="shared" si="109"/>
        <v>2016</v>
      </c>
      <c r="Q2346" s="10">
        <f t="shared" si="110"/>
        <v>42545.727650462963</v>
      </c>
      <c r="R2346" s="14" t="s">
        <v>8318</v>
      </c>
      <c r="S2346" t="s">
        <v>8319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2">
        <v>1427845140</v>
      </c>
      <c r="J2347" s="12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42060.001805555556</v>
      </c>
      <c r="P2347">
        <f t="shared" si="109"/>
        <v>2015</v>
      </c>
      <c r="Q2347" s="10">
        <f t="shared" si="110"/>
        <v>42094.985416666663</v>
      </c>
      <c r="R2347" s="14" t="s">
        <v>8318</v>
      </c>
      <c r="S2347" t="s">
        <v>8319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2">
        <v>1476731431</v>
      </c>
      <c r="J2348" s="12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42615.79896990741</v>
      </c>
      <c r="P2348">
        <f t="shared" si="109"/>
        <v>2016</v>
      </c>
      <c r="Q2348" s="10">
        <f t="shared" si="110"/>
        <v>42660.79896990741</v>
      </c>
      <c r="R2348" s="14" t="s">
        <v>8318</v>
      </c>
      <c r="S2348" t="s">
        <v>8319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2">
        <v>1472135676</v>
      </c>
      <c r="J2349" s="12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42577.607361111113</v>
      </c>
      <c r="P2349">
        <f t="shared" si="109"/>
        <v>2016</v>
      </c>
      <c r="Q2349" s="10">
        <f t="shared" si="110"/>
        <v>42607.607361111113</v>
      </c>
      <c r="R2349" s="14" t="s">
        <v>8318</v>
      </c>
      <c r="S2349" t="s">
        <v>8319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2">
        <v>1456006938</v>
      </c>
      <c r="J2350" s="12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42360.932152777779</v>
      </c>
      <c r="P2350">
        <f t="shared" si="109"/>
        <v>2015</v>
      </c>
      <c r="Q2350" s="10">
        <f t="shared" si="110"/>
        <v>42420.932152777779</v>
      </c>
      <c r="R2350" s="14" t="s">
        <v>8318</v>
      </c>
      <c r="S2350" t="s">
        <v>8319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2">
        <v>1439318228</v>
      </c>
      <c r="J2351" s="12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42198.775787037041</v>
      </c>
      <c r="P2351">
        <f t="shared" si="109"/>
        <v>2015</v>
      </c>
      <c r="Q2351" s="10">
        <f t="shared" si="110"/>
        <v>42227.775787037041</v>
      </c>
      <c r="R2351" s="14" t="s">
        <v>8318</v>
      </c>
      <c r="S2351" t="s">
        <v>8319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2">
        <v>1483474370</v>
      </c>
      <c r="J2352" s="1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42708.842245370368</v>
      </c>
      <c r="P2352">
        <f t="shared" si="109"/>
        <v>2016</v>
      </c>
      <c r="Q2352" s="10">
        <f t="shared" si="110"/>
        <v>42738.842245370368</v>
      </c>
      <c r="R2352" s="14" t="s">
        <v>8318</v>
      </c>
      <c r="S2352" t="s">
        <v>8319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2">
        <v>1430360739</v>
      </c>
      <c r="J2353" s="12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42094.101145833338</v>
      </c>
      <c r="P2353">
        <f t="shared" si="109"/>
        <v>2015</v>
      </c>
      <c r="Q2353" s="10">
        <f t="shared" si="110"/>
        <v>42124.101145833338</v>
      </c>
      <c r="R2353" s="14" t="s">
        <v>8318</v>
      </c>
      <c r="S2353" t="s">
        <v>8319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2">
        <v>1433603552</v>
      </c>
      <c r="J2354" s="12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42101.633703703701</v>
      </c>
      <c r="P2354">
        <f t="shared" si="109"/>
        <v>2015</v>
      </c>
      <c r="Q2354" s="10">
        <f t="shared" si="110"/>
        <v>42161.633703703701</v>
      </c>
      <c r="R2354" s="14" t="s">
        <v>8318</v>
      </c>
      <c r="S2354" t="s">
        <v>8319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2">
        <v>1429632822</v>
      </c>
      <c r="J2355" s="12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42103.676180555558</v>
      </c>
      <c r="P2355">
        <f t="shared" si="109"/>
        <v>2015</v>
      </c>
      <c r="Q2355" s="10">
        <f t="shared" si="110"/>
        <v>42115.676180555558</v>
      </c>
      <c r="R2355" s="14" t="s">
        <v>8318</v>
      </c>
      <c r="S2355" t="s">
        <v>8319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2">
        <v>1420910460</v>
      </c>
      <c r="J2356" s="12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41954.722916666666</v>
      </c>
      <c r="P2356">
        <f t="shared" si="109"/>
        <v>2014</v>
      </c>
      <c r="Q2356" s="10">
        <f t="shared" si="110"/>
        <v>42014.722916666666</v>
      </c>
      <c r="R2356" s="14" t="s">
        <v>8318</v>
      </c>
      <c r="S2356" t="s">
        <v>8319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2">
        <v>1430604136</v>
      </c>
      <c r="J2357" s="12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42096.918240740735</v>
      </c>
      <c r="P2357">
        <f t="shared" si="109"/>
        <v>2015</v>
      </c>
      <c r="Q2357" s="10">
        <f t="shared" si="110"/>
        <v>42126.918240740735</v>
      </c>
      <c r="R2357" s="14" t="s">
        <v>8318</v>
      </c>
      <c r="S2357" t="s">
        <v>8319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2">
        <v>1433530104</v>
      </c>
      <c r="J2358" s="12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42130.78361111111</v>
      </c>
      <c r="P2358">
        <f t="shared" si="109"/>
        <v>2015</v>
      </c>
      <c r="Q2358" s="10">
        <f t="shared" si="110"/>
        <v>42160.78361111111</v>
      </c>
      <c r="R2358" s="14" t="s">
        <v>8318</v>
      </c>
      <c r="S2358" t="s">
        <v>8319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2">
        <v>1445093578</v>
      </c>
      <c r="J2359" s="12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42264.620115740734</v>
      </c>
      <c r="P2359">
        <f t="shared" si="109"/>
        <v>2015</v>
      </c>
      <c r="Q2359" s="10">
        <f t="shared" si="110"/>
        <v>42294.620115740734</v>
      </c>
      <c r="R2359" s="14" t="s">
        <v>8318</v>
      </c>
      <c r="S2359" t="s">
        <v>8319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2">
        <v>1422664740</v>
      </c>
      <c r="J2360" s="12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41978.930972222224</v>
      </c>
      <c r="P2360">
        <f t="shared" si="109"/>
        <v>2014</v>
      </c>
      <c r="Q2360" s="10">
        <f t="shared" si="110"/>
        <v>42035.027083333334</v>
      </c>
      <c r="R2360" s="14" t="s">
        <v>8318</v>
      </c>
      <c r="S2360" t="s">
        <v>8319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2">
        <v>1438616124</v>
      </c>
      <c r="J2361" s="12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42159.649583333332</v>
      </c>
      <c r="P2361">
        <f t="shared" si="109"/>
        <v>2015</v>
      </c>
      <c r="Q2361" s="10">
        <f t="shared" si="110"/>
        <v>42219.649583333332</v>
      </c>
      <c r="R2361" s="14" t="s">
        <v>8318</v>
      </c>
      <c r="S2361" t="s">
        <v>8319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2">
        <v>1454864280</v>
      </c>
      <c r="J2362" s="1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42377.70694444445</v>
      </c>
      <c r="P2362">
        <f t="shared" si="109"/>
        <v>2016</v>
      </c>
      <c r="Q2362" s="10">
        <f t="shared" si="110"/>
        <v>42407.70694444445</v>
      </c>
      <c r="R2362" s="14" t="s">
        <v>8318</v>
      </c>
      <c r="S2362" t="s">
        <v>8319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2">
        <v>1462053600</v>
      </c>
      <c r="J2363" s="12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42466.858888888892</v>
      </c>
      <c r="P2363">
        <f t="shared" si="109"/>
        <v>2016</v>
      </c>
      <c r="Q2363" s="10">
        <f t="shared" si="110"/>
        <v>42490.916666666672</v>
      </c>
      <c r="R2363" s="14" t="s">
        <v>8318</v>
      </c>
      <c r="S2363" t="s">
        <v>8319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2">
        <v>1418315470</v>
      </c>
      <c r="J2364" s="12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41954.688310185185</v>
      </c>
      <c r="P2364">
        <f t="shared" si="109"/>
        <v>2014</v>
      </c>
      <c r="Q2364" s="10">
        <f t="shared" si="110"/>
        <v>41984.688310185185</v>
      </c>
      <c r="R2364" s="14" t="s">
        <v>8318</v>
      </c>
      <c r="S2364" t="s">
        <v>8319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2">
        <v>1451348200</v>
      </c>
      <c r="J2365" s="12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42322.011574074073</v>
      </c>
      <c r="P2365">
        <f t="shared" si="109"/>
        <v>2015</v>
      </c>
      <c r="Q2365" s="10">
        <f t="shared" si="110"/>
        <v>42367.011574074073</v>
      </c>
      <c r="R2365" s="14" t="s">
        <v>8318</v>
      </c>
      <c r="S2365" t="s">
        <v>8319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2">
        <v>1445898356</v>
      </c>
      <c r="J2366" s="12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42248.934675925921</v>
      </c>
      <c r="P2366">
        <f t="shared" si="109"/>
        <v>2015</v>
      </c>
      <c r="Q2366" s="10">
        <f t="shared" si="110"/>
        <v>42303.934675925921</v>
      </c>
      <c r="R2366" s="14" t="s">
        <v>8318</v>
      </c>
      <c r="S2366" t="s">
        <v>8319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2">
        <v>1453071600</v>
      </c>
      <c r="J2367" s="12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42346.736400462964</v>
      </c>
      <c r="P2367">
        <f t="shared" si="109"/>
        <v>2015</v>
      </c>
      <c r="Q2367" s="10">
        <f t="shared" si="110"/>
        <v>42386.958333333328</v>
      </c>
      <c r="R2367" s="14" t="s">
        <v>8318</v>
      </c>
      <c r="S2367" t="s">
        <v>8319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2">
        <v>1445431533</v>
      </c>
      <c r="J2368" s="12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42268.531631944439</v>
      </c>
      <c r="P2368">
        <f t="shared" si="109"/>
        <v>2015</v>
      </c>
      <c r="Q2368" s="10">
        <f t="shared" si="110"/>
        <v>42298.531631944439</v>
      </c>
      <c r="R2368" s="14" t="s">
        <v>8318</v>
      </c>
      <c r="S2368" t="s">
        <v>8319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2">
        <v>1461622616</v>
      </c>
      <c r="J2369" s="12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42425.970092592594</v>
      </c>
      <c r="P2369">
        <f t="shared" si="109"/>
        <v>2016</v>
      </c>
      <c r="Q2369" s="10">
        <f t="shared" si="110"/>
        <v>42485.928425925929</v>
      </c>
      <c r="R2369" s="14" t="s">
        <v>8318</v>
      </c>
      <c r="S2369" t="s">
        <v>8319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2">
        <v>1429028365</v>
      </c>
      <c r="J2370" s="12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42063.721817129626</v>
      </c>
      <c r="P2370">
        <f t="shared" si="109"/>
        <v>2015</v>
      </c>
      <c r="Q2370" s="10">
        <f t="shared" si="110"/>
        <v>42108.680150462969</v>
      </c>
      <c r="R2370" s="14" t="s">
        <v>8318</v>
      </c>
      <c r="S2370" t="s">
        <v>8319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2">
        <v>1455132611</v>
      </c>
      <c r="J2371" s="12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(((J2371/60)/60)/24)+DATE(1970,1,1)</f>
        <v>42380.812627314815</v>
      </c>
      <c r="P2371">
        <f t="shared" ref="P2371:P2434" si="112">YEAR(O2371)</f>
        <v>2016</v>
      </c>
      <c r="Q2371" s="10">
        <f t="shared" ref="Q2371:Q2434" si="113">(((I2371/60)/60)/24)+DATE(1970,1,1)</f>
        <v>42410.812627314815</v>
      </c>
      <c r="R2371" s="14" t="s">
        <v>8318</v>
      </c>
      <c r="S2371" t="s">
        <v>8319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2">
        <v>1418877141</v>
      </c>
      <c r="J2372" s="1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41961.18913194444</v>
      </c>
      <c r="P2372">
        <f t="shared" si="112"/>
        <v>2014</v>
      </c>
      <c r="Q2372" s="10">
        <f t="shared" si="113"/>
        <v>41991.18913194444</v>
      </c>
      <c r="R2372" s="14" t="s">
        <v>8318</v>
      </c>
      <c r="S2372" t="s">
        <v>8319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2">
        <v>1435257596</v>
      </c>
      <c r="J2373" s="12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42150.777731481481</v>
      </c>
      <c r="P2373">
        <f t="shared" si="112"/>
        <v>2015</v>
      </c>
      <c r="Q2373" s="10">
        <f t="shared" si="113"/>
        <v>42180.777731481481</v>
      </c>
      <c r="R2373" s="14" t="s">
        <v>8318</v>
      </c>
      <c r="S2373" t="s">
        <v>8319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2">
        <v>1429839571</v>
      </c>
      <c r="J2374" s="12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42088.069108796291</v>
      </c>
      <c r="P2374">
        <f t="shared" si="112"/>
        <v>2015</v>
      </c>
      <c r="Q2374" s="10">
        <f t="shared" si="113"/>
        <v>42118.069108796291</v>
      </c>
      <c r="R2374" s="14" t="s">
        <v>8318</v>
      </c>
      <c r="S2374" t="s">
        <v>8319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2">
        <v>1440863624</v>
      </c>
      <c r="J2375" s="12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42215.662314814821</v>
      </c>
      <c r="P2375">
        <f t="shared" si="112"/>
        <v>2015</v>
      </c>
      <c r="Q2375" s="10">
        <f t="shared" si="113"/>
        <v>42245.662314814821</v>
      </c>
      <c r="R2375" s="14" t="s">
        <v>8318</v>
      </c>
      <c r="S2375" t="s">
        <v>8319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2">
        <v>1423772060</v>
      </c>
      <c r="J2376" s="12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42017.843287037031</v>
      </c>
      <c r="P2376">
        <f t="shared" si="112"/>
        <v>2015</v>
      </c>
      <c r="Q2376" s="10">
        <f t="shared" si="113"/>
        <v>42047.843287037031</v>
      </c>
      <c r="R2376" s="14" t="s">
        <v>8318</v>
      </c>
      <c r="S2376" t="s">
        <v>8319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2">
        <v>1473451437</v>
      </c>
      <c r="J2377" s="12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42592.836076388892</v>
      </c>
      <c r="P2377">
        <f t="shared" si="112"/>
        <v>2016</v>
      </c>
      <c r="Q2377" s="10">
        <f t="shared" si="113"/>
        <v>42622.836076388892</v>
      </c>
      <c r="R2377" s="14" t="s">
        <v>8318</v>
      </c>
      <c r="S2377" t="s">
        <v>8319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2">
        <v>1449785566</v>
      </c>
      <c r="J2378" s="12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42318.925532407404</v>
      </c>
      <c r="P2378">
        <f t="shared" si="112"/>
        <v>2015</v>
      </c>
      <c r="Q2378" s="10">
        <f t="shared" si="113"/>
        <v>42348.925532407404</v>
      </c>
      <c r="R2378" s="14" t="s">
        <v>8318</v>
      </c>
      <c r="S2378" t="s">
        <v>8319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2">
        <v>1480110783</v>
      </c>
      <c r="J2379" s="12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42669.870173611111</v>
      </c>
      <c r="P2379">
        <f t="shared" si="112"/>
        <v>2016</v>
      </c>
      <c r="Q2379" s="10">
        <f t="shared" si="113"/>
        <v>42699.911840277782</v>
      </c>
      <c r="R2379" s="14" t="s">
        <v>8318</v>
      </c>
      <c r="S2379" t="s">
        <v>8319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2">
        <v>1440548330</v>
      </c>
      <c r="J2380" s="12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42213.013078703705</v>
      </c>
      <c r="P2380">
        <f t="shared" si="112"/>
        <v>2015</v>
      </c>
      <c r="Q2380" s="10">
        <f t="shared" si="113"/>
        <v>42242.013078703705</v>
      </c>
      <c r="R2380" s="14" t="s">
        <v>8318</v>
      </c>
      <c r="S2380" t="s">
        <v>8319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2">
        <v>1444004616</v>
      </c>
      <c r="J2381" s="12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42237.016388888893</v>
      </c>
      <c r="P2381">
        <f t="shared" si="112"/>
        <v>2015</v>
      </c>
      <c r="Q2381" s="10">
        <f t="shared" si="113"/>
        <v>42282.016388888893</v>
      </c>
      <c r="R2381" s="14" t="s">
        <v>8318</v>
      </c>
      <c r="S2381" t="s">
        <v>8319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2">
        <v>1443726142</v>
      </c>
      <c r="J2382" s="1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42248.793310185181</v>
      </c>
      <c r="P2382">
        <f t="shared" si="112"/>
        <v>2015</v>
      </c>
      <c r="Q2382" s="10">
        <f t="shared" si="113"/>
        <v>42278.793310185181</v>
      </c>
      <c r="R2382" s="14" t="s">
        <v>8318</v>
      </c>
      <c r="S2382" t="s">
        <v>8319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2">
        <v>1428704848</v>
      </c>
      <c r="J2383" s="12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42074.935740740737</v>
      </c>
      <c r="P2383">
        <f t="shared" si="112"/>
        <v>2015</v>
      </c>
      <c r="Q2383" s="10">
        <f t="shared" si="113"/>
        <v>42104.935740740737</v>
      </c>
      <c r="R2383" s="14" t="s">
        <v>8318</v>
      </c>
      <c r="S2383" t="s">
        <v>8319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2">
        <v>1438662603</v>
      </c>
      <c r="J2384" s="12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42195.187534722223</v>
      </c>
      <c r="P2384">
        <f t="shared" si="112"/>
        <v>2015</v>
      </c>
      <c r="Q2384" s="10">
        <f t="shared" si="113"/>
        <v>42220.187534722223</v>
      </c>
      <c r="R2384" s="14" t="s">
        <v>8318</v>
      </c>
      <c r="S2384" t="s">
        <v>8319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2">
        <v>1424568107</v>
      </c>
      <c r="J2385" s="12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42027.056793981479</v>
      </c>
      <c r="P2385">
        <f t="shared" si="112"/>
        <v>2015</v>
      </c>
      <c r="Q2385" s="10">
        <f t="shared" si="113"/>
        <v>42057.056793981479</v>
      </c>
      <c r="R2385" s="14" t="s">
        <v>8318</v>
      </c>
      <c r="S2385" t="s">
        <v>8319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2">
        <v>1415932643</v>
      </c>
      <c r="J2386" s="12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41927.067627314813</v>
      </c>
      <c r="P2386">
        <f t="shared" si="112"/>
        <v>2014</v>
      </c>
      <c r="Q2386" s="10">
        <f t="shared" si="113"/>
        <v>41957.109293981484</v>
      </c>
      <c r="R2386" s="14" t="s">
        <v>8318</v>
      </c>
      <c r="S2386" t="s">
        <v>8319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2">
        <v>1438793432</v>
      </c>
      <c r="J2387" s="12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42191.70175925926</v>
      </c>
      <c r="P2387">
        <f t="shared" si="112"/>
        <v>2015</v>
      </c>
      <c r="Q2387" s="10">
        <f t="shared" si="113"/>
        <v>42221.70175925926</v>
      </c>
      <c r="R2387" s="14" t="s">
        <v>8318</v>
      </c>
      <c r="S2387" t="s">
        <v>8319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2">
        <v>1420920424</v>
      </c>
      <c r="J2388" s="12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41954.838240740741</v>
      </c>
      <c r="P2388">
        <f t="shared" si="112"/>
        <v>2014</v>
      </c>
      <c r="Q2388" s="10">
        <f t="shared" si="113"/>
        <v>42014.838240740741</v>
      </c>
      <c r="R2388" s="14" t="s">
        <v>8318</v>
      </c>
      <c r="S2388" t="s">
        <v>8319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2">
        <v>1469199740</v>
      </c>
      <c r="J2389" s="12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42528.626620370371</v>
      </c>
      <c r="P2389">
        <f t="shared" si="112"/>
        <v>2016</v>
      </c>
      <c r="Q2389" s="10">
        <f t="shared" si="113"/>
        <v>42573.626620370371</v>
      </c>
      <c r="R2389" s="14" t="s">
        <v>8318</v>
      </c>
      <c r="S2389" t="s">
        <v>8319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2">
        <v>1421350140</v>
      </c>
      <c r="J2390" s="12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41989.853692129633</v>
      </c>
      <c r="P2390">
        <f t="shared" si="112"/>
        <v>2014</v>
      </c>
      <c r="Q2390" s="10">
        <f t="shared" si="113"/>
        <v>42019.811805555553</v>
      </c>
      <c r="R2390" s="14" t="s">
        <v>8318</v>
      </c>
      <c r="S2390" t="s">
        <v>8319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2">
        <v>1437861540</v>
      </c>
      <c r="J2391" s="12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42179.653379629628</v>
      </c>
      <c r="P2391">
        <f t="shared" si="112"/>
        <v>2015</v>
      </c>
      <c r="Q2391" s="10">
        <f t="shared" si="113"/>
        <v>42210.915972222225</v>
      </c>
      <c r="R2391" s="14" t="s">
        <v>8318</v>
      </c>
      <c r="S2391" t="s">
        <v>8319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2">
        <v>1420352264</v>
      </c>
      <c r="J2392" s="1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41968.262314814812</v>
      </c>
      <c r="P2392">
        <f t="shared" si="112"/>
        <v>2014</v>
      </c>
      <c r="Q2392" s="10">
        <f t="shared" si="113"/>
        <v>42008.262314814812</v>
      </c>
      <c r="R2392" s="14" t="s">
        <v>8318</v>
      </c>
      <c r="S2392" t="s">
        <v>8319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2">
        <v>1427825044</v>
      </c>
      <c r="J2393" s="12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42064.794490740736</v>
      </c>
      <c r="P2393">
        <f t="shared" si="112"/>
        <v>2015</v>
      </c>
      <c r="Q2393" s="10">
        <f t="shared" si="113"/>
        <v>42094.752824074079</v>
      </c>
      <c r="R2393" s="14" t="s">
        <v>8318</v>
      </c>
      <c r="S2393" t="s">
        <v>8319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2">
        <v>1446087223</v>
      </c>
      <c r="J2394" s="12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42276.120636574073</v>
      </c>
      <c r="P2394">
        <f t="shared" si="112"/>
        <v>2015</v>
      </c>
      <c r="Q2394" s="10">
        <f t="shared" si="113"/>
        <v>42306.120636574073</v>
      </c>
      <c r="R2394" s="14" t="s">
        <v>8318</v>
      </c>
      <c r="S2394" t="s">
        <v>8319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2">
        <v>1439048017</v>
      </c>
      <c r="J2395" s="12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42194.648344907408</v>
      </c>
      <c r="P2395">
        <f t="shared" si="112"/>
        <v>2015</v>
      </c>
      <c r="Q2395" s="10">
        <f t="shared" si="113"/>
        <v>42224.648344907408</v>
      </c>
      <c r="R2395" s="14" t="s">
        <v>8318</v>
      </c>
      <c r="S2395" t="s">
        <v>8319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2">
        <v>1424940093</v>
      </c>
      <c r="J2396" s="12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42031.362187499995</v>
      </c>
      <c r="P2396">
        <f t="shared" si="112"/>
        <v>2015</v>
      </c>
      <c r="Q2396" s="10">
        <f t="shared" si="113"/>
        <v>42061.362187499995</v>
      </c>
      <c r="R2396" s="14" t="s">
        <v>8318</v>
      </c>
      <c r="S2396" t="s">
        <v>8319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2">
        <v>1484038620</v>
      </c>
      <c r="J2397" s="12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42717.121377314819</v>
      </c>
      <c r="P2397">
        <f t="shared" si="112"/>
        <v>2016</v>
      </c>
      <c r="Q2397" s="10">
        <f t="shared" si="113"/>
        <v>42745.372916666667</v>
      </c>
      <c r="R2397" s="14" t="s">
        <v>8318</v>
      </c>
      <c r="S2397" t="s">
        <v>8319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2">
        <v>1444940558</v>
      </c>
      <c r="J2398" s="12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42262.849050925928</v>
      </c>
      <c r="P2398">
        <f t="shared" si="112"/>
        <v>2015</v>
      </c>
      <c r="Q2398" s="10">
        <f t="shared" si="113"/>
        <v>42292.849050925928</v>
      </c>
      <c r="R2398" s="14" t="s">
        <v>8318</v>
      </c>
      <c r="S2398" t="s">
        <v>8319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2">
        <v>1420233256</v>
      </c>
      <c r="J2399" s="12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41976.88490740741</v>
      </c>
      <c r="P2399">
        <f t="shared" si="112"/>
        <v>2014</v>
      </c>
      <c r="Q2399" s="10">
        <f t="shared" si="113"/>
        <v>42006.88490740741</v>
      </c>
      <c r="R2399" s="14" t="s">
        <v>8318</v>
      </c>
      <c r="S2399" t="s">
        <v>8319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2">
        <v>1435874384</v>
      </c>
      <c r="J2400" s="12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42157.916481481487</v>
      </c>
      <c r="P2400">
        <f t="shared" si="112"/>
        <v>2015</v>
      </c>
      <c r="Q2400" s="10">
        <f t="shared" si="113"/>
        <v>42187.916481481487</v>
      </c>
      <c r="R2400" s="14" t="s">
        <v>8318</v>
      </c>
      <c r="S2400" t="s">
        <v>8319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2">
        <v>1418934506</v>
      </c>
      <c r="J2401" s="12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41956.853078703702</v>
      </c>
      <c r="P2401">
        <f t="shared" si="112"/>
        <v>2014</v>
      </c>
      <c r="Q2401" s="10">
        <f t="shared" si="113"/>
        <v>41991.853078703702</v>
      </c>
      <c r="R2401" s="14" t="s">
        <v>8318</v>
      </c>
      <c r="S2401" t="s">
        <v>8319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2">
        <v>1460615164</v>
      </c>
      <c r="J2402" s="1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42444.268101851849</v>
      </c>
      <c r="P2402">
        <f t="shared" si="112"/>
        <v>2016</v>
      </c>
      <c r="Q2402" s="10">
        <f t="shared" si="113"/>
        <v>42474.268101851849</v>
      </c>
      <c r="R2402" s="14" t="s">
        <v>8318</v>
      </c>
      <c r="S2402" t="s">
        <v>8319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2">
        <v>1457207096</v>
      </c>
      <c r="J2403" s="12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42374.822870370372</v>
      </c>
      <c r="P2403">
        <f t="shared" si="112"/>
        <v>2016</v>
      </c>
      <c r="Q2403" s="10">
        <f t="shared" si="113"/>
        <v>42434.822870370372</v>
      </c>
      <c r="R2403" s="14" t="s">
        <v>8335</v>
      </c>
      <c r="S2403" t="s">
        <v>8336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2">
        <v>1431533931</v>
      </c>
      <c r="J2404" s="12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42107.679756944446</v>
      </c>
      <c r="P2404">
        <f t="shared" si="112"/>
        <v>2015</v>
      </c>
      <c r="Q2404" s="10">
        <f t="shared" si="113"/>
        <v>42137.679756944446</v>
      </c>
      <c r="R2404" s="14" t="s">
        <v>8335</v>
      </c>
      <c r="S2404" t="s">
        <v>8336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2">
        <v>1459368658</v>
      </c>
      <c r="J2405" s="12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42399.882615740738</v>
      </c>
      <c r="P2405">
        <f t="shared" si="112"/>
        <v>2016</v>
      </c>
      <c r="Q2405" s="10">
        <f t="shared" si="113"/>
        <v>42459.840949074074</v>
      </c>
      <c r="R2405" s="14" t="s">
        <v>8335</v>
      </c>
      <c r="S2405" t="s">
        <v>8336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2">
        <v>1451782607</v>
      </c>
      <c r="J2406" s="12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42342.03943287037</v>
      </c>
      <c r="P2406">
        <f t="shared" si="112"/>
        <v>2015</v>
      </c>
      <c r="Q2406" s="10">
        <f t="shared" si="113"/>
        <v>42372.03943287037</v>
      </c>
      <c r="R2406" s="14" t="s">
        <v>8335</v>
      </c>
      <c r="S2406" t="s">
        <v>8336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2">
        <v>1472911375</v>
      </c>
      <c r="J2407" s="12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42595.585358796292</v>
      </c>
      <c r="P2407">
        <f t="shared" si="112"/>
        <v>2016</v>
      </c>
      <c r="Q2407" s="10">
        <f t="shared" si="113"/>
        <v>42616.585358796292</v>
      </c>
      <c r="R2407" s="14" t="s">
        <v>8335</v>
      </c>
      <c r="S2407" t="s">
        <v>8336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2">
        <v>1421635190</v>
      </c>
      <c r="J2408" s="12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41983.110995370371</v>
      </c>
      <c r="P2408">
        <f t="shared" si="112"/>
        <v>2014</v>
      </c>
      <c r="Q2408" s="10">
        <f t="shared" si="113"/>
        <v>42023.110995370371</v>
      </c>
      <c r="R2408" s="14" t="s">
        <v>8335</v>
      </c>
      <c r="S2408" t="s">
        <v>8336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2">
        <v>1428732000</v>
      </c>
      <c r="J2409" s="12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42082.575555555552</v>
      </c>
      <c r="P2409">
        <f t="shared" si="112"/>
        <v>2015</v>
      </c>
      <c r="Q2409" s="10">
        <f t="shared" si="113"/>
        <v>42105.25</v>
      </c>
      <c r="R2409" s="14" t="s">
        <v>8335</v>
      </c>
      <c r="S2409" t="s">
        <v>8336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2">
        <v>1415247757</v>
      </c>
      <c r="J2410" s="12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41919.140706018516</v>
      </c>
      <c r="P2410">
        <f t="shared" si="112"/>
        <v>2014</v>
      </c>
      <c r="Q2410" s="10">
        <f t="shared" si="113"/>
        <v>41949.182372685187</v>
      </c>
      <c r="R2410" s="14" t="s">
        <v>8335</v>
      </c>
      <c r="S2410" t="s">
        <v>8336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2">
        <v>1439931675</v>
      </c>
      <c r="J2411" s="12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42204.875868055555</v>
      </c>
      <c r="P2411">
        <f t="shared" si="112"/>
        <v>2015</v>
      </c>
      <c r="Q2411" s="10">
        <f t="shared" si="113"/>
        <v>42234.875868055555</v>
      </c>
      <c r="R2411" s="14" t="s">
        <v>8335</v>
      </c>
      <c r="S2411" t="s">
        <v>8336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2">
        <v>1441619275</v>
      </c>
      <c r="J2412" s="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42224.408275462964</v>
      </c>
      <c r="P2412">
        <f t="shared" si="112"/>
        <v>2015</v>
      </c>
      <c r="Q2412" s="10">
        <f t="shared" si="113"/>
        <v>42254.408275462964</v>
      </c>
      <c r="R2412" s="14" t="s">
        <v>8335</v>
      </c>
      <c r="S2412" t="s">
        <v>8336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2">
        <v>1440524082</v>
      </c>
      <c r="J2413" s="12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42211.732430555552</v>
      </c>
      <c r="P2413">
        <f t="shared" si="112"/>
        <v>2015</v>
      </c>
      <c r="Q2413" s="10">
        <f t="shared" si="113"/>
        <v>42241.732430555552</v>
      </c>
      <c r="R2413" s="14" t="s">
        <v>8335</v>
      </c>
      <c r="S2413" t="s">
        <v>8336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2">
        <v>1480185673</v>
      </c>
      <c r="J2414" s="12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42655.736956018518</v>
      </c>
      <c r="P2414">
        <f t="shared" si="112"/>
        <v>2016</v>
      </c>
      <c r="Q2414" s="10">
        <f t="shared" si="113"/>
        <v>42700.778622685189</v>
      </c>
      <c r="R2414" s="14" t="s">
        <v>8335</v>
      </c>
      <c r="S2414" t="s">
        <v>8336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2">
        <v>1401579000</v>
      </c>
      <c r="J2415" s="12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41760.10974537037</v>
      </c>
      <c r="P2415">
        <f t="shared" si="112"/>
        <v>2014</v>
      </c>
      <c r="Q2415" s="10">
        <f t="shared" si="113"/>
        <v>41790.979166666664</v>
      </c>
      <c r="R2415" s="14" t="s">
        <v>8335</v>
      </c>
      <c r="S2415" t="s">
        <v>8336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2">
        <v>1440215940</v>
      </c>
      <c r="J2416" s="12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42198.695138888885</v>
      </c>
      <c r="P2416">
        <f t="shared" si="112"/>
        <v>2015</v>
      </c>
      <c r="Q2416" s="10">
        <f t="shared" si="113"/>
        <v>42238.165972222225</v>
      </c>
      <c r="R2416" s="14" t="s">
        <v>8335</v>
      </c>
      <c r="S2416" t="s">
        <v>8336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2">
        <v>1468615346</v>
      </c>
      <c r="J2417" s="12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42536.862800925926</v>
      </c>
      <c r="P2417">
        <f t="shared" si="112"/>
        <v>2016</v>
      </c>
      <c r="Q2417" s="10">
        <f t="shared" si="113"/>
        <v>42566.862800925926</v>
      </c>
      <c r="R2417" s="14" t="s">
        <v>8335</v>
      </c>
      <c r="S2417" t="s">
        <v>8336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2">
        <v>1426345200</v>
      </c>
      <c r="J2418" s="12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42019.737766203703</v>
      </c>
      <c r="P2418">
        <f t="shared" si="112"/>
        <v>2015</v>
      </c>
      <c r="Q2418" s="10">
        <f t="shared" si="113"/>
        <v>42077.625</v>
      </c>
      <c r="R2418" s="14" t="s">
        <v>8335</v>
      </c>
      <c r="S2418" t="s">
        <v>8336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2">
        <v>1407705187</v>
      </c>
      <c r="J2419" s="12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41831.884108796294</v>
      </c>
      <c r="P2419">
        <f t="shared" si="112"/>
        <v>2014</v>
      </c>
      <c r="Q2419" s="10">
        <f t="shared" si="113"/>
        <v>41861.884108796294</v>
      </c>
      <c r="R2419" s="14" t="s">
        <v>8335</v>
      </c>
      <c r="S2419" t="s">
        <v>8336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2">
        <v>1427225644</v>
      </c>
      <c r="J2420" s="12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42027.856990740736</v>
      </c>
      <c r="P2420">
        <f t="shared" si="112"/>
        <v>2015</v>
      </c>
      <c r="Q2420" s="10">
        <f t="shared" si="113"/>
        <v>42087.815324074079</v>
      </c>
      <c r="R2420" s="14" t="s">
        <v>8335</v>
      </c>
      <c r="S2420" t="s">
        <v>8336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2">
        <v>1424281389</v>
      </c>
      <c r="J2421" s="12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41993.738298611104</v>
      </c>
      <c r="P2421">
        <f t="shared" si="112"/>
        <v>2014</v>
      </c>
      <c r="Q2421" s="10">
        <f t="shared" si="113"/>
        <v>42053.738298611104</v>
      </c>
      <c r="R2421" s="14" t="s">
        <v>8335</v>
      </c>
      <c r="S2421" t="s">
        <v>8336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2">
        <v>1415583695</v>
      </c>
      <c r="J2422" s="1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41893.028877314813</v>
      </c>
      <c r="P2422">
        <f t="shared" si="112"/>
        <v>2014</v>
      </c>
      <c r="Q2422" s="10">
        <f t="shared" si="113"/>
        <v>41953.070543981477</v>
      </c>
      <c r="R2422" s="14" t="s">
        <v>8335</v>
      </c>
      <c r="S2422" t="s">
        <v>8336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2">
        <v>1424536196</v>
      </c>
      <c r="J2423" s="12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42026.687453703707</v>
      </c>
      <c r="P2423">
        <f t="shared" si="112"/>
        <v>2015</v>
      </c>
      <c r="Q2423" s="10">
        <f t="shared" si="113"/>
        <v>42056.687453703707</v>
      </c>
      <c r="R2423" s="14" t="s">
        <v>8335</v>
      </c>
      <c r="S2423" t="s">
        <v>8336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2">
        <v>1426091036</v>
      </c>
      <c r="J2424" s="12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42044.724953703699</v>
      </c>
      <c r="P2424">
        <f t="shared" si="112"/>
        <v>2015</v>
      </c>
      <c r="Q2424" s="10">
        <f t="shared" si="113"/>
        <v>42074.683287037042</v>
      </c>
      <c r="R2424" s="14" t="s">
        <v>8335</v>
      </c>
      <c r="S2424" t="s">
        <v>8336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2">
        <v>1420044890</v>
      </c>
      <c r="J2425" s="12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41974.704745370371</v>
      </c>
      <c r="P2425">
        <f t="shared" si="112"/>
        <v>2014</v>
      </c>
      <c r="Q2425" s="10">
        <f t="shared" si="113"/>
        <v>42004.704745370371</v>
      </c>
      <c r="R2425" s="14" t="s">
        <v>8335</v>
      </c>
      <c r="S2425" t="s">
        <v>8336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2">
        <v>1414445108</v>
      </c>
      <c r="J2426" s="12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41909.892453703702</v>
      </c>
      <c r="P2426">
        <f t="shared" si="112"/>
        <v>2014</v>
      </c>
      <c r="Q2426" s="10">
        <f t="shared" si="113"/>
        <v>41939.892453703702</v>
      </c>
      <c r="R2426" s="14" t="s">
        <v>8335</v>
      </c>
      <c r="S2426" t="s">
        <v>8336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2">
        <v>1464386640</v>
      </c>
      <c r="J2427" s="12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42502.913761574076</v>
      </c>
      <c r="P2427">
        <f t="shared" si="112"/>
        <v>2016</v>
      </c>
      <c r="Q2427" s="10">
        <f t="shared" si="113"/>
        <v>42517.919444444444</v>
      </c>
      <c r="R2427" s="14" t="s">
        <v>8335</v>
      </c>
      <c r="S2427" t="s">
        <v>8336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2">
        <v>1439006692</v>
      </c>
      <c r="J2428" s="12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42164.170046296291</v>
      </c>
      <c r="P2428">
        <f t="shared" si="112"/>
        <v>2015</v>
      </c>
      <c r="Q2428" s="10">
        <f t="shared" si="113"/>
        <v>42224.170046296291</v>
      </c>
      <c r="R2428" s="14" t="s">
        <v>8335</v>
      </c>
      <c r="S2428" t="s">
        <v>8336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2">
        <v>1458715133</v>
      </c>
      <c r="J2429" s="12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42412.318668981476</v>
      </c>
      <c r="P2429">
        <f t="shared" si="112"/>
        <v>2016</v>
      </c>
      <c r="Q2429" s="10">
        <f t="shared" si="113"/>
        <v>42452.277002314819</v>
      </c>
      <c r="R2429" s="14" t="s">
        <v>8335</v>
      </c>
      <c r="S2429" t="s">
        <v>8336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2">
        <v>1426182551</v>
      </c>
      <c r="J2430" s="12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42045.784155092595</v>
      </c>
      <c r="P2430">
        <f t="shared" si="112"/>
        <v>2015</v>
      </c>
      <c r="Q2430" s="10">
        <f t="shared" si="113"/>
        <v>42075.742488425924</v>
      </c>
      <c r="R2430" s="14" t="s">
        <v>8335</v>
      </c>
      <c r="S2430" t="s">
        <v>8336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2">
        <v>1486313040</v>
      </c>
      <c r="J2431" s="12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42734.879236111112</v>
      </c>
      <c r="P2431">
        <f t="shared" si="112"/>
        <v>2016</v>
      </c>
      <c r="Q2431" s="10">
        <f t="shared" si="113"/>
        <v>42771.697222222225</v>
      </c>
      <c r="R2431" s="14" t="s">
        <v>8335</v>
      </c>
      <c r="S2431" t="s">
        <v>8336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2">
        <v>1455246504</v>
      </c>
      <c r="J2432" s="1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42382.130833333329</v>
      </c>
      <c r="P2432">
        <f t="shared" si="112"/>
        <v>2016</v>
      </c>
      <c r="Q2432" s="10">
        <f t="shared" si="113"/>
        <v>42412.130833333329</v>
      </c>
      <c r="R2432" s="14" t="s">
        <v>8335</v>
      </c>
      <c r="S2432" t="s">
        <v>8336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2">
        <v>1467080613</v>
      </c>
      <c r="J2433" s="12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42489.099687499998</v>
      </c>
      <c r="P2433">
        <f t="shared" si="112"/>
        <v>2016</v>
      </c>
      <c r="Q2433" s="10">
        <f t="shared" si="113"/>
        <v>42549.099687499998</v>
      </c>
      <c r="R2433" s="14" t="s">
        <v>8335</v>
      </c>
      <c r="S2433" t="s">
        <v>8336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2">
        <v>1425791697</v>
      </c>
      <c r="J2434" s="12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42041.218715277777</v>
      </c>
      <c r="P2434">
        <f t="shared" si="112"/>
        <v>2015</v>
      </c>
      <c r="Q2434" s="10">
        <f t="shared" si="113"/>
        <v>42071.218715277777</v>
      </c>
      <c r="R2434" s="14" t="s">
        <v>8335</v>
      </c>
      <c r="S2434" t="s">
        <v>8336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2">
        <v>1456608943</v>
      </c>
      <c r="J2435" s="12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(((J2435/60)/60)/24)+DATE(1970,1,1)</f>
        <v>42397.89980324074</v>
      </c>
      <c r="P2435">
        <f t="shared" ref="P2435:P2498" si="115">YEAR(O2435)</f>
        <v>2016</v>
      </c>
      <c r="Q2435" s="10">
        <f t="shared" ref="Q2435:Q2498" si="116">(((I2435/60)/60)/24)+DATE(1970,1,1)</f>
        <v>42427.89980324074</v>
      </c>
      <c r="R2435" s="14" t="s">
        <v>8335</v>
      </c>
      <c r="S2435" t="s">
        <v>8336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2">
        <v>1438662474</v>
      </c>
      <c r="J2436" s="12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42180.18604166666</v>
      </c>
      <c r="P2436">
        <f t="shared" si="115"/>
        <v>2015</v>
      </c>
      <c r="Q2436" s="10">
        <f t="shared" si="116"/>
        <v>42220.18604166666</v>
      </c>
      <c r="R2436" s="14" t="s">
        <v>8335</v>
      </c>
      <c r="S2436" t="s">
        <v>8336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2">
        <v>1444027186</v>
      </c>
      <c r="J2437" s="12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42252.277615740735</v>
      </c>
      <c r="P2437">
        <f t="shared" si="115"/>
        <v>2015</v>
      </c>
      <c r="Q2437" s="10">
        <f t="shared" si="116"/>
        <v>42282.277615740735</v>
      </c>
      <c r="R2437" s="14" t="s">
        <v>8335</v>
      </c>
      <c r="S2437" t="s">
        <v>8336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2">
        <v>1454078770</v>
      </c>
      <c r="J2438" s="12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42338.615393518514</v>
      </c>
      <c r="P2438">
        <f t="shared" si="115"/>
        <v>2015</v>
      </c>
      <c r="Q2438" s="10">
        <f t="shared" si="116"/>
        <v>42398.615393518514</v>
      </c>
      <c r="R2438" s="14" t="s">
        <v>8335</v>
      </c>
      <c r="S2438" t="s">
        <v>8336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2">
        <v>1426615200</v>
      </c>
      <c r="J2439" s="12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42031.965138888889</v>
      </c>
      <c r="P2439">
        <f t="shared" si="115"/>
        <v>2015</v>
      </c>
      <c r="Q2439" s="10">
        <f t="shared" si="116"/>
        <v>42080.75</v>
      </c>
      <c r="R2439" s="14" t="s">
        <v>8335</v>
      </c>
      <c r="S2439" t="s">
        <v>8336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2">
        <v>1449529062</v>
      </c>
      <c r="J2440" s="12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42285.91506944444</v>
      </c>
      <c r="P2440">
        <f t="shared" si="115"/>
        <v>2015</v>
      </c>
      <c r="Q2440" s="10">
        <f t="shared" si="116"/>
        <v>42345.956736111111</v>
      </c>
      <c r="R2440" s="14" t="s">
        <v>8335</v>
      </c>
      <c r="S2440" t="s">
        <v>8336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2">
        <v>1445197129</v>
      </c>
      <c r="J2441" s="12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42265.818622685183</v>
      </c>
      <c r="P2441">
        <f t="shared" si="115"/>
        <v>2015</v>
      </c>
      <c r="Q2441" s="10">
        <f t="shared" si="116"/>
        <v>42295.818622685183</v>
      </c>
      <c r="R2441" s="14" t="s">
        <v>8335</v>
      </c>
      <c r="S2441" t="s">
        <v>8336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2">
        <v>1455399313</v>
      </c>
      <c r="J2442" s="1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42383.899456018517</v>
      </c>
      <c r="P2442">
        <f t="shared" si="115"/>
        <v>2016</v>
      </c>
      <c r="Q2442" s="10">
        <f t="shared" si="116"/>
        <v>42413.899456018517</v>
      </c>
      <c r="R2442" s="14" t="s">
        <v>8335</v>
      </c>
      <c r="S2442" t="s">
        <v>8336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2">
        <v>1437627540</v>
      </c>
      <c r="J2443" s="12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42187.125625000001</v>
      </c>
      <c r="P2443">
        <f t="shared" si="115"/>
        <v>2015</v>
      </c>
      <c r="Q2443" s="10">
        <f t="shared" si="116"/>
        <v>42208.207638888889</v>
      </c>
      <c r="R2443" s="14" t="s">
        <v>8335</v>
      </c>
      <c r="S2443" t="s">
        <v>8351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2">
        <v>1426777228</v>
      </c>
      <c r="J2444" s="12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42052.666990740734</v>
      </c>
      <c r="P2444">
        <f t="shared" si="115"/>
        <v>2015</v>
      </c>
      <c r="Q2444" s="10">
        <f t="shared" si="116"/>
        <v>42082.625324074077</v>
      </c>
      <c r="R2444" s="14" t="s">
        <v>8335</v>
      </c>
      <c r="S2444" t="s">
        <v>8351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2">
        <v>1408114822</v>
      </c>
      <c r="J2445" s="12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41836.625254629631</v>
      </c>
      <c r="P2445">
        <f t="shared" si="115"/>
        <v>2014</v>
      </c>
      <c r="Q2445" s="10">
        <f t="shared" si="116"/>
        <v>41866.625254629631</v>
      </c>
      <c r="R2445" s="14" t="s">
        <v>8335</v>
      </c>
      <c r="S2445" t="s">
        <v>8351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2">
        <v>1464199591</v>
      </c>
      <c r="J2446" s="12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42485.754525462966</v>
      </c>
      <c r="P2446">
        <f t="shared" si="115"/>
        <v>2016</v>
      </c>
      <c r="Q2446" s="10">
        <f t="shared" si="116"/>
        <v>42515.754525462966</v>
      </c>
      <c r="R2446" s="14" t="s">
        <v>8335</v>
      </c>
      <c r="S2446" t="s">
        <v>8351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2">
        <v>1443242021</v>
      </c>
      <c r="J2447" s="12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42243.190057870372</v>
      </c>
      <c r="P2447">
        <f t="shared" si="115"/>
        <v>2015</v>
      </c>
      <c r="Q2447" s="10">
        <f t="shared" si="116"/>
        <v>42273.190057870372</v>
      </c>
      <c r="R2447" s="14" t="s">
        <v>8335</v>
      </c>
      <c r="S2447" t="s">
        <v>8351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2">
        <v>1480174071</v>
      </c>
      <c r="J2448" s="12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42670.602673611109</v>
      </c>
      <c r="P2448">
        <f t="shared" si="115"/>
        <v>2016</v>
      </c>
      <c r="Q2448" s="10">
        <f t="shared" si="116"/>
        <v>42700.64434027778</v>
      </c>
      <c r="R2448" s="14" t="s">
        <v>8335</v>
      </c>
      <c r="S2448" t="s">
        <v>8351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2">
        <v>1478923200</v>
      </c>
      <c r="J2449" s="12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42654.469826388886</v>
      </c>
      <c r="P2449">
        <f t="shared" si="115"/>
        <v>2016</v>
      </c>
      <c r="Q2449" s="10">
        <f t="shared" si="116"/>
        <v>42686.166666666672</v>
      </c>
      <c r="R2449" s="14" t="s">
        <v>8335</v>
      </c>
      <c r="S2449" t="s">
        <v>8351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2">
        <v>1472621760</v>
      </c>
      <c r="J2450" s="12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42607.316122685181</v>
      </c>
      <c r="P2450">
        <f t="shared" si="115"/>
        <v>2016</v>
      </c>
      <c r="Q2450" s="10">
        <f t="shared" si="116"/>
        <v>42613.233333333337</v>
      </c>
      <c r="R2450" s="14" t="s">
        <v>8335</v>
      </c>
      <c r="S2450" t="s">
        <v>8351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2">
        <v>1417321515</v>
      </c>
      <c r="J2451" s="12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41943.142534722225</v>
      </c>
      <c r="P2451">
        <f t="shared" si="115"/>
        <v>2014</v>
      </c>
      <c r="Q2451" s="10">
        <f t="shared" si="116"/>
        <v>41973.184201388889</v>
      </c>
      <c r="R2451" s="14" t="s">
        <v>8335</v>
      </c>
      <c r="S2451" t="s">
        <v>8351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2">
        <v>1414465860</v>
      </c>
      <c r="J2452" s="1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41902.07240740741</v>
      </c>
      <c r="P2452">
        <f t="shared" si="115"/>
        <v>2014</v>
      </c>
      <c r="Q2452" s="10">
        <f t="shared" si="116"/>
        <v>41940.132638888892</v>
      </c>
      <c r="R2452" s="14" t="s">
        <v>8335</v>
      </c>
      <c r="S2452" t="s">
        <v>8351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2">
        <v>1488750490</v>
      </c>
      <c r="J2453" s="12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42779.908449074079</v>
      </c>
      <c r="P2453">
        <f t="shared" si="115"/>
        <v>2017</v>
      </c>
      <c r="Q2453" s="10">
        <f t="shared" si="116"/>
        <v>42799.908449074079</v>
      </c>
      <c r="R2453" s="14" t="s">
        <v>8335</v>
      </c>
      <c r="S2453" t="s">
        <v>8351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2">
        <v>1451430000</v>
      </c>
      <c r="J2454" s="12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42338.84375</v>
      </c>
      <c r="P2454">
        <f t="shared" si="115"/>
        <v>2015</v>
      </c>
      <c r="Q2454" s="10">
        <f t="shared" si="116"/>
        <v>42367.958333333328</v>
      </c>
      <c r="R2454" s="14" t="s">
        <v>8335</v>
      </c>
      <c r="S2454" t="s">
        <v>8351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2">
        <v>1486053409</v>
      </c>
      <c r="J2455" s="12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42738.692233796297</v>
      </c>
      <c r="P2455">
        <f t="shared" si="115"/>
        <v>2017</v>
      </c>
      <c r="Q2455" s="10">
        <f t="shared" si="116"/>
        <v>42768.692233796297</v>
      </c>
      <c r="R2455" s="14" t="s">
        <v>8335</v>
      </c>
      <c r="S2455" t="s">
        <v>8351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2">
        <v>1489207808</v>
      </c>
      <c r="J2456" s="12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42770.201481481476</v>
      </c>
      <c r="P2456">
        <f t="shared" si="115"/>
        <v>2017</v>
      </c>
      <c r="Q2456" s="10">
        <f t="shared" si="116"/>
        <v>42805.201481481476</v>
      </c>
      <c r="R2456" s="14" t="s">
        <v>8335</v>
      </c>
      <c r="S2456" t="s">
        <v>8351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2">
        <v>1461177950</v>
      </c>
      <c r="J2457" s="12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42452.781828703708</v>
      </c>
      <c r="P2457">
        <f t="shared" si="115"/>
        <v>2016</v>
      </c>
      <c r="Q2457" s="10">
        <f t="shared" si="116"/>
        <v>42480.781828703708</v>
      </c>
      <c r="R2457" s="14" t="s">
        <v>8335</v>
      </c>
      <c r="S2457" t="s">
        <v>8351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2">
        <v>1488063839</v>
      </c>
      <c r="J2458" s="12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42761.961099537039</v>
      </c>
      <c r="P2458">
        <f t="shared" si="115"/>
        <v>2017</v>
      </c>
      <c r="Q2458" s="10">
        <f t="shared" si="116"/>
        <v>42791.961099537039</v>
      </c>
      <c r="R2458" s="14" t="s">
        <v>8335</v>
      </c>
      <c r="S2458" t="s">
        <v>8351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2">
        <v>1458826056</v>
      </c>
      <c r="J2459" s="12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42423.602500000001</v>
      </c>
      <c r="P2459">
        <f t="shared" si="115"/>
        <v>2016</v>
      </c>
      <c r="Q2459" s="10">
        <f t="shared" si="116"/>
        <v>42453.560833333337</v>
      </c>
      <c r="R2459" s="14" t="s">
        <v>8335</v>
      </c>
      <c r="S2459" t="s">
        <v>8351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2">
        <v>1465498800</v>
      </c>
      <c r="J2460" s="12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42495.871736111112</v>
      </c>
      <c r="P2460">
        <f t="shared" si="115"/>
        <v>2016</v>
      </c>
      <c r="Q2460" s="10">
        <f t="shared" si="116"/>
        <v>42530.791666666672</v>
      </c>
      <c r="R2460" s="14" t="s">
        <v>8335</v>
      </c>
      <c r="S2460" t="s">
        <v>8351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2">
        <v>1458742685</v>
      </c>
      <c r="J2461" s="12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42407.637557870374</v>
      </c>
      <c r="P2461">
        <f t="shared" si="115"/>
        <v>2016</v>
      </c>
      <c r="Q2461" s="10">
        <f t="shared" si="116"/>
        <v>42452.595891203702</v>
      </c>
      <c r="R2461" s="14" t="s">
        <v>8335</v>
      </c>
      <c r="S2461" t="s">
        <v>8351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2">
        <v>1483417020</v>
      </c>
      <c r="J2462" s="1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42704.187118055561</v>
      </c>
      <c r="P2462">
        <f t="shared" si="115"/>
        <v>2016</v>
      </c>
      <c r="Q2462" s="10">
        <f t="shared" si="116"/>
        <v>42738.178472222222</v>
      </c>
      <c r="R2462" s="14" t="s">
        <v>8335</v>
      </c>
      <c r="S2462" t="s">
        <v>8351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2">
        <v>1317438000</v>
      </c>
      <c r="J2463" s="12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40784.012696759259</v>
      </c>
      <c r="P2463">
        <f t="shared" si="115"/>
        <v>2011</v>
      </c>
      <c r="Q2463" s="10">
        <f t="shared" si="116"/>
        <v>40817.125</v>
      </c>
      <c r="R2463" s="14" t="s">
        <v>8324</v>
      </c>
      <c r="S2463" t="s">
        <v>8328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2">
        <v>1342672096</v>
      </c>
      <c r="J2464" s="12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41089.186296296299</v>
      </c>
      <c r="P2464">
        <f t="shared" si="115"/>
        <v>2012</v>
      </c>
      <c r="Q2464" s="10">
        <f t="shared" si="116"/>
        <v>41109.186296296299</v>
      </c>
      <c r="R2464" s="14" t="s">
        <v>8324</v>
      </c>
      <c r="S2464" t="s">
        <v>8328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2">
        <v>1366138800</v>
      </c>
      <c r="J2465" s="12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41341.111400462964</v>
      </c>
      <c r="P2465">
        <f t="shared" si="115"/>
        <v>2013</v>
      </c>
      <c r="Q2465" s="10">
        <f t="shared" si="116"/>
        <v>41380.791666666664</v>
      </c>
      <c r="R2465" s="14" t="s">
        <v>8324</v>
      </c>
      <c r="S2465" t="s">
        <v>8328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2">
        <v>1443641340</v>
      </c>
      <c r="J2466" s="12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42248.90042824074</v>
      </c>
      <c r="P2466">
        <f t="shared" si="115"/>
        <v>2015</v>
      </c>
      <c r="Q2466" s="10">
        <f t="shared" si="116"/>
        <v>42277.811805555553</v>
      </c>
      <c r="R2466" s="14" t="s">
        <v>8324</v>
      </c>
      <c r="S2466" t="s">
        <v>8328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2">
        <v>1348420548</v>
      </c>
      <c r="J2467" s="12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41145.719305555554</v>
      </c>
      <c r="P2467">
        <f t="shared" si="115"/>
        <v>2012</v>
      </c>
      <c r="Q2467" s="10">
        <f t="shared" si="116"/>
        <v>41175.719305555554</v>
      </c>
      <c r="R2467" s="14" t="s">
        <v>8324</v>
      </c>
      <c r="S2467" t="s">
        <v>8328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2">
        <v>1368066453</v>
      </c>
      <c r="J2468" s="12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41373.102465277778</v>
      </c>
      <c r="P2468">
        <f t="shared" si="115"/>
        <v>2013</v>
      </c>
      <c r="Q2468" s="10">
        <f t="shared" si="116"/>
        <v>41403.102465277778</v>
      </c>
      <c r="R2468" s="14" t="s">
        <v>8324</v>
      </c>
      <c r="S2468" t="s">
        <v>8328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2">
        <v>1336669200</v>
      </c>
      <c r="J2469" s="12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41025.874201388891</v>
      </c>
      <c r="P2469">
        <f t="shared" si="115"/>
        <v>2012</v>
      </c>
      <c r="Q2469" s="10">
        <f t="shared" si="116"/>
        <v>41039.708333333336</v>
      </c>
      <c r="R2469" s="14" t="s">
        <v>8324</v>
      </c>
      <c r="S2469" t="s">
        <v>8328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2">
        <v>1351400400</v>
      </c>
      <c r="J2470" s="12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41174.154178240737</v>
      </c>
      <c r="P2470">
        <f t="shared" si="115"/>
        <v>2012</v>
      </c>
      <c r="Q2470" s="10">
        <f t="shared" si="116"/>
        <v>41210.208333333336</v>
      </c>
      <c r="R2470" s="14" t="s">
        <v>8324</v>
      </c>
      <c r="S2470" t="s">
        <v>8328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2">
        <v>1297160329</v>
      </c>
      <c r="J2471" s="12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40557.429733796293</v>
      </c>
      <c r="P2471">
        <f t="shared" si="115"/>
        <v>2011</v>
      </c>
      <c r="Q2471" s="10">
        <f t="shared" si="116"/>
        <v>40582.429733796293</v>
      </c>
      <c r="R2471" s="14" t="s">
        <v>8324</v>
      </c>
      <c r="S2471" t="s">
        <v>8328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2">
        <v>1337824055</v>
      </c>
      <c r="J2472" s="1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41023.07471064815</v>
      </c>
      <c r="P2472">
        <f t="shared" si="115"/>
        <v>2012</v>
      </c>
      <c r="Q2472" s="10">
        <f t="shared" si="116"/>
        <v>41053.07471064815</v>
      </c>
      <c r="R2472" s="14" t="s">
        <v>8324</v>
      </c>
      <c r="S2472" t="s">
        <v>8328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2">
        <v>1327535392</v>
      </c>
      <c r="J2473" s="12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40893.992962962962</v>
      </c>
      <c r="P2473">
        <f t="shared" si="115"/>
        <v>2011</v>
      </c>
      <c r="Q2473" s="10">
        <f t="shared" si="116"/>
        <v>40933.992962962962</v>
      </c>
      <c r="R2473" s="14" t="s">
        <v>8324</v>
      </c>
      <c r="S2473" t="s">
        <v>8328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2">
        <v>1283562180</v>
      </c>
      <c r="J2474" s="12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40354.11550925926</v>
      </c>
      <c r="P2474">
        <f t="shared" si="115"/>
        <v>2010</v>
      </c>
      <c r="Q2474" s="10">
        <f t="shared" si="116"/>
        <v>40425.043749999997</v>
      </c>
      <c r="R2474" s="14" t="s">
        <v>8324</v>
      </c>
      <c r="S2474" t="s">
        <v>8328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2">
        <v>1352573869</v>
      </c>
      <c r="J2475" s="12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41193.748483796298</v>
      </c>
      <c r="P2475">
        <f t="shared" si="115"/>
        <v>2012</v>
      </c>
      <c r="Q2475" s="10">
        <f t="shared" si="116"/>
        <v>41223.790150462963</v>
      </c>
      <c r="R2475" s="14" t="s">
        <v>8324</v>
      </c>
      <c r="S2475" t="s">
        <v>8328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2">
        <v>1286756176</v>
      </c>
      <c r="J2476" s="12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40417.011296296296</v>
      </c>
      <c r="P2476">
        <f t="shared" si="115"/>
        <v>2010</v>
      </c>
      <c r="Q2476" s="10">
        <f t="shared" si="116"/>
        <v>40462.011296296296</v>
      </c>
      <c r="R2476" s="14" t="s">
        <v>8324</v>
      </c>
      <c r="S2476" t="s">
        <v>8328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2">
        <v>1278799200</v>
      </c>
      <c r="J2477" s="12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40310.287673611114</v>
      </c>
      <c r="P2477">
        <f t="shared" si="115"/>
        <v>2010</v>
      </c>
      <c r="Q2477" s="10">
        <f t="shared" si="116"/>
        <v>40369.916666666664</v>
      </c>
      <c r="R2477" s="14" t="s">
        <v>8324</v>
      </c>
      <c r="S2477" t="s">
        <v>8328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2">
        <v>1415004770</v>
      </c>
      <c r="J2478" s="12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41913.328356481477</v>
      </c>
      <c r="P2478">
        <f t="shared" si="115"/>
        <v>2014</v>
      </c>
      <c r="Q2478" s="10">
        <f t="shared" si="116"/>
        <v>41946.370023148149</v>
      </c>
      <c r="R2478" s="14" t="s">
        <v>8324</v>
      </c>
      <c r="S2478" t="s">
        <v>8328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2">
        <v>1344789345</v>
      </c>
      <c r="J2479" s="12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41088.691493055558</v>
      </c>
      <c r="P2479">
        <f t="shared" si="115"/>
        <v>2012</v>
      </c>
      <c r="Q2479" s="10">
        <f t="shared" si="116"/>
        <v>41133.691493055558</v>
      </c>
      <c r="R2479" s="14" t="s">
        <v>8324</v>
      </c>
      <c r="S2479" t="s">
        <v>8328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2">
        <v>1358117313</v>
      </c>
      <c r="J2480" s="12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41257.950381944444</v>
      </c>
      <c r="P2480">
        <f t="shared" si="115"/>
        <v>2012</v>
      </c>
      <c r="Q2480" s="10">
        <f t="shared" si="116"/>
        <v>41287.950381944444</v>
      </c>
      <c r="R2480" s="14" t="s">
        <v>8324</v>
      </c>
      <c r="S2480" t="s">
        <v>8328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2">
        <v>1343440800</v>
      </c>
      <c r="J2481" s="12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41107.726782407408</v>
      </c>
      <c r="P2481">
        <f t="shared" si="115"/>
        <v>2012</v>
      </c>
      <c r="Q2481" s="10">
        <f t="shared" si="116"/>
        <v>41118.083333333336</v>
      </c>
      <c r="R2481" s="14" t="s">
        <v>8324</v>
      </c>
      <c r="S2481" t="s">
        <v>8328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2">
        <v>1444516084</v>
      </c>
      <c r="J2482" s="1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42227.936157407406</v>
      </c>
      <c r="P2482">
        <f t="shared" si="115"/>
        <v>2015</v>
      </c>
      <c r="Q2482" s="10">
        <f t="shared" si="116"/>
        <v>42287.936157407406</v>
      </c>
      <c r="R2482" s="14" t="s">
        <v>8324</v>
      </c>
      <c r="S2482" t="s">
        <v>8328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2">
        <v>1335799808</v>
      </c>
      <c r="J2483" s="12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40999.645925925928</v>
      </c>
      <c r="P2483">
        <f t="shared" si="115"/>
        <v>2012</v>
      </c>
      <c r="Q2483" s="10">
        <f t="shared" si="116"/>
        <v>41029.645925925928</v>
      </c>
      <c r="R2483" s="14" t="s">
        <v>8324</v>
      </c>
      <c r="S2483" t="s">
        <v>8328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2">
        <v>1312224383</v>
      </c>
      <c r="J2484" s="12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40711.782210648147</v>
      </c>
      <c r="P2484">
        <f t="shared" si="115"/>
        <v>2011</v>
      </c>
      <c r="Q2484" s="10">
        <f t="shared" si="116"/>
        <v>40756.782210648147</v>
      </c>
      <c r="R2484" s="14" t="s">
        <v>8324</v>
      </c>
      <c r="S2484" t="s">
        <v>8328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2">
        <v>1335891603</v>
      </c>
      <c r="J2485" s="12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40970.750034722223</v>
      </c>
      <c r="P2485">
        <f t="shared" si="115"/>
        <v>2012</v>
      </c>
      <c r="Q2485" s="10">
        <f t="shared" si="116"/>
        <v>41030.708368055559</v>
      </c>
      <c r="R2485" s="14" t="s">
        <v>8324</v>
      </c>
      <c r="S2485" t="s">
        <v>8328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2">
        <v>1316124003</v>
      </c>
      <c r="J2486" s="12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40771.916701388887</v>
      </c>
      <c r="P2486">
        <f t="shared" si="115"/>
        <v>2011</v>
      </c>
      <c r="Q2486" s="10">
        <f t="shared" si="116"/>
        <v>40801.916701388887</v>
      </c>
      <c r="R2486" s="14" t="s">
        <v>8324</v>
      </c>
      <c r="S2486" t="s">
        <v>8328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2">
        <v>1318463879</v>
      </c>
      <c r="J2487" s="12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40793.998599537037</v>
      </c>
      <c r="P2487">
        <f t="shared" si="115"/>
        <v>2011</v>
      </c>
      <c r="Q2487" s="10">
        <f t="shared" si="116"/>
        <v>40828.998599537037</v>
      </c>
      <c r="R2487" s="14" t="s">
        <v>8324</v>
      </c>
      <c r="S2487" t="s">
        <v>8328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2">
        <v>1335113976</v>
      </c>
      <c r="J2488" s="12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40991.708055555559</v>
      </c>
      <c r="P2488">
        <f t="shared" si="115"/>
        <v>2012</v>
      </c>
      <c r="Q2488" s="10">
        <f t="shared" si="116"/>
        <v>41021.708055555559</v>
      </c>
      <c r="R2488" s="14" t="s">
        <v>8324</v>
      </c>
      <c r="S2488" t="s">
        <v>8328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2">
        <v>1338083997</v>
      </c>
      <c r="J2489" s="12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41026.083298611113</v>
      </c>
      <c r="P2489">
        <f t="shared" si="115"/>
        <v>2012</v>
      </c>
      <c r="Q2489" s="10">
        <f t="shared" si="116"/>
        <v>41056.083298611113</v>
      </c>
      <c r="R2489" s="14" t="s">
        <v>8324</v>
      </c>
      <c r="S2489" t="s">
        <v>8328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2">
        <v>1321459908</v>
      </c>
      <c r="J2490" s="12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40833.633194444446</v>
      </c>
      <c r="P2490">
        <f t="shared" si="115"/>
        <v>2011</v>
      </c>
      <c r="Q2490" s="10">
        <f t="shared" si="116"/>
        <v>40863.674861111111</v>
      </c>
      <c r="R2490" s="14" t="s">
        <v>8324</v>
      </c>
      <c r="S2490" t="s">
        <v>8328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2">
        <v>1368117239</v>
      </c>
      <c r="J2491" s="12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41373.690266203703</v>
      </c>
      <c r="P2491">
        <f t="shared" si="115"/>
        <v>2013</v>
      </c>
      <c r="Q2491" s="10">
        <f t="shared" si="116"/>
        <v>41403.690266203703</v>
      </c>
      <c r="R2491" s="14" t="s">
        <v>8324</v>
      </c>
      <c r="S2491" t="s">
        <v>8328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2">
        <v>1340429276</v>
      </c>
      <c r="J2492" s="1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41023.227731481478</v>
      </c>
      <c r="P2492">
        <f t="shared" si="115"/>
        <v>2012</v>
      </c>
      <c r="Q2492" s="10">
        <f t="shared" si="116"/>
        <v>41083.227731481478</v>
      </c>
      <c r="R2492" s="14" t="s">
        <v>8324</v>
      </c>
      <c r="S2492" t="s">
        <v>8328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2">
        <v>1295142660</v>
      </c>
      <c r="J2493" s="12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40542.839282407411</v>
      </c>
      <c r="P2493">
        <f t="shared" si="115"/>
        <v>2010</v>
      </c>
      <c r="Q2493" s="10">
        <f t="shared" si="116"/>
        <v>40559.07708333333</v>
      </c>
      <c r="R2493" s="14" t="s">
        <v>8324</v>
      </c>
      <c r="S2493" t="s">
        <v>8328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2">
        <v>1339840740</v>
      </c>
      <c r="J2494" s="12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41024.985972222225</v>
      </c>
      <c r="P2494">
        <f t="shared" si="115"/>
        <v>2012</v>
      </c>
      <c r="Q2494" s="10">
        <f t="shared" si="116"/>
        <v>41076.415972222225</v>
      </c>
      <c r="R2494" s="14" t="s">
        <v>8324</v>
      </c>
      <c r="S2494" t="s">
        <v>8328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2">
        <v>1367208140</v>
      </c>
      <c r="J2495" s="12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41348.168287037035</v>
      </c>
      <c r="P2495">
        <f t="shared" si="115"/>
        <v>2013</v>
      </c>
      <c r="Q2495" s="10">
        <f t="shared" si="116"/>
        <v>41393.168287037035</v>
      </c>
      <c r="R2495" s="14" t="s">
        <v>8324</v>
      </c>
      <c r="S2495" t="s">
        <v>8328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2">
        <v>1337786944</v>
      </c>
      <c r="J2496" s="12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41022.645185185182</v>
      </c>
      <c r="P2496">
        <f t="shared" si="115"/>
        <v>2012</v>
      </c>
      <c r="Q2496" s="10">
        <f t="shared" si="116"/>
        <v>41052.645185185182</v>
      </c>
      <c r="R2496" s="14" t="s">
        <v>8324</v>
      </c>
      <c r="S2496" t="s">
        <v>8328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2">
        <v>1339022575</v>
      </c>
      <c r="J2497" s="12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41036.946469907409</v>
      </c>
      <c r="P2497">
        <f t="shared" si="115"/>
        <v>2012</v>
      </c>
      <c r="Q2497" s="10">
        <f t="shared" si="116"/>
        <v>41066.946469907409</v>
      </c>
      <c r="R2497" s="14" t="s">
        <v>8324</v>
      </c>
      <c r="S2497" t="s">
        <v>8328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2">
        <v>1364597692</v>
      </c>
      <c r="J2498" s="12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41327.996435185189</v>
      </c>
      <c r="P2498">
        <f t="shared" si="115"/>
        <v>2013</v>
      </c>
      <c r="Q2498" s="10">
        <f t="shared" si="116"/>
        <v>41362.954768518517</v>
      </c>
      <c r="R2498" s="14" t="s">
        <v>8324</v>
      </c>
      <c r="S2498" t="s">
        <v>8328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2">
        <v>1312578338</v>
      </c>
      <c r="J2499" s="12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(((J2499/60)/60)/24)+DATE(1970,1,1)</f>
        <v>40730.878912037035</v>
      </c>
      <c r="P2499">
        <f t="shared" ref="P2499:P2562" si="118">YEAR(O2499)</f>
        <v>2011</v>
      </c>
      <c r="Q2499" s="10">
        <f t="shared" ref="Q2499:Q2562" si="119">(((I2499/60)/60)/24)+DATE(1970,1,1)</f>
        <v>40760.878912037035</v>
      </c>
      <c r="R2499" s="14" t="s">
        <v>8324</v>
      </c>
      <c r="S2499" t="s">
        <v>8328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2">
        <v>1422400387</v>
      </c>
      <c r="J2500" s="12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42017.967442129629</v>
      </c>
      <c r="P2500">
        <f t="shared" si="118"/>
        <v>2015</v>
      </c>
      <c r="Q2500" s="10">
        <f t="shared" si="119"/>
        <v>42031.967442129629</v>
      </c>
      <c r="R2500" s="14" t="s">
        <v>8324</v>
      </c>
      <c r="S2500" t="s">
        <v>8328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2">
        <v>1356976800</v>
      </c>
      <c r="J2501" s="12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41226.648576388885</v>
      </c>
      <c r="P2501">
        <f t="shared" si="118"/>
        <v>2012</v>
      </c>
      <c r="Q2501" s="10">
        <f t="shared" si="119"/>
        <v>41274.75</v>
      </c>
      <c r="R2501" s="14" t="s">
        <v>8324</v>
      </c>
      <c r="S2501" t="s">
        <v>8328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2">
        <v>1340476375</v>
      </c>
      <c r="J2502" s="1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41053.772858796299</v>
      </c>
      <c r="P2502">
        <f t="shared" si="118"/>
        <v>2012</v>
      </c>
      <c r="Q2502" s="10">
        <f t="shared" si="119"/>
        <v>41083.772858796299</v>
      </c>
      <c r="R2502" s="14" t="s">
        <v>8324</v>
      </c>
      <c r="S2502" t="s">
        <v>8328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2">
        <v>1443379104</v>
      </c>
      <c r="J2503" s="12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42244.776666666665</v>
      </c>
      <c r="P2503">
        <f t="shared" si="118"/>
        <v>2015</v>
      </c>
      <c r="Q2503" s="10">
        <f t="shared" si="119"/>
        <v>42274.776666666665</v>
      </c>
      <c r="R2503" s="14" t="s">
        <v>8335</v>
      </c>
      <c r="S2503" t="s">
        <v>8352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2">
        <v>1411328918</v>
      </c>
      <c r="J2504" s="12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41858.825439814813</v>
      </c>
      <c r="P2504">
        <f t="shared" si="118"/>
        <v>2014</v>
      </c>
      <c r="Q2504" s="10">
        <f t="shared" si="119"/>
        <v>41903.825439814813</v>
      </c>
      <c r="R2504" s="14" t="s">
        <v>8335</v>
      </c>
      <c r="S2504" t="s">
        <v>8352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2">
        <v>1465333560</v>
      </c>
      <c r="J2505" s="12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42498.899398148147</v>
      </c>
      <c r="P2505">
        <f t="shared" si="118"/>
        <v>2016</v>
      </c>
      <c r="Q2505" s="10">
        <f t="shared" si="119"/>
        <v>42528.879166666666</v>
      </c>
      <c r="R2505" s="14" t="s">
        <v>8335</v>
      </c>
      <c r="S2505" t="s">
        <v>8352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2">
        <v>1416014534</v>
      </c>
      <c r="J2506" s="12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41928.015439814815</v>
      </c>
      <c r="P2506">
        <f t="shared" si="118"/>
        <v>2014</v>
      </c>
      <c r="Q2506" s="10">
        <f t="shared" si="119"/>
        <v>41958.057106481487</v>
      </c>
      <c r="R2506" s="14" t="s">
        <v>8335</v>
      </c>
      <c r="S2506" t="s">
        <v>8352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2">
        <v>1426292416</v>
      </c>
      <c r="J2507" s="12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42047.05574074074</v>
      </c>
      <c r="P2507">
        <f t="shared" si="118"/>
        <v>2015</v>
      </c>
      <c r="Q2507" s="10">
        <f t="shared" si="119"/>
        <v>42077.014074074075</v>
      </c>
      <c r="R2507" s="14" t="s">
        <v>8335</v>
      </c>
      <c r="S2507" t="s">
        <v>8352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2">
        <v>1443906000</v>
      </c>
      <c r="J2508" s="12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42258.297094907408</v>
      </c>
      <c r="P2508">
        <f t="shared" si="118"/>
        <v>2015</v>
      </c>
      <c r="Q2508" s="10">
        <f t="shared" si="119"/>
        <v>42280.875</v>
      </c>
      <c r="R2508" s="14" t="s">
        <v>8335</v>
      </c>
      <c r="S2508" t="s">
        <v>8352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2">
        <v>1431308704</v>
      </c>
      <c r="J2509" s="12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42105.072962962964</v>
      </c>
      <c r="P2509">
        <f t="shared" si="118"/>
        <v>2015</v>
      </c>
      <c r="Q2509" s="10">
        <f t="shared" si="119"/>
        <v>42135.072962962964</v>
      </c>
      <c r="R2509" s="14" t="s">
        <v>8335</v>
      </c>
      <c r="S2509" t="s">
        <v>8352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2">
        <v>1408056634</v>
      </c>
      <c r="J2510" s="12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41835.951782407406</v>
      </c>
      <c r="P2510">
        <f t="shared" si="118"/>
        <v>2014</v>
      </c>
      <c r="Q2510" s="10">
        <f t="shared" si="119"/>
        <v>41865.951782407406</v>
      </c>
      <c r="R2510" s="14" t="s">
        <v>8335</v>
      </c>
      <c r="S2510" t="s">
        <v>8352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2">
        <v>1429554349</v>
      </c>
      <c r="J2511" s="12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42058.809594907405</v>
      </c>
      <c r="P2511">
        <f t="shared" si="118"/>
        <v>2015</v>
      </c>
      <c r="Q2511" s="10">
        <f t="shared" si="119"/>
        <v>42114.767928240741</v>
      </c>
      <c r="R2511" s="14" t="s">
        <v>8335</v>
      </c>
      <c r="S2511" t="s">
        <v>8352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2">
        <v>1431647772</v>
      </c>
      <c r="J2512" s="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42078.997361111105</v>
      </c>
      <c r="P2512">
        <f t="shared" si="118"/>
        <v>2015</v>
      </c>
      <c r="Q2512" s="10">
        <f t="shared" si="119"/>
        <v>42138.997361111105</v>
      </c>
      <c r="R2512" s="14" t="s">
        <v>8335</v>
      </c>
      <c r="S2512" t="s">
        <v>8352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2">
        <v>1454323413</v>
      </c>
      <c r="J2513" s="12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42371.446909722217</v>
      </c>
      <c r="P2513">
        <f t="shared" si="118"/>
        <v>2016</v>
      </c>
      <c r="Q2513" s="10">
        <f t="shared" si="119"/>
        <v>42401.446909722217</v>
      </c>
      <c r="R2513" s="14" t="s">
        <v>8335</v>
      </c>
      <c r="S2513" t="s">
        <v>8352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2">
        <v>1418504561</v>
      </c>
      <c r="J2514" s="12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41971.876863425925</v>
      </c>
      <c r="P2514">
        <f t="shared" si="118"/>
        <v>2014</v>
      </c>
      <c r="Q2514" s="10">
        <f t="shared" si="119"/>
        <v>41986.876863425925</v>
      </c>
      <c r="R2514" s="14" t="s">
        <v>8335</v>
      </c>
      <c r="S2514" t="s">
        <v>8352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2">
        <v>1488067789</v>
      </c>
      <c r="J2515" s="12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42732.00681712963</v>
      </c>
      <c r="P2515">
        <f t="shared" si="118"/>
        <v>2016</v>
      </c>
      <c r="Q2515" s="10">
        <f t="shared" si="119"/>
        <v>42792.00681712963</v>
      </c>
      <c r="R2515" s="14" t="s">
        <v>8335</v>
      </c>
      <c r="S2515" t="s">
        <v>8352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2">
        <v>1408526477</v>
      </c>
      <c r="J2516" s="12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41854.389780092592</v>
      </c>
      <c r="P2516">
        <f t="shared" si="118"/>
        <v>2014</v>
      </c>
      <c r="Q2516" s="10">
        <f t="shared" si="119"/>
        <v>41871.389780092592</v>
      </c>
      <c r="R2516" s="14" t="s">
        <v>8335</v>
      </c>
      <c r="S2516" t="s">
        <v>8352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2">
        <v>1424635753</v>
      </c>
      <c r="J2517" s="12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42027.839733796296</v>
      </c>
      <c r="P2517">
        <f t="shared" si="118"/>
        <v>2015</v>
      </c>
      <c r="Q2517" s="10">
        <f t="shared" si="119"/>
        <v>42057.839733796296</v>
      </c>
      <c r="R2517" s="14" t="s">
        <v>8335</v>
      </c>
      <c r="S2517" t="s">
        <v>8352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2">
        <v>1417279252</v>
      </c>
      <c r="J2518" s="12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41942.653379629628</v>
      </c>
      <c r="P2518">
        <f t="shared" si="118"/>
        <v>2014</v>
      </c>
      <c r="Q2518" s="10">
        <f t="shared" si="119"/>
        <v>41972.6950462963</v>
      </c>
      <c r="R2518" s="14" t="s">
        <v>8335</v>
      </c>
      <c r="S2518" t="s">
        <v>8352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2">
        <v>1426788930</v>
      </c>
      <c r="J2519" s="12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42052.802430555559</v>
      </c>
      <c r="P2519">
        <f t="shared" si="118"/>
        <v>2015</v>
      </c>
      <c r="Q2519" s="10">
        <f t="shared" si="119"/>
        <v>42082.760763888888</v>
      </c>
      <c r="R2519" s="14" t="s">
        <v>8335</v>
      </c>
      <c r="S2519" t="s">
        <v>8352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2">
        <v>1415899228</v>
      </c>
      <c r="J2520" s="12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41926.680879629632</v>
      </c>
      <c r="P2520">
        <f t="shared" si="118"/>
        <v>2014</v>
      </c>
      <c r="Q2520" s="10">
        <f t="shared" si="119"/>
        <v>41956.722546296296</v>
      </c>
      <c r="R2520" s="14" t="s">
        <v>8335</v>
      </c>
      <c r="S2520" t="s">
        <v>8352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2">
        <v>1405741404</v>
      </c>
      <c r="J2521" s="12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41809.155138888891</v>
      </c>
      <c r="P2521">
        <f t="shared" si="118"/>
        <v>2014</v>
      </c>
      <c r="Q2521" s="10">
        <f t="shared" si="119"/>
        <v>41839.155138888891</v>
      </c>
      <c r="R2521" s="14" t="s">
        <v>8335</v>
      </c>
      <c r="S2521" t="s">
        <v>8352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2">
        <v>1476559260</v>
      </c>
      <c r="J2522" s="1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42612.600520833337</v>
      </c>
      <c r="P2522">
        <f t="shared" si="118"/>
        <v>2016</v>
      </c>
      <c r="Q2522" s="10">
        <f t="shared" si="119"/>
        <v>42658.806249999994</v>
      </c>
      <c r="R2522" s="14" t="s">
        <v>8335</v>
      </c>
      <c r="S2522" t="s">
        <v>8352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2">
        <v>1444778021</v>
      </c>
      <c r="J2523" s="12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42269.967835648145</v>
      </c>
      <c r="P2523">
        <f t="shared" si="118"/>
        <v>2015</v>
      </c>
      <c r="Q2523" s="10">
        <f t="shared" si="119"/>
        <v>42290.967835648145</v>
      </c>
      <c r="R2523" s="14" t="s">
        <v>8324</v>
      </c>
      <c r="S2523" t="s">
        <v>8353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2">
        <v>1461336720</v>
      </c>
      <c r="J2524" s="12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42460.573611111111</v>
      </c>
      <c r="P2524">
        <f t="shared" si="118"/>
        <v>2016</v>
      </c>
      <c r="Q2524" s="10">
        <f t="shared" si="119"/>
        <v>42482.619444444441</v>
      </c>
      <c r="R2524" s="14" t="s">
        <v>8324</v>
      </c>
      <c r="S2524" t="s">
        <v>8353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2">
        <v>1416270292</v>
      </c>
      <c r="J2525" s="12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41930.975601851853</v>
      </c>
      <c r="P2525">
        <f t="shared" si="118"/>
        <v>2014</v>
      </c>
      <c r="Q2525" s="10">
        <f t="shared" si="119"/>
        <v>41961.017268518524</v>
      </c>
      <c r="R2525" s="14" t="s">
        <v>8324</v>
      </c>
      <c r="S2525" t="s">
        <v>8353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2">
        <v>1419136200</v>
      </c>
      <c r="J2526" s="12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41961.807372685187</v>
      </c>
      <c r="P2526">
        <f t="shared" si="118"/>
        <v>2014</v>
      </c>
      <c r="Q2526" s="10">
        <f t="shared" si="119"/>
        <v>41994.1875</v>
      </c>
      <c r="R2526" s="14" t="s">
        <v>8324</v>
      </c>
      <c r="S2526" t="s">
        <v>8353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2">
        <v>1340914571</v>
      </c>
      <c r="J2527" s="12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41058.844571759262</v>
      </c>
      <c r="P2527">
        <f t="shared" si="118"/>
        <v>2012</v>
      </c>
      <c r="Q2527" s="10">
        <f t="shared" si="119"/>
        <v>41088.844571759262</v>
      </c>
      <c r="R2527" s="14" t="s">
        <v>8324</v>
      </c>
      <c r="S2527" t="s">
        <v>8353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2">
        <v>1418014740</v>
      </c>
      <c r="J2528" s="12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41953.091134259259</v>
      </c>
      <c r="P2528">
        <f t="shared" si="118"/>
        <v>2014</v>
      </c>
      <c r="Q2528" s="10">
        <f t="shared" si="119"/>
        <v>41981.207638888889</v>
      </c>
      <c r="R2528" s="14" t="s">
        <v>8324</v>
      </c>
      <c r="S2528" t="s">
        <v>8353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2">
        <v>1382068740</v>
      </c>
      <c r="J2529" s="12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41546.75105324074</v>
      </c>
      <c r="P2529">
        <f t="shared" si="118"/>
        <v>2013</v>
      </c>
      <c r="Q2529" s="10">
        <f t="shared" si="119"/>
        <v>41565.165972222225</v>
      </c>
      <c r="R2529" s="14" t="s">
        <v>8324</v>
      </c>
      <c r="S2529" t="s">
        <v>8353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2">
        <v>1440068400</v>
      </c>
      <c r="J2530" s="12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42217.834525462968</v>
      </c>
      <c r="P2530">
        <f t="shared" si="118"/>
        <v>2015</v>
      </c>
      <c r="Q2530" s="10">
        <f t="shared" si="119"/>
        <v>42236.458333333328</v>
      </c>
      <c r="R2530" s="14" t="s">
        <v>8324</v>
      </c>
      <c r="S2530" t="s">
        <v>8353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2">
        <v>1332636975</v>
      </c>
      <c r="J2531" s="12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40948.080729166664</v>
      </c>
      <c r="P2531">
        <f t="shared" si="118"/>
        <v>2012</v>
      </c>
      <c r="Q2531" s="10">
        <f t="shared" si="119"/>
        <v>40993.0390625</v>
      </c>
      <c r="R2531" s="14" t="s">
        <v>8324</v>
      </c>
      <c r="S2531" t="s">
        <v>8353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2">
        <v>1429505400</v>
      </c>
      <c r="J2532" s="1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42081.864641203705</v>
      </c>
      <c r="P2532">
        <f t="shared" si="118"/>
        <v>2015</v>
      </c>
      <c r="Q2532" s="10">
        <f t="shared" si="119"/>
        <v>42114.201388888891</v>
      </c>
      <c r="R2532" s="14" t="s">
        <v>8324</v>
      </c>
      <c r="S2532" t="s">
        <v>8353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2">
        <v>1439611140</v>
      </c>
      <c r="J2533" s="12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42208.680023148147</v>
      </c>
      <c r="P2533">
        <f t="shared" si="118"/>
        <v>2015</v>
      </c>
      <c r="Q2533" s="10">
        <f t="shared" si="119"/>
        <v>42231.165972222225</v>
      </c>
      <c r="R2533" s="14" t="s">
        <v>8324</v>
      </c>
      <c r="S2533" t="s">
        <v>8353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2">
        <v>1345148566</v>
      </c>
      <c r="J2534" s="12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41107.849143518521</v>
      </c>
      <c r="P2534">
        <f t="shared" si="118"/>
        <v>2012</v>
      </c>
      <c r="Q2534" s="10">
        <f t="shared" si="119"/>
        <v>41137.849143518521</v>
      </c>
      <c r="R2534" s="14" t="s">
        <v>8324</v>
      </c>
      <c r="S2534" t="s">
        <v>8353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2">
        <v>1362160868</v>
      </c>
      <c r="J2535" s="12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41304.751284722224</v>
      </c>
      <c r="P2535">
        <f t="shared" si="118"/>
        <v>2013</v>
      </c>
      <c r="Q2535" s="10">
        <f t="shared" si="119"/>
        <v>41334.750787037039</v>
      </c>
      <c r="R2535" s="14" t="s">
        <v>8324</v>
      </c>
      <c r="S2535" t="s">
        <v>8353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2">
        <v>1262325600</v>
      </c>
      <c r="J2536" s="12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40127.700370370374</v>
      </c>
      <c r="P2536">
        <f t="shared" si="118"/>
        <v>2009</v>
      </c>
      <c r="Q2536" s="10">
        <f t="shared" si="119"/>
        <v>40179.25</v>
      </c>
      <c r="R2536" s="14" t="s">
        <v>8324</v>
      </c>
      <c r="S2536" t="s">
        <v>8353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2">
        <v>1417463945</v>
      </c>
      <c r="J2537" s="12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41943.791030092594</v>
      </c>
      <c r="P2537">
        <f t="shared" si="118"/>
        <v>2014</v>
      </c>
      <c r="Q2537" s="10">
        <f t="shared" si="119"/>
        <v>41974.832696759258</v>
      </c>
      <c r="R2537" s="14" t="s">
        <v>8324</v>
      </c>
      <c r="S2537" t="s">
        <v>8353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2">
        <v>1375151566</v>
      </c>
      <c r="J2538" s="12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41464.106087962966</v>
      </c>
      <c r="P2538">
        <f t="shared" si="118"/>
        <v>2013</v>
      </c>
      <c r="Q2538" s="10">
        <f t="shared" si="119"/>
        <v>41485.106087962966</v>
      </c>
      <c r="R2538" s="14" t="s">
        <v>8324</v>
      </c>
      <c r="S2538" t="s">
        <v>8353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2">
        <v>1312212855</v>
      </c>
      <c r="J2539" s="12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40696.648784722223</v>
      </c>
      <c r="P2539">
        <f t="shared" si="118"/>
        <v>2011</v>
      </c>
      <c r="Q2539" s="10">
        <f t="shared" si="119"/>
        <v>40756.648784722223</v>
      </c>
      <c r="R2539" s="14" t="s">
        <v>8324</v>
      </c>
      <c r="S2539" t="s">
        <v>8353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2">
        <v>1361681940</v>
      </c>
      <c r="J2540" s="12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41298.509965277779</v>
      </c>
      <c r="P2540">
        <f t="shared" si="118"/>
        <v>2013</v>
      </c>
      <c r="Q2540" s="10">
        <f t="shared" si="119"/>
        <v>41329.207638888889</v>
      </c>
      <c r="R2540" s="14" t="s">
        <v>8324</v>
      </c>
      <c r="S2540" t="s">
        <v>8353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2">
        <v>1422913152</v>
      </c>
      <c r="J2541" s="12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41977.902222222227</v>
      </c>
      <c r="P2541">
        <f t="shared" si="118"/>
        <v>2014</v>
      </c>
      <c r="Q2541" s="10">
        <f t="shared" si="119"/>
        <v>42037.902222222227</v>
      </c>
      <c r="R2541" s="14" t="s">
        <v>8324</v>
      </c>
      <c r="S2541" t="s">
        <v>8353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2">
        <v>1319904721</v>
      </c>
      <c r="J2542" s="1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40785.675011574072</v>
      </c>
      <c r="P2542">
        <f t="shared" si="118"/>
        <v>2011</v>
      </c>
      <c r="Q2542" s="10">
        <f t="shared" si="119"/>
        <v>40845.675011574072</v>
      </c>
      <c r="R2542" s="14" t="s">
        <v>8324</v>
      </c>
      <c r="S2542" t="s">
        <v>8353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2">
        <v>1380192418</v>
      </c>
      <c r="J2543" s="12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41483.449282407404</v>
      </c>
      <c r="P2543">
        <f t="shared" si="118"/>
        <v>2013</v>
      </c>
      <c r="Q2543" s="10">
        <f t="shared" si="119"/>
        <v>41543.449282407404</v>
      </c>
      <c r="R2543" s="14" t="s">
        <v>8324</v>
      </c>
      <c r="S2543" t="s">
        <v>8353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2">
        <v>1380599940</v>
      </c>
      <c r="J2544" s="12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41509.426585648151</v>
      </c>
      <c r="P2544">
        <f t="shared" si="118"/>
        <v>2013</v>
      </c>
      <c r="Q2544" s="10">
        <f t="shared" si="119"/>
        <v>41548.165972222225</v>
      </c>
      <c r="R2544" s="14" t="s">
        <v>8324</v>
      </c>
      <c r="S2544" t="s">
        <v>8353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2">
        <v>1293937200</v>
      </c>
      <c r="J2545" s="12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40514.107615740737</v>
      </c>
      <c r="P2545">
        <f t="shared" si="118"/>
        <v>2010</v>
      </c>
      <c r="Q2545" s="10">
        <f t="shared" si="119"/>
        <v>40545.125</v>
      </c>
      <c r="R2545" s="14" t="s">
        <v>8324</v>
      </c>
      <c r="S2545" t="s">
        <v>8353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2">
        <v>1341750569</v>
      </c>
      <c r="J2546" s="12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41068.520474537036</v>
      </c>
      <c r="P2546">
        <f t="shared" si="118"/>
        <v>2012</v>
      </c>
      <c r="Q2546" s="10">
        <f t="shared" si="119"/>
        <v>41098.520474537036</v>
      </c>
      <c r="R2546" s="14" t="s">
        <v>8324</v>
      </c>
      <c r="S2546" t="s">
        <v>8353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2">
        <v>1424997000</v>
      </c>
      <c r="J2547" s="12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42027.13817129629</v>
      </c>
      <c r="P2547">
        <f t="shared" si="118"/>
        <v>2015</v>
      </c>
      <c r="Q2547" s="10">
        <f t="shared" si="119"/>
        <v>42062.020833333328</v>
      </c>
      <c r="R2547" s="14" t="s">
        <v>8324</v>
      </c>
      <c r="S2547" t="s">
        <v>8353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2">
        <v>1380949200</v>
      </c>
      <c r="J2548" s="12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41524.858553240738</v>
      </c>
      <c r="P2548">
        <f t="shared" si="118"/>
        <v>2013</v>
      </c>
      <c r="Q2548" s="10">
        <f t="shared" si="119"/>
        <v>41552.208333333336</v>
      </c>
      <c r="R2548" s="14" t="s">
        <v>8324</v>
      </c>
      <c r="S2548" t="s">
        <v>8353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2">
        <v>1333560803</v>
      </c>
      <c r="J2549" s="12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40973.773182870369</v>
      </c>
      <c r="P2549">
        <f t="shared" si="118"/>
        <v>2012</v>
      </c>
      <c r="Q2549" s="10">
        <f t="shared" si="119"/>
        <v>41003.731516203705</v>
      </c>
      <c r="R2549" s="14" t="s">
        <v>8324</v>
      </c>
      <c r="S2549" t="s">
        <v>8353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2">
        <v>1475209620</v>
      </c>
      <c r="J2550" s="12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42618.625428240746</v>
      </c>
      <c r="P2550">
        <f t="shared" si="118"/>
        <v>2016</v>
      </c>
      <c r="Q2550" s="10">
        <f t="shared" si="119"/>
        <v>42643.185416666667</v>
      </c>
      <c r="R2550" s="14" t="s">
        <v>8324</v>
      </c>
      <c r="S2550" t="s">
        <v>8353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2">
        <v>1370019600</v>
      </c>
      <c r="J2551" s="12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41390.757754629631</v>
      </c>
      <c r="P2551">
        <f t="shared" si="118"/>
        <v>2013</v>
      </c>
      <c r="Q2551" s="10">
        <f t="shared" si="119"/>
        <v>41425.708333333336</v>
      </c>
      <c r="R2551" s="14" t="s">
        <v>8324</v>
      </c>
      <c r="S2551" t="s">
        <v>8353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2">
        <v>1444276740</v>
      </c>
      <c r="J2552" s="1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42228.634328703702</v>
      </c>
      <c r="P2552">
        <f t="shared" si="118"/>
        <v>2015</v>
      </c>
      <c r="Q2552" s="10">
        <f t="shared" si="119"/>
        <v>42285.165972222225</v>
      </c>
      <c r="R2552" s="14" t="s">
        <v>8324</v>
      </c>
      <c r="S2552" t="s">
        <v>8353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2">
        <v>1332362880</v>
      </c>
      <c r="J2553" s="12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40961.252141203702</v>
      </c>
      <c r="P2553">
        <f t="shared" si="118"/>
        <v>2012</v>
      </c>
      <c r="Q2553" s="10">
        <f t="shared" si="119"/>
        <v>40989.866666666669</v>
      </c>
      <c r="R2553" s="14" t="s">
        <v>8324</v>
      </c>
      <c r="S2553" t="s">
        <v>8353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2">
        <v>1488741981</v>
      </c>
      <c r="J2554" s="12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42769.809965277775</v>
      </c>
      <c r="P2554">
        <f t="shared" si="118"/>
        <v>2017</v>
      </c>
      <c r="Q2554" s="10">
        <f t="shared" si="119"/>
        <v>42799.809965277775</v>
      </c>
      <c r="R2554" s="14" t="s">
        <v>8324</v>
      </c>
      <c r="S2554" t="s">
        <v>8353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2">
        <v>1348202807</v>
      </c>
      <c r="J2555" s="12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41113.199155092596</v>
      </c>
      <c r="P2555">
        <f t="shared" si="118"/>
        <v>2012</v>
      </c>
      <c r="Q2555" s="10">
        <f t="shared" si="119"/>
        <v>41173.199155092596</v>
      </c>
      <c r="R2555" s="14" t="s">
        <v>8324</v>
      </c>
      <c r="S2555" t="s">
        <v>8353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2">
        <v>1433131140</v>
      </c>
      <c r="J2556" s="12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42125.078275462962</v>
      </c>
      <c r="P2556">
        <f t="shared" si="118"/>
        <v>2015</v>
      </c>
      <c r="Q2556" s="10">
        <f t="shared" si="119"/>
        <v>42156.165972222225</v>
      </c>
      <c r="R2556" s="14" t="s">
        <v>8324</v>
      </c>
      <c r="S2556" t="s">
        <v>8353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2">
        <v>1338219793</v>
      </c>
      <c r="J2557" s="12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41026.655011574076</v>
      </c>
      <c r="P2557">
        <f t="shared" si="118"/>
        <v>2012</v>
      </c>
      <c r="Q2557" s="10">
        <f t="shared" si="119"/>
        <v>41057.655011574076</v>
      </c>
      <c r="R2557" s="14" t="s">
        <v>8324</v>
      </c>
      <c r="S2557" t="s">
        <v>8353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2">
        <v>1356392857</v>
      </c>
      <c r="J2558" s="12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41222.991400462961</v>
      </c>
      <c r="P2558">
        <f t="shared" si="118"/>
        <v>2012</v>
      </c>
      <c r="Q2558" s="10">
        <f t="shared" si="119"/>
        <v>41267.991400462961</v>
      </c>
      <c r="R2558" s="14" t="s">
        <v>8324</v>
      </c>
      <c r="S2558" t="s">
        <v>8353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2">
        <v>1400176386</v>
      </c>
      <c r="J2559" s="12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41744.745208333334</v>
      </c>
      <c r="P2559">
        <f t="shared" si="118"/>
        <v>2014</v>
      </c>
      <c r="Q2559" s="10">
        <f t="shared" si="119"/>
        <v>41774.745208333334</v>
      </c>
      <c r="R2559" s="14" t="s">
        <v>8324</v>
      </c>
      <c r="S2559" t="s">
        <v>8353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2">
        <v>1430488740</v>
      </c>
      <c r="J2560" s="12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42093.860023148154</v>
      </c>
      <c r="P2560">
        <f t="shared" si="118"/>
        <v>2015</v>
      </c>
      <c r="Q2560" s="10">
        <f t="shared" si="119"/>
        <v>42125.582638888889</v>
      </c>
      <c r="R2560" s="14" t="s">
        <v>8324</v>
      </c>
      <c r="S2560" t="s">
        <v>8353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2">
        <v>1321385820</v>
      </c>
      <c r="J2561" s="12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40829.873657407406</v>
      </c>
      <c r="P2561">
        <f t="shared" si="118"/>
        <v>2011</v>
      </c>
      <c r="Q2561" s="10">
        <f t="shared" si="119"/>
        <v>40862.817361111112</v>
      </c>
      <c r="R2561" s="14" t="s">
        <v>8324</v>
      </c>
      <c r="S2561" t="s">
        <v>8353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2">
        <v>1425682174</v>
      </c>
      <c r="J2562" s="1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42039.951087962967</v>
      </c>
      <c r="P2562">
        <f t="shared" si="118"/>
        <v>2015</v>
      </c>
      <c r="Q2562" s="10">
        <f t="shared" si="119"/>
        <v>42069.951087962967</v>
      </c>
      <c r="R2562" s="14" t="s">
        <v>8324</v>
      </c>
      <c r="S2562" t="s">
        <v>8353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2">
        <v>1444740089</v>
      </c>
      <c r="J2563" s="12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(((J2563/60)/60)/24)+DATE(1970,1,1)</f>
        <v>42260.528807870374</v>
      </c>
      <c r="P2563">
        <f t="shared" ref="P2563:P2626" si="121">YEAR(O2563)</f>
        <v>2015</v>
      </c>
      <c r="Q2563" s="10">
        <f t="shared" ref="Q2563:Q2626" si="122">(((I2563/60)/60)/24)+DATE(1970,1,1)</f>
        <v>42290.528807870374</v>
      </c>
      <c r="R2563" s="14" t="s">
        <v>8335</v>
      </c>
      <c r="S2563" t="s">
        <v>8336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2">
        <v>1476189339</v>
      </c>
      <c r="J2564" s="12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42594.524756944447</v>
      </c>
      <c r="P2564">
        <f t="shared" si="121"/>
        <v>2016</v>
      </c>
      <c r="Q2564" s="10">
        <f t="shared" si="122"/>
        <v>42654.524756944447</v>
      </c>
      <c r="R2564" s="14" t="s">
        <v>8335</v>
      </c>
      <c r="S2564" t="s">
        <v>8336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2">
        <v>1438226451</v>
      </c>
      <c r="J2565" s="12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42155.139479166668</v>
      </c>
      <c r="P2565">
        <f t="shared" si="121"/>
        <v>2015</v>
      </c>
      <c r="Q2565" s="10">
        <f t="shared" si="122"/>
        <v>42215.139479166668</v>
      </c>
      <c r="R2565" s="14" t="s">
        <v>8335</v>
      </c>
      <c r="S2565" t="s">
        <v>8336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2">
        <v>1406854699</v>
      </c>
      <c r="J2566" s="12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41822.040497685186</v>
      </c>
      <c r="P2566">
        <f t="shared" si="121"/>
        <v>2014</v>
      </c>
      <c r="Q2566" s="10">
        <f t="shared" si="122"/>
        <v>41852.040497685186</v>
      </c>
      <c r="R2566" s="14" t="s">
        <v>8335</v>
      </c>
      <c r="S2566" t="s">
        <v>8336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2">
        <v>1462827000</v>
      </c>
      <c r="J2567" s="12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42440.650335648148</v>
      </c>
      <c r="P2567">
        <f t="shared" si="121"/>
        <v>2016</v>
      </c>
      <c r="Q2567" s="10">
        <f t="shared" si="122"/>
        <v>42499.868055555555</v>
      </c>
      <c r="R2567" s="14" t="s">
        <v>8335</v>
      </c>
      <c r="S2567" t="s">
        <v>8336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2">
        <v>1408663948</v>
      </c>
      <c r="J2568" s="12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41842.980879629627</v>
      </c>
      <c r="P2568">
        <f t="shared" si="121"/>
        <v>2014</v>
      </c>
      <c r="Q2568" s="10">
        <f t="shared" si="122"/>
        <v>41872.980879629627</v>
      </c>
      <c r="R2568" s="14" t="s">
        <v>8335</v>
      </c>
      <c r="S2568" t="s">
        <v>8336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2">
        <v>1429823138</v>
      </c>
      <c r="J2569" s="12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42087.878912037035</v>
      </c>
      <c r="P2569">
        <f t="shared" si="121"/>
        <v>2015</v>
      </c>
      <c r="Q2569" s="10">
        <f t="shared" si="122"/>
        <v>42117.878912037035</v>
      </c>
      <c r="R2569" s="14" t="s">
        <v>8335</v>
      </c>
      <c r="S2569" t="s">
        <v>8336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2">
        <v>1472745594</v>
      </c>
      <c r="J2570" s="12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42584.666597222225</v>
      </c>
      <c r="P2570">
        <f t="shared" si="121"/>
        <v>2016</v>
      </c>
      <c r="Q2570" s="10">
        <f t="shared" si="122"/>
        <v>42614.666597222225</v>
      </c>
      <c r="R2570" s="14" t="s">
        <v>8335</v>
      </c>
      <c r="S2570" t="s">
        <v>8336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2">
        <v>1442457112</v>
      </c>
      <c r="J2571" s="12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42234.105462962965</v>
      </c>
      <c r="P2571">
        <f t="shared" si="121"/>
        <v>2015</v>
      </c>
      <c r="Q2571" s="10">
        <f t="shared" si="122"/>
        <v>42264.105462962965</v>
      </c>
      <c r="R2571" s="14" t="s">
        <v>8335</v>
      </c>
      <c r="S2571" t="s">
        <v>8336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2">
        <v>1486590035</v>
      </c>
      <c r="J2572" s="1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42744.903182870374</v>
      </c>
      <c r="P2572">
        <f t="shared" si="121"/>
        <v>2017</v>
      </c>
      <c r="Q2572" s="10">
        <f t="shared" si="122"/>
        <v>42774.903182870374</v>
      </c>
      <c r="R2572" s="14" t="s">
        <v>8335</v>
      </c>
      <c r="S2572" t="s">
        <v>8336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2">
        <v>1463645521</v>
      </c>
      <c r="J2573" s="12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42449.341678240744</v>
      </c>
      <c r="P2573">
        <f t="shared" si="121"/>
        <v>2016</v>
      </c>
      <c r="Q2573" s="10">
        <f t="shared" si="122"/>
        <v>42509.341678240744</v>
      </c>
      <c r="R2573" s="14" t="s">
        <v>8335</v>
      </c>
      <c r="S2573" t="s">
        <v>8336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2">
        <v>1428893517</v>
      </c>
      <c r="J2574" s="12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42077.119409722218</v>
      </c>
      <c r="P2574">
        <f t="shared" si="121"/>
        <v>2015</v>
      </c>
      <c r="Q2574" s="10">
        <f t="shared" si="122"/>
        <v>42107.119409722218</v>
      </c>
      <c r="R2574" s="14" t="s">
        <v>8335</v>
      </c>
      <c r="S2574" t="s">
        <v>8336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2">
        <v>1408803149</v>
      </c>
      <c r="J2575" s="12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41829.592002314814</v>
      </c>
      <c r="P2575">
        <f t="shared" si="121"/>
        <v>2014</v>
      </c>
      <c r="Q2575" s="10">
        <f t="shared" si="122"/>
        <v>41874.592002314814</v>
      </c>
      <c r="R2575" s="14" t="s">
        <v>8335</v>
      </c>
      <c r="S2575" t="s">
        <v>8336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2">
        <v>1463600945</v>
      </c>
      <c r="J2576" s="12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42487.825752314813</v>
      </c>
      <c r="P2576">
        <f t="shared" si="121"/>
        <v>2016</v>
      </c>
      <c r="Q2576" s="10">
        <f t="shared" si="122"/>
        <v>42508.825752314813</v>
      </c>
      <c r="R2576" s="14" t="s">
        <v>8335</v>
      </c>
      <c r="S2576" t="s">
        <v>8336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2">
        <v>1421030194</v>
      </c>
      <c r="J2577" s="12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41986.108726851846</v>
      </c>
      <c r="P2577">
        <f t="shared" si="121"/>
        <v>2014</v>
      </c>
      <c r="Q2577" s="10">
        <f t="shared" si="122"/>
        <v>42016.108726851846</v>
      </c>
      <c r="R2577" s="14" t="s">
        <v>8335</v>
      </c>
      <c r="S2577" t="s">
        <v>8336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2">
        <v>1428707647</v>
      </c>
      <c r="J2578" s="12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42060.00980324074</v>
      </c>
      <c r="P2578">
        <f t="shared" si="121"/>
        <v>2015</v>
      </c>
      <c r="Q2578" s="10">
        <f t="shared" si="122"/>
        <v>42104.968136574069</v>
      </c>
      <c r="R2578" s="14" t="s">
        <v>8335</v>
      </c>
      <c r="S2578" t="s">
        <v>8336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2">
        <v>1407181297</v>
      </c>
      <c r="J2579" s="12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41830.820567129631</v>
      </c>
      <c r="P2579">
        <f t="shared" si="121"/>
        <v>2014</v>
      </c>
      <c r="Q2579" s="10">
        <f t="shared" si="122"/>
        <v>41855.820567129631</v>
      </c>
      <c r="R2579" s="14" t="s">
        <v>8335</v>
      </c>
      <c r="S2579" t="s">
        <v>8336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2">
        <v>1444410000</v>
      </c>
      <c r="J2580" s="12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42238.022905092599</v>
      </c>
      <c r="P2580">
        <f t="shared" si="121"/>
        <v>2015</v>
      </c>
      <c r="Q2580" s="10">
        <f t="shared" si="122"/>
        <v>42286.708333333328</v>
      </c>
      <c r="R2580" s="14" t="s">
        <v>8335</v>
      </c>
      <c r="S2580" t="s">
        <v>8336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2">
        <v>1410810903</v>
      </c>
      <c r="J2581" s="12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41837.829895833333</v>
      </c>
      <c r="P2581">
        <f t="shared" si="121"/>
        <v>2014</v>
      </c>
      <c r="Q2581" s="10">
        <f t="shared" si="122"/>
        <v>41897.829895833333</v>
      </c>
      <c r="R2581" s="14" t="s">
        <v>8335</v>
      </c>
      <c r="S2581" t="s">
        <v>8336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2">
        <v>1431745200</v>
      </c>
      <c r="J2582" s="1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42110.326423611114</v>
      </c>
      <c r="P2582">
        <f t="shared" si="121"/>
        <v>2015</v>
      </c>
      <c r="Q2582" s="10">
        <f t="shared" si="122"/>
        <v>42140.125</v>
      </c>
      <c r="R2582" s="14" t="s">
        <v>8335</v>
      </c>
      <c r="S2582" t="s">
        <v>8336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2">
        <v>1447689898</v>
      </c>
      <c r="J2583" s="12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42294.628449074073</v>
      </c>
      <c r="P2583">
        <f t="shared" si="121"/>
        <v>2015</v>
      </c>
      <c r="Q2583" s="10">
        <f t="shared" si="122"/>
        <v>42324.670115740737</v>
      </c>
      <c r="R2583" s="14" t="s">
        <v>8335</v>
      </c>
      <c r="S2583" t="s">
        <v>8336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2">
        <v>1477784634</v>
      </c>
      <c r="J2584" s="12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42642.988819444443</v>
      </c>
      <c r="P2584">
        <f t="shared" si="121"/>
        <v>2016</v>
      </c>
      <c r="Q2584" s="10">
        <f t="shared" si="122"/>
        <v>42672.988819444443</v>
      </c>
      <c r="R2584" s="14" t="s">
        <v>8335</v>
      </c>
      <c r="S2584" t="s">
        <v>8336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2">
        <v>1426526880</v>
      </c>
      <c r="J2585" s="12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42019.76944444445</v>
      </c>
      <c r="P2585">
        <f t="shared" si="121"/>
        <v>2015</v>
      </c>
      <c r="Q2585" s="10">
        <f t="shared" si="122"/>
        <v>42079.727777777778</v>
      </c>
      <c r="R2585" s="14" t="s">
        <v>8335</v>
      </c>
      <c r="S2585" t="s">
        <v>8336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2">
        <v>1434341369</v>
      </c>
      <c r="J2586" s="12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42140.173252314817</v>
      </c>
      <c r="P2586">
        <f t="shared" si="121"/>
        <v>2015</v>
      </c>
      <c r="Q2586" s="10">
        <f t="shared" si="122"/>
        <v>42170.173252314817</v>
      </c>
      <c r="R2586" s="14" t="s">
        <v>8335</v>
      </c>
      <c r="S2586" t="s">
        <v>8336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2">
        <v>1404601632</v>
      </c>
      <c r="J2587" s="12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41795.963333333333</v>
      </c>
      <c r="P2587">
        <f t="shared" si="121"/>
        <v>2014</v>
      </c>
      <c r="Q2587" s="10">
        <f t="shared" si="122"/>
        <v>41825.963333333333</v>
      </c>
      <c r="R2587" s="14" t="s">
        <v>8335</v>
      </c>
      <c r="S2587" t="s">
        <v>8336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2">
        <v>1451030136</v>
      </c>
      <c r="J2588" s="12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42333.330277777779</v>
      </c>
      <c r="P2588">
        <f t="shared" si="121"/>
        <v>2015</v>
      </c>
      <c r="Q2588" s="10">
        <f t="shared" si="122"/>
        <v>42363.330277777779</v>
      </c>
      <c r="R2588" s="14" t="s">
        <v>8335</v>
      </c>
      <c r="S2588" t="s">
        <v>8336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2">
        <v>1451491953</v>
      </c>
      <c r="J2589" s="12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42338.675381944442</v>
      </c>
      <c r="P2589">
        <f t="shared" si="121"/>
        <v>2015</v>
      </c>
      <c r="Q2589" s="10">
        <f t="shared" si="122"/>
        <v>42368.675381944442</v>
      </c>
      <c r="R2589" s="14" t="s">
        <v>8335</v>
      </c>
      <c r="S2589" t="s">
        <v>8336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2">
        <v>1427807640</v>
      </c>
      <c r="J2590" s="12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42042.676226851851</v>
      </c>
      <c r="P2590">
        <f t="shared" si="121"/>
        <v>2015</v>
      </c>
      <c r="Q2590" s="10">
        <f t="shared" si="122"/>
        <v>42094.551388888889</v>
      </c>
      <c r="R2590" s="14" t="s">
        <v>8335</v>
      </c>
      <c r="S2590" t="s">
        <v>8336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2">
        <v>1458733927</v>
      </c>
      <c r="J2591" s="12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42422.536192129628</v>
      </c>
      <c r="P2591">
        <f t="shared" si="121"/>
        <v>2016</v>
      </c>
      <c r="Q2591" s="10">
        <f t="shared" si="122"/>
        <v>42452.494525462964</v>
      </c>
      <c r="R2591" s="14" t="s">
        <v>8335</v>
      </c>
      <c r="S2591" t="s">
        <v>8336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2">
        <v>1453817297</v>
      </c>
      <c r="J2592" s="1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42388.589085648149</v>
      </c>
      <c r="P2592">
        <f t="shared" si="121"/>
        <v>2016</v>
      </c>
      <c r="Q2592" s="10">
        <f t="shared" si="122"/>
        <v>42395.589085648149</v>
      </c>
      <c r="R2592" s="14" t="s">
        <v>8335</v>
      </c>
      <c r="S2592" t="s">
        <v>8336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2">
        <v>1457901924</v>
      </c>
      <c r="J2593" s="12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42382.906527777777</v>
      </c>
      <c r="P2593">
        <f t="shared" si="121"/>
        <v>2016</v>
      </c>
      <c r="Q2593" s="10">
        <f t="shared" si="122"/>
        <v>42442.864861111113</v>
      </c>
      <c r="R2593" s="14" t="s">
        <v>8335</v>
      </c>
      <c r="S2593" t="s">
        <v>8336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2">
        <v>1412536421</v>
      </c>
      <c r="J2594" s="12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41887.801168981481</v>
      </c>
      <c r="P2594">
        <f t="shared" si="121"/>
        <v>2014</v>
      </c>
      <c r="Q2594" s="10">
        <f t="shared" si="122"/>
        <v>41917.801168981481</v>
      </c>
      <c r="R2594" s="14" t="s">
        <v>8335</v>
      </c>
      <c r="S2594" t="s">
        <v>8336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2">
        <v>1429993026</v>
      </c>
      <c r="J2595" s="12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42089.84520833334</v>
      </c>
      <c r="P2595">
        <f t="shared" si="121"/>
        <v>2015</v>
      </c>
      <c r="Q2595" s="10">
        <f t="shared" si="122"/>
        <v>42119.84520833334</v>
      </c>
      <c r="R2595" s="14" t="s">
        <v>8335</v>
      </c>
      <c r="S2595" t="s">
        <v>8336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2">
        <v>1407453228</v>
      </c>
      <c r="J2596" s="12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41828.967916666668</v>
      </c>
      <c r="P2596">
        <f t="shared" si="121"/>
        <v>2014</v>
      </c>
      <c r="Q2596" s="10">
        <f t="shared" si="122"/>
        <v>41858.967916666668</v>
      </c>
      <c r="R2596" s="14" t="s">
        <v>8335</v>
      </c>
      <c r="S2596" t="s">
        <v>8336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2">
        <v>1487915500</v>
      </c>
      <c r="J2597" s="12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42760.244212962964</v>
      </c>
      <c r="P2597">
        <f t="shared" si="121"/>
        <v>2017</v>
      </c>
      <c r="Q2597" s="10">
        <f t="shared" si="122"/>
        <v>42790.244212962964</v>
      </c>
      <c r="R2597" s="14" t="s">
        <v>8335</v>
      </c>
      <c r="S2597" t="s">
        <v>8336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2">
        <v>1407427009</v>
      </c>
      <c r="J2598" s="12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41828.664456018516</v>
      </c>
      <c r="P2598">
        <f t="shared" si="121"/>
        <v>2014</v>
      </c>
      <c r="Q2598" s="10">
        <f t="shared" si="122"/>
        <v>41858.664456018516</v>
      </c>
      <c r="R2598" s="14" t="s">
        <v>8335</v>
      </c>
      <c r="S2598" t="s">
        <v>8336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2">
        <v>1466323917</v>
      </c>
      <c r="J2599" s="12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42510.341631944444</v>
      </c>
      <c r="P2599">
        <f t="shared" si="121"/>
        <v>2016</v>
      </c>
      <c r="Q2599" s="10">
        <f t="shared" si="122"/>
        <v>42540.341631944444</v>
      </c>
      <c r="R2599" s="14" t="s">
        <v>8335</v>
      </c>
      <c r="S2599" t="s">
        <v>8336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2">
        <v>1443039001</v>
      </c>
      <c r="J2600" s="12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42240.840289351851</v>
      </c>
      <c r="P2600">
        <f t="shared" si="121"/>
        <v>2015</v>
      </c>
      <c r="Q2600" s="10">
        <f t="shared" si="122"/>
        <v>42270.840289351851</v>
      </c>
      <c r="R2600" s="14" t="s">
        <v>8335</v>
      </c>
      <c r="S2600" t="s">
        <v>8336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2">
        <v>1407089147</v>
      </c>
      <c r="J2601" s="12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41809.754016203704</v>
      </c>
      <c r="P2601">
        <f t="shared" si="121"/>
        <v>2014</v>
      </c>
      <c r="Q2601" s="10">
        <f t="shared" si="122"/>
        <v>41854.754016203704</v>
      </c>
      <c r="R2601" s="14" t="s">
        <v>8335</v>
      </c>
      <c r="S2601" t="s">
        <v>8336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2">
        <v>1458938200</v>
      </c>
      <c r="J2602" s="1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42394.900462962964</v>
      </c>
      <c r="P2602">
        <f t="shared" si="121"/>
        <v>2016</v>
      </c>
      <c r="Q2602" s="10">
        <f t="shared" si="122"/>
        <v>42454.858796296292</v>
      </c>
      <c r="R2602" s="14" t="s">
        <v>8335</v>
      </c>
      <c r="S2602" t="s">
        <v>8336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2">
        <v>1347508740</v>
      </c>
      <c r="J2603" s="12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41150.902187499996</v>
      </c>
      <c r="P2603">
        <f t="shared" si="121"/>
        <v>2012</v>
      </c>
      <c r="Q2603" s="10">
        <f t="shared" si="122"/>
        <v>41165.165972222225</v>
      </c>
      <c r="R2603" s="14" t="s">
        <v>8318</v>
      </c>
      <c r="S2603" t="s">
        <v>8354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2">
        <v>1415827200</v>
      </c>
      <c r="J2604" s="12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41915.747314814813</v>
      </c>
      <c r="P2604">
        <f t="shared" si="121"/>
        <v>2014</v>
      </c>
      <c r="Q2604" s="10">
        <f t="shared" si="122"/>
        <v>41955.888888888891</v>
      </c>
      <c r="R2604" s="14" t="s">
        <v>8318</v>
      </c>
      <c r="S2604" t="s">
        <v>8354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2">
        <v>1387835654</v>
      </c>
      <c r="J2605" s="12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41617.912662037037</v>
      </c>
      <c r="P2605">
        <f t="shared" si="121"/>
        <v>2013</v>
      </c>
      <c r="Q2605" s="10">
        <f t="shared" si="122"/>
        <v>41631.912662037037</v>
      </c>
      <c r="R2605" s="14" t="s">
        <v>8318</v>
      </c>
      <c r="S2605" t="s">
        <v>8354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2">
        <v>1335662023</v>
      </c>
      <c r="J2606" s="12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40998.051192129627</v>
      </c>
      <c r="P2606">
        <f t="shared" si="121"/>
        <v>2012</v>
      </c>
      <c r="Q2606" s="10">
        <f t="shared" si="122"/>
        <v>41028.051192129627</v>
      </c>
      <c r="R2606" s="14" t="s">
        <v>8318</v>
      </c>
      <c r="S2606" t="s">
        <v>8354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2">
        <v>1466168390</v>
      </c>
      <c r="J2607" s="12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42508.541550925926</v>
      </c>
      <c r="P2607">
        <f t="shared" si="121"/>
        <v>2016</v>
      </c>
      <c r="Q2607" s="10">
        <f t="shared" si="122"/>
        <v>42538.541550925926</v>
      </c>
      <c r="R2607" s="14" t="s">
        <v>8318</v>
      </c>
      <c r="S2607" t="s">
        <v>8354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2">
        <v>1398791182</v>
      </c>
      <c r="J2608" s="12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41726.712754629632</v>
      </c>
      <c r="P2608">
        <f t="shared" si="121"/>
        <v>2014</v>
      </c>
      <c r="Q2608" s="10">
        <f t="shared" si="122"/>
        <v>41758.712754629632</v>
      </c>
      <c r="R2608" s="14" t="s">
        <v>8318</v>
      </c>
      <c r="S2608" t="s">
        <v>8354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2">
        <v>1439344800</v>
      </c>
      <c r="J2609" s="12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42184.874675925923</v>
      </c>
      <c r="P2609">
        <f t="shared" si="121"/>
        <v>2015</v>
      </c>
      <c r="Q2609" s="10">
        <f t="shared" si="122"/>
        <v>42228.083333333328</v>
      </c>
      <c r="R2609" s="14" t="s">
        <v>8318</v>
      </c>
      <c r="S2609" t="s">
        <v>8354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2">
        <v>1489536000</v>
      </c>
      <c r="J2610" s="12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42767.801712962959</v>
      </c>
      <c r="P2610">
        <f t="shared" si="121"/>
        <v>2017</v>
      </c>
      <c r="Q2610" s="10">
        <f t="shared" si="122"/>
        <v>42809</v>
      </c>
      <c r="R2610" s="14" t="s">
        <v>8318</v>
      </c>
      <c r="S2610" t="s">
        <v>8354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2">
        <v>1342330951</v>
      </c>
      <c r="J2611" s="12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41075.237858796296</v>
      </c>
      <c r="P2611">
        <f t="shared" si="121"/>
        <v>2012</v>
      </c>
      <c r="Q2611" s="10">
        <f t="shared" si="122"/>
        <v>41105.237858796296</v>
      </c>
      <c r="R2611" s="14" t="s">
        <v>8318</v>
      </c>
      <c r="S2611" t="s">
        <v>8354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2">
        <v>1471849140</v>
      </c>
      <c r="J2612" s="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42564.881076388891</v>
      </c>
      <c r="P2612">
        <f t="shared" si="121"/>
        <v>2016</v>
      </c>
      <c r="Q2612" s="10">
        <f t="shared" si="122"/>
        <v>42604.290972222225</v>
      </c>
      <c r="R2612" s="14" t="s">
        <v>8318</v>
      </c>
      <c r="S2612" t="s">
        <v>8354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2">
        <v>1483397940</v>
      </c>
      <c r="J2613" s="12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42704.335810185185</v>
      </c>
      <c r="P2613">
        <f t="shared" si="121"/>
        <v>2016</v>
      </c>
      <c r="Q2613" s="10">
        <f t="shared" si="122"/>
        <v>42737.957638888889</v>
      </c>
      <c r="R2613" s="14" t="s">
        <v>8318</v>
      </c>
      <c r="S2613" t="s">
        <v>8354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2">
        <v>1420773970</v>
      </c>
      <c r="J2614" s="12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41982.143171296295</v>
      </c>
      <c r="P2614">
        <f t="shared" si="121"/>
        <v>2014</v>
      </c>
      <c r="Q2614" s="10">
        <f t="shared" si="122"/>
        <v>42013.143171296295</v>
      </c>
      <c r="R2614" s="14" t="s">
        <v>8318</v>
      </c>
      <c r="S2614" t="s">
        <v>8354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2">
        <v>1348256294</v>
      </c>
      <c r="J2615" s="12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41143.81821759259</v>
      </c>
      <c r="P2615">
        <f t="shared" si="121"/>
        <v>2012</v>
      </c>
      <c r="Q2615" s="10">
        <f t="shared" si="122"/>
        <v>41173.81821759259</v>
      </c>
      <c r="R2615" s="14" t="s">
        <v>8318</v>
      </c>
      <c r="S2615" t="s">
        <v>8354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2">
        <v>1398834000</v>
      </c>
      <c r="J2616" s="12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41730.708472222221</v>
      </c>
      <c r="P2616">
        <f t="shared" si="121"/>
        <v>2014</v>
      </c>
      <c r="Q2616" s="10">
        <f t="shared" si="122"/>
        <v>41759.208333333336</v>
      </c>
      <c r="R2616" s="14" t="s">
        <v>8318</v>
      </c>
      <c r="S2616" t="s">
        <v>8354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2">
        <v>1462017600</v>
      </c>
      <c r="J2617" s="12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42453.49726851852</v>
      </c>
      <c r="P2617">
        <f t="shared" si="121"/>
        <v>2016</v>
      </c>
      <c r="Q2617" s="10">
        <f t="shared" si="122"/>
        <v>42490.5</v>
      </c>
      <c r="R2617" s="14" t="s">
        <v>8318</v>
      </c>
      <c r="S2617" t="s">
        <v>8354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2">
        <v>1440546729</v>
      </c>
      <c r="J2618" s="12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42211.99454861111</v>
      </c>
      <c r="P2618">
        <f t="shared" si="121"/>
        <v>2015</v>
      </c>
      <c r="Q2618" s="10">
        <f t="shared" si="122"/>
        <v>42241.99454861111</v>
      </c>
      <c r="R2618" s="14" t="s">
        <v>8318</v>
      </c>
      <c r="S2618" t="s">
        <v>8354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2">
        <v>1413838751</v>
      </c>
      <c r="J2619" s="12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41902.874432870369</v>
      </c>
      <c r="P2619">
        <f t="shared" si="121"/>
        <v>2014</v>
      </c>
      <c r="Q2619" s="10">
        <f t="shared" si="122"/>
        <v>41932.874432870369</v>
      </c>
      <c r="R2619" s="14" t="s">
        <v>8318</v>
      </c>
      <c r="S2619" t="s">
        <v>8354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2">
        <v>1449000061</v>
      </c>
      <c r="J2620" s="12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42279.792372685188</v>
      </c>
      <c r="P2620">
        <f t="shared" si="121"/>
        <v>2015</v>
      </c>
      <c r="Q2620" s="10">
        <f t="shared" si="122"/>
        <v>42339.834039351852</v>
      </c>
      <c r="R2620" s="14" t="s">
        <v>8318</v>
      </c>
      <c r="S2620" t="s">
        <v>8354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2">
        <v>1445598000</v>
      </c>
      <c r="J2621" s="12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42273.884305555555</v>
      </c>
      <c r="P2621">
        <f t="shared" si="121"/>
        <v>2015</v>
      </c>
      <c r="Q2621" s="10">
        <f t="shared" si="122"/>
        <v>42300.458333333328</v>
      </c>
      <c r="R2621" s="14" t="s">
        <v>8318</v>
      </c>
      <c r="S2621" t="s">
        <v>8354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2">
        <v>1444525200</v>
      </c>
      <c r="J2622" s="1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42251.16715277778</v>
      </c>
      <c r="P2622">
        <f t="shared" si="121"/>
        <v>2015</v>
      </c>
      <c r="Q2622" s="10">
        <f t="shared" si="122"/>
        <v>42288.041666666672</v>
      </c>
      <c r="R2622" s="14" t="s">
        <v>8318</v>
      </c>
      <c r="S2622" t="s">
        <v>8354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2">
        <v>1432230988</v>
      </c>
      <c r="J2623" s="12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42115.74754629629</v>
      </c>
      <c r="P2623">
        <f t="shared" si="121"/>
        <v>2015</v>
      </c>
      <c r="Q2623" s="10">
        <f t="shared" si="122"/>
        <v>42145.74754629629</v>
      </c>
      <c r="R2623" s="14" t="s">
        <v>8318</v>
      </c>
      <c r="S2623" t="s">
        <v>8354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2">
        <v>1483120216</v>
      </c>
      <c r="J2624" s="12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42689.74324074074</v>
      </c>
      <c r="P2624">
        <f t="shared" si="121"/>
        <v>2016</v>
      </c>
      <c r="Q2624" s="10">
        <f t="shared" si="122"/>
        <v>42734.74324074074</v>
      </c>
      <c r="R2624" s="14" t="s">
        <v>8318</v>
      </c>
      <c r="S2624" t="s">
        <v>8354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2">
        <v>1480658966</v>
      </c>
      <c r="J2625" s="12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42692.256550925929</v>
      </c>
      <c r="P2625">
        <f t="shared" si="121"/>
        <v>2016</v>
      </c>
      <c r="Q2625" s="10">
        <f t="shared" si="122"/>
        <v>42706.256550925929</v>
      </c>
      <c r="R2625" s="14" t="s">
        <v>8318</v>
      </c>
      <c r="S2625" t="s">
        <v>8354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2">
        <v>1347530822</v>
      </c>
      <c r="J2626" s="12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41144.42155092593</v>
      </c>
      <c r="P2626">
        <f t="shared" si="121"/>
        <v>2012</v>
      </c>
      <c r="Q2626" s="10">
        <f t="shared" si="122"/>
        <v>41165.42155092593</v>
      </c>
      <c r="R2626" s="14" t="s">
        <v>8318</v>
      </c>
      <c r="S2626" t="s">
        <v>8354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2">
        <v>1478723208</v>
      </c>
      <c r="J2627" s="12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(((J2627/60)/60)/24)+DATE(1970,1,1)</f>
        <v>42658.810277777782</v>
      </c>
      <c r="P2627">
        <f t="shared" ref="P2627:P2690" si="124">YEAR(O2627)</f>
        <v>2016</v>
      </c>
      <c r="Q2627" s="10">
        <f t="shared" ref="Q2627:Q2690" si="125">(((I2627/60)/60)/24)+DATE(1970,1,1)</f>
        <v>42683.851944444439</v>
      </c>
      <c r="R2627" s="14" t="s">
        <v>8318</v>
      </c>
      <c r="S2627" t="s">
        <v>8354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2">
        <v>1433343869</v>
      </c>
      <c r="J2628" s="12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42128.628113425926</v>
      </c>
      <c r="P2628">
        <f t="shared" si="124"/>
        <v>2015</v>
      </c>
      <c r="Q2628" s="10">
        <f t="shared" si="125"/>
        <v>42158.628113425926</v>
      </c>
      <c r="R2628" s="14" t="s">
        <v>8318</v>
      </c>
      <c r="S2628" t="s">
        <v>8354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2">
        <v>1448571261</v>
      </c>
      <c r="J2629" s="12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42304.829409722224</v>
      </c>
      <c r="P2629">
        <f t="shared" si="124"/>
        <v>2015</v>
      </c>
      <c r="Q2629" s="10">
        <f t="shared" si="125"/>
        <v>42334.871076388896</v>
      </c>
      <c r="R2629" s="14" t="s">
        <v>8318</v>
      </c>
      <c r="S2629" t="s">
        <v>8354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2">
        <v>1417389067</v>
      </c>
      <c r="J2630" s="12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41953.966053240743</v>
      </c>
      <c r="P2630">
        <f t="shared" si="124"/>
        <v>2014</v>
      </c>
      <c r="Q2630" s="10">
        <f t="shared" si="125"/>
        <v>41973.966053240743</v>
      </c>
      <c r="R2630" s="14" t="s">
        <v>8318</v>
      </c>
      <c r="S2630" t="s">
        <v>8354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2">
        <v>1431608122</v>
      </c>
      <c r="J2631" s="12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42108.538449074069</v>
      </c>
      <c r="P2631">
        <f t="shared" si="124"/>
        <v>2015</v>
      </c>
      <c r="Q2631" s="10">
        <f t="shared" si="125"/>
        <v>42138.538449074069</v>
      </c>
      <c r="R2631" s="14" t="s">
        <v>8318</v>
      </c>
      <c r="S2631" t="s">
        <v>8354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2">
        <v>1467280800</v>
      </c>
      <c r="J2632" s="1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42524.105462962965</v>
      </c>
      <c r="P2632">
        <f t="shared" si="124"/>
        <v>2016</v>
      </c>
      <c r="Q2632" s="10">
        <f t="shared" si="125"/>
        <v>42551.416666666672</v>
      </c>
      <c r="R2632" s="14" t="s">
        <v>8318</v>
      </c>
      <c r="S2632" t="s">
        <v>8354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2">
        <v>1440907427</v>
      </c>
      <c r="J2633" s="12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42218.169293981482</v>
      </c>
      <c r="P2633">
        <f t="shared" si="124"/>
        <v>2015</v>
      </c>
      <c r="Q2633" s="10">
        <f t="shared" si="125"/>
        <v>42246.169293981482</v>
      </c>
      <c r="R2633" s="14" t="s">
        <v>8318</v>
      </c>
      <c r="S2633" t="s">
        <v>8354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2">
        <v>1464485339</v>
      </c>
      <c r="J2634" s="12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42494.061793981484</v>
      </c>
      <c r="P2634">
        <f t="shared" si="124"/>
        <v>2016</v>
      </c>
      <c r="Q2634" s="10">
        <f t="shared" si="125"/>
        <v>42519.061793981484</v>
      </c>
      <c r="R2634" s="14" t="s">
        <v>8318</v>
      </c>
      <c r="S2634" t="s">
        <v>8354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2">
        <v>1393542000</v>
      </c>
      <c r="J2635" s="12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41667.823287037041</v>
      </c>
      <c r="P2635">
        <f t="shared" si="124"/>
        <v>2014</v>
      </c>
      <c r="Q2635" s="10">
        <f t="shared" si="125"/>
        <v>41697.958333333336</v>
      </c>
      <c r="R2635" s="14" t="s">
        <v>8318</v>
      </c>
      <c r="S2635" t="s">
        <v>8354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2">
        <v>1475163921</v>
      </c>
      <c r="J2636" s="12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42612.656493055561</v>
      </c>
      <c r="P2636">
        <f t="shared" si="124"/>
        <v>2016</v>
      </c>
      <c r="Q2636" s="10">
        <f t="shared" si="125"/>
        <v>42642.656493055561</v>
      </c>
      <c r="R2636" s="14" t="s">
        <v>8318</v>
      </c>
      <c r="S2636" t="s">
        <v>8354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2">
        <v>1425937761</v>
      </c>
      <c r="J2637" s="12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42037.950937500005</v>
      </c>
      <c r="P2637">
        <f t="shared" si="124"/>
        <v>2015</v>
      </c>
      <c r="Q2637" s="10">
        <f t="shared" si="125"/>
        <v>42072.909270833334</v>
      </c>
      <c r="R2637" s="14" t="s">
        <v>8318</v>
      </c>
      <c r="S2637" t="s">
        <v>8354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2">
        <v>1476579600</v>
      </c>
      <c r="J2638" s="12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42636.614745370374</v>
      </c>
      <c r="P2638">
        <f t="shared" si="124"/>
        <v>2016</v>
      </c>
      <c r="Q2638" s="10">
        <f t="shared" si="125"/>
        <v>42659.041666666672</v>
      </c>
      <c r="R2638" s="14" t="s">
        <v>8318</v>
      </c>
      <c r="S2638" t="s">
        <v>8354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2">
        <v>1476277875</v>
      </c>
      <c r="J2639" s="12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42639.549479166672</v>
      </c>
      <c r="P2639">
        <f t="shared" si="124"/>
        <v>2016</v>
      </c>
      <c r="Q2639" s="10">
        <f t="shared" si="125"/>
        <v>42655.549479166672</v>
      </c>
      <c r="R2639" s="14" t="s">
        <v>8318</v>
      </c>
      <c r="S2639" t="s">
        <v>8354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2">
        <v>1421358895</v>
      </c>
      <c r="J2640" s="12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41989.913136574076</v>
      </c>
      <c r="P2640">
        <f t="shared" si="124"/>
        <v>2014</v>
      </c>
      <c r="Q2640" s="10">
        <f t="shared" si="125"/>
        <v>42019.913136574076</v>
      </c>
      <c r="R2640" s="14" t="s">
        <v>8318</v>
      </c>
      <c r="S2640" t="s">
        <v>8354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2">
        <v>1424378748</v>
      </c>
      <c r="J2641" s="12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42024.86513888889</v>
      </c>
      <c r="P2641">
        <f t="shared" si="124"/>
        <v>2015</v>
      </c>
      <c r="Q2641" s="10">
        <f t="shared" si="125"/>
        <v>42054.86513888889</v>
      </c>
      <c r="R2641" s="14" t="s">
        <v>8318</v>
      </c>
      <c r="S2641" t="s">
        <v>8354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2">
        <v>1433735474</v>
      </c>
      <c r="J2642" s="1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42103.160578703704</v>
      </c>
      <c r="P2642">
        <f t="shared" si="124"/>
        <v>2015</v>
      </c>
      <c r="Q2642" s="10">
        <f t="shared" si="125"/>
        <v>42163.160578703704</v>
      </c>
      <c r="R2642" s="14" t="s">
        <v>8318</v>
      </c>
      <c r="S2642" t="s">
        <v>8354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2">
        <v>1410811740</v>
      </c>
      <c r="J2643" s="12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41880.827118055553</v>
      </c>
      <c r="P2643">
        <f t="shared" si="124"/>
        <v>2014</v>
      </c>
      <c r="Q2643" s="10">
        <f t="shared" si="125"/>
        <v>41897.839583333334</v>
      </c>
      <c r="R2643" s="14" t="s">
        <v>8318</v>
      </c>
      <c r="S2643" t="s">
        <v>8354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2">
        <v>1468565820</v>
      </c>
      <c r="J2644" s="12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42536.246620370366</v>
      </c>
      <c r="P2644">
        <f t="shared" si="124"/>
        <v>2016</v>
      </c>
      <c r="Q2644" s="10">
        <f t="shared" si="125"/>
        <v>42566.289583333331</v>
      </c>
      <c r="R2644" s="14" t="s">
        <v>8318</v>
      </c>
      <c r="S2644" t="s">
        <v>8354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2">
        <v>1482307140</v>
      </c>
      <c r="J2645" s="12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42689.582349537035</v>
      </c>
      <c r="P2645">
        <f t="shared" si="124"/>
        <v>2016</v>
      </c>
      <c r="Q2645" s="10">
        <f t="shared" si="125"/>
        <v>42725.332638888889</v>
      </c>
      <c r="R2645" s="14" t="s">
        <v>8318</v>
      </c>
      <c r="S2645" t="s">
        <v>8354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2">
        <v>1489172435</v>
      </c>
      <c r="J2646" s="12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42774.792071759264</v>
      </c>
      <c r="P2646">
        <f t="shared" si="124"/>
        <v>2017</v>
      </c>
      <c r="Q2646" s="10">
        <f t="shared" si="125"/>
        <v>42804.792071759264</v>
      </c>
      <c r="R2646" s="14" t="s">
        <v>8318</v>
      </c>
      <c r="S2646" t="s">
        <v>8354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2">
        <v>1415481203</v>
      </c>
      <c r="J2647" s="12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41921.842627314814</v>
      </c>
      <c r="P2647">
        <f t="shared" si="124"/>
        <v>2014</v>
      </c>
      <c r="Q2647" s="10">
        <f t="shared" si="125"/>
        <v>41951.884293981479</v>
      </c>
      <c r="R2647" s="14" t="s">
        <v>8318</v>
      </c>
      <c r="S2647" t="s">
        <v>8354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2">
        <v>1441783869</v>
      </c>
      <c r="J2648" s="12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42226.313298611116</v>
      </c>
      <c r="P2648">
        <f t="shared" si="124"/>
        <v>2015</v>
      </c>
      <c r="Q2648" s="10">
        <f t="shared" si="125"/>
        <v>42256.313298611116</v>
      </c>
      <c r="R2648" s="14" t="s">
        <v>8318</v>
      </c>
      <c r="S2648" t="s">
        <v>8354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2">
        <v>1439533019</v>
      </c>
      <c r="J2649" s="12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42200.261793981481</v>
      </c>
      <c r="P2649">
        <f t="shared" si="124"/>
        <v>2015</v>
      </c>
      <c r="Q2649" s="10">
        <f t="shared" si="125"/>
        <v>42230.261793981481</v>
      </c>
      <c r="R2649" s="14" t="s">
        <v>8318</v>
      </c>
      <c r="S2649" t="s">
        <v>8354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2">
        <v>1457543360</v>
      </c>
      <c r="J2650" s="12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42408.714814814812</v>
      </c>
      <c r="P2650">
        <f t="shared" si="124"/>
        <v>2016</v>
      </c>
      <c r="Q2650" s="10">
        <f t="shared" si="125"/>
        <v>42438.714814814812</v>
      </c>
      <c r="R2650" s="14" t="s">
        <v>8318</v>
      </c>
      <c r="S2650" t="s">
        <v>8354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2">
        <v>1454370941</v>
      </c>
      <c r="J2651" s="12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42341.99700231482</v>
      </c>
      <c r="P2651">
        <f t="shared" si="124"/>
        <v>2015</v>
      </c>
      <c r="Q2651" s="10">
        <f t="shared" si="125"/>
        <v>42401.99700231482</v>
      </c>
      <c r="R2651" s="14" t="s">
        <v>8318</v>
      </c>
      <c r="S2651" t="s">
        <v>8354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2">
        <v>1482332343</v>
      </c>
      <c r="J2652" s="1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42695.624340277776</v>
      </c>
      <c r="P2652">
        <f t="shared" si="124"/>
        <v>2016</v>
      </c>
      <c r="Q2652" s="10">
        <f t="shared" si="125"/>
        <v>42725.624340277776</v>
      </c>
      <c r="R2652" s="14" t="s">
        <v>8318</v>
      </c>
      <c r="S2652" t="s">
        <v>8354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2">
        <v>1450380009</v>
      </c>
      <c r="J2653" s="12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42327.805659722217</v>
      </c>
      <c r="P2653">
        <f t="shared" si="124"/>
        <v>2015</v>
      </c>
      <c r="Q2653" s="10">
        <f t="shared" si="125"/>
        <v>42355.805659722217</v>
      </c>
      <c r="R2653" s="14" t="s">
        <v>8318</v>
      </c>
      <c r="S2653" t="s">
        <v>8354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2">
        <v>1418183325</v>
      </c>
      <c r="J2654" s="12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41953.158854166672</v>
      </c>
      <c r="P2654">
        <f t="shared" si="124"/>
        <v>2014</v>
      </c>
      <c r="Q2654" s="10">
        <f t="shared" si="125"/>
        <v>41983.158854166672</v>
      </c>
      <c r="R2654" s="14" t="s">
        <v>8318</v>
      </c>
      <c r="S2654" t="s">
        <v>8354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2">
        <v>1402632000</v>
      </c>
      <c r="J2655" s="12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41771.651932870373</v>
      </c>
      <c r="P2655">
        <f t="shared" si="124"/>
        <v>2014</v>
      </c>
      <c r="Q2655" s="10">
        <f t="shared" si="125"/>
        <v>41803.166666666664</v>
      </c>
      <c r="R2655" s="14" t="s">
        <v>8318</v>
      </c>
      <c r="S2655" t="s">
        <v>8354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2">
        <v>1429622726</v>
      </c>
      <c r="J2656" s="12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42055.600995370376</v>
      </c>
      <c r="P2656">
        <f t="shared" si="124"/>
        <v>2015</v>
      </c>
      <c r="Q2656" s="10">
        <f t="shared" si="125"/>
        <v>42115.559328703705</v>
      </c>
      <c r="R2656" s="14" t="s">
        <v>8318</v>
      </c>
      <c r="S2656" t="s">
        <v>8354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2">
        <v>1455048000</v>
      </c>
      <c r="J2657" s="12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42381.866284722222</v>
      </c>
      <c r="P2657">
        <f t="shared" si="124"/>
        <v>2016</v>
      </c>
      <c r="Q2657" s="10">
        <f t="shared" si="125"/>
        <v>42409.833333333328</v>
      </c>
      <c r="R2657" s="14" t="s">
        <v>8318</v>
      </c>
      <c r="S2657" t="s">
        <v>8354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2">
        <v>1489345200</v>
      </c>
      <c r="J2658" s="12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42767.688518518517</v>
      </c>
      <c r="P2658">
        <f t="shared" si="124"/>
        <v>2017</v>
      </c>
      <c r="Q2658" s="10">
        <f t="shared" si="125"/>
        <v>42806.791666666672</v>
      </c>
      <c r="R2658" s="14" t="s">
        <v>8318</v>
      </c>
      <c r="S2658" t="s">
        <v>8354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2">
        <v>1470187800</v>
      </c>
      <c r="J2659" s="12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42551.928854166668</v>
      </c>
      <c r="P2659">
        <f t="shared" si="124"/>
        <v>2016</v>
      </c>
      <c r="Q2659" s="10">
        <f t="shared" si="125"/>
        <v>42585.0625</v>
      </c>
      <c r="R2659" s="14" t="s">
        <v>8318</v>
      </c>
      <c r="S2659" t="s">
        <v>8354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2">
        <v>1469913194</v>
      </c>
      <c r="J2660" s="12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42551.884189814817</v>
      </c>
      <c r="P2660">
        <f t="shared" si="124"/>
        <v>2016</v>
      </c>
      <c r="Q2660" s="10">
        <f t="shared" si="125"/>
        <v>42581.884189814817</v>
      </c>
      <c r="R2660" s="14" t="s">
        <v>8318</v>
      </c>
      <c r="S2660" t="s">
        <v>8354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2">
        <v>1429321210</v>
      </c>
      <c r="J2661" s="12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42082.069560185191</v>
      </c>
      <c r="P2661">
        <f t="shared" si="124"/>
        <v>2015</v>
      </c>
      <c r="Q2661" s="10">
        <f t="shared" si="125"/>
        <v>42112.069560185191</v>
      </c>
      <c r="R2661" s="14" t="s">
        <v>8318</v>
      </c>
      <c r="S2661" t="s">
        <v>8354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2">
        <v>1448388418</v>
      </c>
      <c r="J2662" s="1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42272.713171296295</v>
      </c>
      <c r="P2662">
        <f t="shared" si="124"/>
        <v>2015</v>
      </c>
      <c r="Q2662" s="10">
        <f t="shared" si="125"/>
        <v>42332.754837962959</v>
      </c>
      <c r="R2662" s="14" t="s">
        <v>8318</v>
      </c>
      <c r="S2662" t="s">
        <v>8354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2">
        <v>1382742010</v>
      </c>
      <c r="J2663" s="12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41542.958449074074</v>
      </c>
      <c r="P2663">
        <f t="shared" si="124"/>
        <v>2013</v>
      </c>
      <c r="Q2663" s="10">
        <f t="shared" si="125"/>
        <v>41572.958449074074</v>
      </c>
      <c r="R2663" s="14" t="s">
        <v>8318</v>
      </c>
      <c r="S2663" t="s">
        <v>8355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2">
        <v>1440179713</v>
      </c>
      <c r="J2664" s="12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42207.746678240743</v>
      </c>
      <c r="P2664">
        <f t="shared" si="124"/>
        <v>2015</v>
      </c>
      <c r="Q2664" s="10">
        <f t="shared" si="125"/>
        <v>42237.746678240743</v>
      </c>
      <c r="R2664" s="14" t="s">
        <v>8318</v>
      </c>
      <c r="S2664" t="s">
        <v>8355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2">
        <v>1441378800</v>
      </c>
      <c r="J2665" s="12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42222.622766203705</v>
      </c>
      <c r="P2665">
        <f t="shared" si="124"/>
        <v>2015</v>
      </c>
      <c r="Q2665" s="10">
        <f t="shared" si="125"/>
        <v>42251.625</v>
      </c>
      <c r="R2665" s="14" t="s">
        <v>8318</v>
      </c>
      <c r="S2665" t="s">
        <v>8355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2">
        <v>1449644340</v>
      </c>
      <c r="J2666" s="12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42313.02542824074</v>
      </c>
      <c r="P2666">
        <f t="shared" si="124"/>
        <v>2015</v>
      </c>
      <c r="Q2666" s="10">
        <f t="shared" si="125"/>
        <v>42347.290972222225</v>
      </c>
      <c r="R2666" s="14" t="s">
        <v>8318</v>
      </c>
      <c r="S2666" t="s">
        <v>8355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2">
        <v>1430774974</v>
      </c>
      <c r="J2667" s="12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42083.895532407405</v>
      </c>
      <c r="P2667">
        <f t="shared" si="124"/>
        <v>2015</v>
      </c>
      <c r="Q2667" s="10">
        <f t="shared" si="125"/>
        <v>42128.895532407405</v>
      </c>
      <c r="R2667" s="14" t="s">
        <v>8318</v>
      </c>
      <c r="S2667" t="s">
        <v>8355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2">
        <v>1443214800</v>
      </c>
      <c r="J2668" s="12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42235.764340277776</v>
      </c>
      <c r="P2668">
        <f t="shared" si="124"/>
        <v>2015</v>
      </c>
      <c r="Q2668" s="10">
        <f t="shared" si="125"/>
        <v>42272.875</v>
      </c>
      <c r="R2668" s="14" t="s">
        <v>8318</v>
      </c>
      <c r="S2668" t="s">
        <v>8355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2">
        <v>1455142416</v>
      </c>
      <c r="J2669" s="12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42380.926111111112</v>
      </c>
      <c r="P2669">
        <f t="shared" si="124"/>
        <v>2016</v>
      </c>
      <c r="Q2669" s="10">
        <f t="shared" si="125"/>
        <v>42410.926111111112</v>
      </c>
      <c r="R2669" s="14" t="s">
        <v>8318</v>
      </c>
      <c r="S2669" t="s">
        <v>8355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2">
        <v>1447079520</v>
      </c>
      <c r="J2670" s="12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42275.588715277772</v>
      </c>
      <c r="P2670">
        <f t="shared" si="124"/>
        <v>2015</v>
      </c>
      <c r="Q2670" s="10">
        <f t="shared" si="125"/>
        <v>42317.60555555555</v>
      </c>
      <c r="R2670" s="14" t="s">
        <v>8318</v>
      </c>
      <c r="S2670" t="s">
        <v>8355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2">
        <v>1452387096</v>
      </c>
      <c r="J2671" s="12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42319.035833333335</v>
      </c>
      <c r="P2671">
        <f t="shared" si="124"/>
        <v>2015</v>
      </c>
      <c r="Q2671" s="10">
        <f t="shared" si="125"/>
        <v>42379.035833333335</v>
      </c>
      <c r="R2671" s="14" t="s">
        <v>8318</v>
      </c>
      <c r="S2671" t="s">
        <v>8355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2">
        <v>1406593780</v>
      </c>
      <c r="J2672" s="1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41821.020601851851</v>
      </c>
      <c r="P2672">
        <f t="shared" si="124"/>
        <v>2014</v>
      </c>
      <c r="Q2672" s="10">
        <f t="shared" si="125"/>
        <v>41849.020601851851</v>
      </c>
      <c r="R2672" s="14" t="s">
        <v>8318</v>
      </c>
      <c r="S2672" t="s">
        <v>8355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2">
        <v>1419017880</v>
      </c>
      <c r="J2673" s="12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41962.749027777783</v>
      </c>
      <c r="P2673">
        <f t="shared" si="124"/>
        <v>2014</v>
      </c>
      <c r="Q2673" s="10">
        <f t="shared" si="125"/>
        <v>41992.818055555559</v>
      </c>
      <c r="R2673" s="14" t="s">
        <v>8318</v>
      </c>
      <c r="S2673" t="s">
        <v>8355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2">
        <v>1451282400</v>
      </c>
      <c r="J2674" s="12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42344.884143518517</v>
      </c>
      <c r="P2674">
        <f t="shared" si="124"/>
        <v>2015</v>
      </c>
      <c r="Q2674" s="10">
        <f t="shared" si="125"/>
        <v>42366.25</v>
      </c>
      <c r="R2674" s="14" t="s">
        <v>8318</v>
      </c>
      <c r="S2674" t="s">
        <v>8355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2">
        <v>1414622700</v>
      </c>
      <c r="J2675" s="12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41912.541655092595</v>
      </c>
      <c r="P2675">
        <f t="shared" si="124"/>
        <v>2014</v>
      </c>
      <c r="Q2675" s="10">
        <f t="shared" si="125"/>
        <v>41941.947916666664</v>
      </c>
      <c r="R2675" s="14" t="s">
        <v>8318</v>
      </c>
      <c r="S2675" t="s">
        <v>8355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2">
        <v>1467694740</v>
      </c>
      <c r="J2676" s="12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42529.632754629631</v>
      </c>
      <c r="P2676">
        <f t="shared" si="124"/>
        <v>2016</v>
      </c>
      <c r="Q2676" s="10">
        <f t="shared" si="125"/>
        <v>42556.207638888889</v>
      </c>
      <c r="R2676" s="14" t="s">
        <v>8318</v>
      </c>
      <c r="S2676" t="s">
        <v>8355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2">
        <v>1415655289</v>
      </c>
      <c r="J2677" s="12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41923.857511574075</v>
      </c>
      <c r="P2677">
        <f t="shared" si="124"/>
        <v>2014</v>
      </c>
      <c r="Q2677" s="10">
        <f t="shared" si="125"/>
        <v>41953.899178240739</v>
      </c>
      <c r="R2677" s="14" t="s">
        <v>8318</v>
      </c>
      <c r="S2677" t="s">
        <v>8355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2">
        <v>1463929174</v>
      </c>
      <c r="J2678" s="12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42482.624699074076</v>
      </c>
      <c r="P2678">
        <f t="shared" si="124"/>
        <v>2016</v>
      </c>
      <c r="Q2678" s="10">
        <f t="shared" si="125"/>
        <v>42512.624699074076</v>
      </c>
      <c r="R2678" s="14" t="s">
        <v>8318</v>
      </c>
      <c r="S2678" t="s">
        <v>8355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2">
        <v>1404348143</v>
      </c>
      <c r="J2679" s="12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41793.029432870368</v>
      </c>
      <c r="P2679">
        <f t="shared" si="124"/>
        <v>2014</v>
      </c>
      <c r="Q2679" s="10">
        <f t="shared" si="125"/>
        <v>41823.029432870368</v>
      </c>
      <c r="R2679" s="14" t="s">
        <v>8318</v>
      </c>
      <c r="S2679" t="s">
        <v>8355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2">
        <v>1443121765</v>
      </c>
      <c r="J2680" s="12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42241.798206018517</v>
      </c>
      <c r="P2680">
        <f t="shared" si="124"/>
        <v>2015</v>
      </c>
      <c r="Q2680" s="10">
        <f t="shared" si="125"/>
        <v>42271.798206018517</v>
      </c>
      <c r="R2680" s="14" t="s">
        <v>8318</v>
      </c>
      <c r="S2680" t="s">
        <v>8355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2">
        <v>1425081694</v>
      </c>
      <c r="J2681" s="12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42033.001087962963</v>
      </c>
      <c r="P2681">
        <f t="shared" si="124"/>
        <v>2015</v>
      </c>
      <c r="Q2681" s="10">
        <f t="shared" si="125"/>
        <v>42063.001087962963</v>
      </c>
      <c r="R2681" s="14" t="s">
        <v>8318</v>
      </c>
      <c r="S2681" t="s">
        <v>8355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2">
        <v>1459915491</v>
      </c>
      <c r="J2682" s="1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42436.211701388893</v>
      </c>
      <c r="P2682">
        <f t="shared" si="124"/>
        <v>2016</v>
      </c>
      <c r="Q2682" s="10">
        <f t="shared" si="125"/>
        <v>42466.170034722221</v>
      </c>
      <c r="R2682" s="14" t="s">
        <v>8318</v>
      </c>
      <c r="S2682" t="s">
        <v>8355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2">
        <v>1405027750</v>
      </c>
      <c r="J2683" s="12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41805.895254629628</v>
      </c>
      <c r="P2683">
        <f t="shared" si="124"/>
        <v>2014</v>
      </c>
      <c r="Q2683" s="10">
        <f t="shared" si="125"/>
        <v>41830.895254629628</v>
      </c>
      <c r="R2683" s="14" t="s">
        <v>8335</v>
      </c>
      <c r="S2683" t="s">
        <v>8336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2">
        <v>1416635940</v>
      </c>
      <c r="J2684" s="12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41932.871990740743</v>
      </c>
      <c r="P2684">
        <f t="shared" si="124"/>
        <v>2014</v>
      </c>
      <c r="Q2684" s="10">
        <f t="shared" si="125"/>
        <v>41965.249305555553</v>
      </c>
      <c r="R2684" s="14" t="s">
        <v>8335</v>
      </c>
      <c r="S2684" t="s">
        <v>8336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2">
        <v>1425233240</v>
      </c>
      <c r="J2685" s="12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42034.75509259259</v>
      </c>
      <c r="P2685">
        <f t="shared" si="124"/>
        <v>2015</v>
      </c>
      <c r="Q2685" s="10">
        <f t="shared" si="125"/>
        <v>42064.75509259259</v>
      </c>
      <c r="R2685" s="14" t="s">
        <v>8335</v>
      </c>
      <c r="S2685" t="s">
        <v>8336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2">
        <v>1407621425</v>
      </c>
      <c r="J2686" s="12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41820.914641203701</v>
      </c>
      <c r="P2686">
        <f t="shared" si="124"/>
        <v>2014</v>
      </c>
      <c r="Q2686" s="10">
        <f t="shared" si="125"/>
        <v>41860.914641203701</v>
      </c>
      <c r="R2686" s="14" t="s">
        <v>8335</v>
      </c>
      <c r="S2686" t="s">
        <v>8336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2">
        <v>1430149330</v>
      </c>
      <c r="J2687" s="12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42061.69594907407</v>
      </c>
      <c r="P2687">
        <f t="shared" si="124"/>
        <v>2015</v>
      </c>
      <c r="Q2687" s="10">
        <f t="shared" si="125"/>
        <v>42121.654282407413</v>
      </c>
      <c r="R2687" s="14" t="s">
        <v>8335</v>
      </c>
      <c r="S2687" t="s">
        <v>8336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2">
        <v>1412119423</v>
      </c>
      <c r="J2688" s="12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41892.974803240737</v>
      </c>
      <c r="P2688">
        <f t="shared" si="124"/>
        <v>2014</v>
      </c>
      <c r="Q2688" s="10">
        <f t="shared" si="125"/>
        <v>41912.974803240737</v>
      </c>
      <c r="R2688" s="14" t="s">
        <v>8335</v>
      </c>
      <c r="S2688" t="s">
        <v>8336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2">
        <v>1435591318</v>
      </c>
      <c r="J2689" s="12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42154.64025462963</v>
      </c>
      <c r="P2689">
        <f t="shared" si="124"/>
        <v>2015</v>
      </c>
      <c r="Q2689" s="10">
        <f t="shared" si="125"/>
        <v>42184.64025462963</v>
      </c>
      <c r="R2689" s="14" t="s">
        <v>8335</v>
      </c>
      <c r="S2689" t="s">
        <v>8336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2">
        <v>1424746800</v>
      </c>
      <c r="J2690" s="12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42028.118865740747</v>
      </c>
      <c r="P2690">
        <f t="shared" si="124"/>
        <v>2015</v>
      </c>
      <c r="Q2690" s="10">
        <f t="shared" si="125"/>
        <v>42059.125</v>
      </c>
      <c r="R2690" s="14" t="s">
        <v>8335</v>
      </c>
      <c r="S2690" t="s">
        <v>8336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2">
        <v>1469919890</v>
      </c>
      <c r="J2691" s="12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(((J2691/60)/60)/24)+DATE(1970,1,1)</f>
        <v>42551.961689814809</v>
      </c>
      <c r="P2691">
        <f t="shared" ref="P2691:P2754" si="127">YEAR(O2691)</f>
        <v>2016</v>
      </c>
      <c r="Q2691" s="10">
        <f t="shared" ref="Q2691:Q2754" si="128">(((I2691/60)/60)/24)+DATE(1970,1,1)</f>
        <v>42581.961689814809</v>
      </c>
      <c r="R2691" s="14" t="s">
        <v>8335</v>
      </c>
      <c r="S2691" t="s">
        <v>8336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2">
        <v>1433298676</v>
      </c>
      <c r="J2692" s="1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42113.105046296296</v>
      </c>
      <c r="P2692">
        <f t="shared" si="127"/>
        <v>2015</v>
      </c>
      <c r="Q2692" s="10">
        <f t="shared" si="128"/>
        <v>42158.105046296296</v>
      </c>
      <c r="R2692" s="14" t="s">
        <v>8335</v>
      </c>
      <c r="S2692" t="s">
        <v>8336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2">
        <v>1431278557</v>
      </c>
      <c r="J2693" s="12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42089.724039351851</v>
      </c>
      <c r="P2693">
        <f t="shared" si="127"/>
        <v>2015</v>
      </c>
      <c r="Q2693" s="10">
        <f t="shared" si="128"/>
        <v>42134.724039351851</v>
      </c>
      <c r="R2693" s="14" t="s">
        <v>8335</v>
      </c>
      <c r="S2693" t="s">
        <v>8336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2">
        <v>1427266860</v>
      </c>
      <c r="J2694" s="12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42058.334027777775</v>
      </c>
      <c r="P2694">
        <f t="shared" si="127"/>
        <v>2015</v>
      </c>
      <c r="Q2694" s="10">
        <f t="shared" si="128"/>
        <v>42088.292361111111</v>
      </c>
      <c r="R2694" s="14" t="s">
        <v>8335</v>
      </c>
      <c r="S2694" t="s">
        <v>8336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2">
        <v>1407899966</v>
      </c>
      <c r="J2695" s="12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41834.138495370367</v>
      </c>
      <c r="P2695">
        <f t="shared" si="127"/>
        <v>2014</v>
      </c>
      <c r="Q2695" s="10">
        <f t="shared" si="128"/>
        <v>41864.138495370367</v>
      </c>
      <c r="R2695" s="14" t="s">
        <v>8335</v>
      </c>
      <c r="S2695" t="s">
        <v>8336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2">
        <v>1411701739</v>
      </c>
      <c r="J2696" s="12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41878.140497685185</v>
      </c>
      <c r="P2696">
        <f t="shared" si="127"/>
        <v>2014</v>
      </c>
      <c r="Q2696" s="10">
        <f t="shared" si="128"/>
        <v>41908.140497685185</v>
      </c>
      <c r="R2696" s="14" t="s">
        <v>8335</v>
      </c>
      <c r="S2696" t="s">
        <v>8336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2">
        <v>1428981718</v>
      </c>
      <c r="J2697" s="12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42048.181921296295</v>
      </c>
      <c r="P2697">
        <f t="shared" si="127"/>
        <v>2015</v>
      </c>
      <c r="Q2697" s="10">
        <f t="shared" si="128"/>
        <v>42108.14025462963</v>
      </c>
      <c r="R2697" s="14" t="s">
        <v>8335</v>
      </c>
      <c r="S2697" t="s">
        <v>8336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2">
        <v>1419538560</v>
      </c>
      <c r="J2698" s="12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41964.844444444447</v>
      </c>
      <c r="P2698">
        <f t="shared" si="127"/>
        <v>2014</v>
      </c>
      <c r="Q2698" s="10">
        <f t="shared" si="128"/>
        <v>41998.844444444447</v>
      </c>
      <c r="R2698" s="14" t="s">
        <v>8335</v>
      </c>
      <c r="S2698" t="s">
        <v>8336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2">
        <v>1438552800</v>
      </c>
      <c r="J2699" s="12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42187.940081018518</v>
      </c>
      <c r="P2699">
        <f t="shared" si="127"/>
        <v>2015</v>
      </c>
      <c r="Q2699" s="10">
        <f t="shared" si="128"/>
        <v>42218.916666666672</v>
      </c>
      <c r="R2699" s="14" t="s">
        <v>8335</v>
      </c>
      <c r="S2699" t="s">
        <v>8336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2">
        <v>1403904808</v>
      </c>
      <c r="J2700" s="12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41787.898240740738</v>
      </c>
      <c r="P2700">
        <f t="shared" si="127"/>
        <v>2014</v>
      </c>
      <c r="Q2700" s="10">
        <f t="shared" si="128"/>
        <v>41817.898240740738</v>
      </c>
      <c r="R2700" s="14" t="s">
        <v>8335</v>
      </c>
      <c r="S2700" t="s">
        <v>8336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2">
        <v>1407533463</v>
      </c>
      <c r="J2701" s="12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41829.896562499998</v>
      </c>
      <c r="P2701">
        <f t="shared" si="127"/>
        <v>2014</v>
      </c>
      <c r="Q2701" s="10">
        <f t="shared" si="128"/>
        <v>41859.896562499998</v>
      </c>
      <c r="R2701" s="14" t="s">
        <v>8335</v>
      </c>
      <c r="S2701" t="s">
        <v>8336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2">
        <v>1411073972</v>
      </c>
      <c r="J2702" s="1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41870.87467592593</v>
      </c>
      <c r="P2702">
        <f t="shared" si="127"/>
        <v>2014</v>
      </c>
      <c r="Q2702" s="10">
        <f t="shared" si="128"/>
        <v>41900.87467592593</v>
      </c>
      <c r="R2702" s="14" t="s">
        <v>8335</v>
      </c>
      <c r="S2702" t="s">
        <v>8336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2">
        <v>1491586534</v>
      </c>
      <c r="J2703" s="12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42801.774699074071</v>
      </c>
      <c r="P2703">
        <f t="shared" si="127"/>
        <v>2017</v>
      </c>
      <c r="Q2703" s="10">
        <f t="shared" si="128"/>
        <v>42832.733032407406</v>
      </c>
      <c r="R2703" s="14" t="s">
        <v>8316</v>
      </c>
      <c r="S2703" t="s">
        <v>8356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2">
        <v>1491416077</v>
      </c>
      <c r="J2704" s="12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42800.801817129628</v>
      </c>
      <c r="P2704">
        <f t="shared" si="127"/>
        <v>2017</v>
      </c>
      <c r="Q2704" s="10">
        <f t="shared" si="128"/>
        <v>42830.760150462964</v>
      </c>
      <c r="R2704" s="14" t="s">
        <v>8316</v>
      </c>
      <c r="S2704" t="s">
        <v>8356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2">
        <v>1490196830</v>
      </c>
      <c r="J2705" s="12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42756.690162037034</v>
      </c>
      <c r="P2705">
        <f t="shared" si="127"/>
        <v>2017</v>
      </c>
      <c r="Q2705" s="10">
        <f t="shared" si="128"/>
        <v>42816.648495370369</v>
      </c>
      <c r="R2705" s="14" t="s">
        <v>8316</v>
      </c>
      <c r="S2705" t="s">
        <v>8356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2">
        <v>1491421314</v>
      </c>
      <c r="J2706" s="12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42787.862430555557</v>
      </c>
      <c r="P2706">
        <f t="shared" si="127"/>
        <v>2017</v>
      </c>
      <c r="Q2706" s="10">
        <f t="shared" si="128"/>
        <v>42830.820763888885</v>
      </c>
      <c r="R2706" s="14" t="s">
        <v>8316</v>
      </c>
      <c r="S2706" t="s">
        <v>8356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2">
        <v>1490389158</v>
      </c>
      <c r="J2707" s="12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42773.916180555556</v>
      </c>
      <c r="P2707">
        <f t="shared" si="127"/>
        <v>2017</v>
      </c>
      <c r="Q2707" s="10">
        <f t="shared" si="128"/>
        <v>42818.874513888892</v>
      </c>
      <c r="R2707" s="14" t="s">
        <v>8316</v>
      </c>
      <c r="S2707" t="s">
        <v>8356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2">
        <v>1413442740</v>
      </c>
      <c r="J2708" s="12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41899.294942129629</v>
      </c>
      <c r="P2708">
        <f t="shared" si="127"/>
        <v>2014</v>
      </c>
      <c r="Q2708" s="10">
        <f t="shared" si="128"/>
        <v>41928.290972222225</v>
      </c>
      <c r="R2708" s="14" t="s">
        <v>8316</v>
      </c>
      <c r="S2708" t="s">
        <v>8356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2">
        <v>1369637940</v>
      </c>
      <c r="J2709" s="12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41391.782905092594</v>
      </c>
      <c r="P2709">
        <f t="shared" si="127"/>
        <v>2013</v>
      </c>
      <c r="Q2709" s="10">
        <f t="shared" si="128"/>
        <v>41421.290972222225</v>
      </c>
      <c r="R2709" s="14" t="s">
        <v>8316</v>
      </c>
      <c r="S2709" t="s">
        <v>8356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2">
        <v>1469119526</v>
      </c>
      <c r="J2710" s="12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42512.698217592595</v>
      </c>
      <c r="P2710">
        <f t="shared" si="127"/>
        <v>2016</v>
      </c>
      <c r="Q2710" s="10">
        <f t="shared" si="128"/>
        <v>42572.698217592595</v>
      </c>
      <c r="R2710" s="14" t="s">
        <v>8316</v>
      </c>
      <c r="S2710" t="s">
        <v>8356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2">
        <v>1475553540</v>
      </c>
      <c r="J2711" s="12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42612.149780092594</v>
      </c>
      <c r="P2711">
        <f t="shared" si="127"/>
        <v>2016</v>
      </c>
      <c r="Q2711" s="10">
        <f t="shared" si="128"/>
        <v>42647.165972222225</v>
      </c>
      <c r="R2711" s="14" t="s">
        <v>8316</v>
      </c>
      <c r="S2711" t="s">
        <v>8356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2">
        <v>1407549600</v>
      </c>
      <c r="J2712" s="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41828.229490740741</v>
      </c>
      <c r="P2712">
        <f t="shared" si="127"/>
        <v>2014</v>
      </c>
      <c r="Q2712" s="10">
        <f t="shared" si="128"/>
        <v>41860.083333333336</v>
      </c>
      <c r="R2712" s="14" t="s">
        <v>8316</v>
      </c>
      <c r="S2712" t="s">
        <v>8356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2">
        <v>1403301660</v>
      </c>
      <c r="J2713" s="12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41780.745254629634</v>
      </c>
      <c r="P2713">
        <f t="shared" si="127"/>
        <v>2014</v>
      </c>
      <c r="Q2713" s="10">
        <f t="shared" si="128"/>
        <v>41810.917361111111</v>
      </c>
      <c r="R2713" s="14" t="s">
        <v>8316</v>
      </c>
      <c r="S2713" t="s">
        <v>8356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2">
        <v>1373738400</v>
      </c>
      <c r="J2714" s="12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41432.062037037038</v>
      </c>
      <c r="P2714">
        <f t="shared" si="127"/>
        <v>2013</v>
      </c>
      <c r="Q2714" s="10">
        <f t="shared" si="128"/>
        <v>41468.75</v>
      </c>
      <c r="R2714" s="14" t="s">
        <v>8316</v>
      </c>
      <c r="S2714" t="s">
        <v>8356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2">
        <v>1450971684</v>
      </c>
      <c r="J2715" s="12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42322.653749999998</v>
      </c>
      <c r="P2715">
        <f t="shared" si="127"/>
        <v>2015</v>
      </c>
      <c r="Q2715" s="10">
        <f t="shared" si="128"/>
        <v>42362.653749999998</v>
      </c>
      <c r="R2715" s="14" t="s">
        <v>8316</v>
      </c>
      <c r="S2715" t="s">
        <v>8356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2">
        <v>1476486000</v>
      </c>
      <c r="J2716" s="12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42629.655046296291</v>
      </c>
      <c r="P2716">
        <f t="shared" si="127"/>
        <v>2016</v>
      </c>
      <c r="Q2716" s="10">
        <f t="shared" si="128"/>
        <v>42657.958333333328</v>
      </c>
      <c r="R2716" s="14" t="s">
        <v>8316</v>
      </c>
      <c r="S2716" t="s">
        <v>8356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2">
        <v>1456047228</v>
      </c>
      <c r="J2717" s="12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42387.398472222223</v>
      </c>
      <c r="P2717">
        <f t="shared" si="127"/>
        <v>2016</v>
      </c>
      <c r="Q2717" s="10">
        <f t="shared" si="128"/>
        <v>42421.398472222223</v>
      </c>
      <c r="R2717" s="14" t="s">
        <v>8316</v>
      </c>
      <c r="S2717" t="s">
        <v>8356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2">
        <v>1444291193</v>
      </c>
      <c r="J2718" s="12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42255.333252314813</v>
      </c>
      <c r="P2718">
        <f t="shared" si="127"/>
        <v>2015</v>
      </c>
      <c r="Q2718" s="10">
        <f t="shared" si="128"/>
        <v>42285.333252314813</v>
      </c>
      <c r="R2718" s="14" t="s">
        <v>8316</v>
      </c>
      <c r="S2718" t="s">
        <v>8356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2">
        <v>1417906649</v>
      </c>
      <c r="J2719" s="12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41934.914918981485</v>
      </c>
      <c r="P2719">
        <f t="shared" si="127"/>
        <v>2014</v>
      </c>
      <c r="Q2719" s="10">
        <f t="shared" si="128"/>
        <v>41979.956585648149</v>
      </c>
      <c r="R2719" s="14" t="s">
        <v>8316</v>
      </c>
      <c r="S2719" t="s">
        <v>8356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2">
        <v>1462316400</v>
      </c>
      <c r="J2720" s="12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42465.596585648149</v>
      </c>
      <c r="P2720">
        <f t="shared" si="127"/>
        <v>2016</v>
      </c>
      <c r="Q2720" s="10">
        <f t="shared" si="128"/>
        <v>42493.958333333328</v>
      </c>
      <c r="R2720" s="14" t="s">
        <v>8316</v>
      </c>
      <c r="S2720" t="s">
        <v>8356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2">
        <v>1460936694</v>
      </c>
      <c r="J2721" s="12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42418.031180555554</v>
      </c>
      <c r="P2721">
        <f t="shared" si="127"/>
        <v>2016</v>
      </c>
      <c r="Q2721" s="10">
        <f t="shared" si="128"/>
        <v>42477.989513888882</v>
      </c>
      <c r="R2721" s="14" t="s">
        <v>8316</v>
      </c>
      <c r="S2721" t="s">
        <v>8356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2">
        <v>1478866253</v>
      </c>
      <c r="J2722" s="1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42655.465891203698</v>
      </c>
      <c r="P2722">
        <f t="shared" si="127"/>
        <v>2016</v>
      </c>
      <c r="Q2722" s="10">
        <f t="shared" si="128"/>
        <v>42685.507557870369</v>
      </c>
      <c r="R2722" s="14" t="s">
        <v>8316</v>
      </c>
      <c r="S2722" t="s">
        <v>8356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2">
        <v>1378494000</v>
      </c>
      <c r="J2723" s="12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41493.543958333335</v>
      </c>
      <c r="P2723">
        <f t="shared" si="127"/>
        <v>2013</v>
      </c>
      <c r="Q2723" s="10">
        <f t="shared" si="128"/>
        <v>41523.791666666664</v>
      </c>
      <c r="R2723" s="14" t="s">
        <v>8318</v>
      </c>
      <c r="S2723" t="s">
        <v>8348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2">
        <v>1485722053</v>
      </c>
      <c r="J2724" s="12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42704.857094907406</v>
      </c>
      <c r="P2724">
        <f t="shared" si="127"/>
        <v>2016</v>
      </c>
      <c r="Q2724" s="10">
        <f t="shared" si="128"/>
        <v>42764.857094907406</v>
      </c>
      <c r="R2724" s="14" t="s">
        <v>8318</v>
      </c>
      <c r="S2724" t="s">
        <v>8348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2">
        <v>1420060088</v>
      </c>
      <c r="J2725" s="12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41944.83898148148</v>
      </c>
      <c r="P2725">
        <f t="shared" si="127"/>
        <v>2014</v>
      </c>
      <c r="Q2725" s="10">
        <f t="shared" si="128"/>
        <v>42004.880648148144</v>
      </c>
      <c r="R2725" s="14" t="s">
        <v>8318</v>
      </c>
      <c r="S2725" t="s">
        <v>8348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2">
        <v>1439625059</v>
      </c>
      <c r="J2726" s="12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42199.32707175926</v>
      </c>
      <c r="P2726">
        <f t="shared" si="127"/>
        <v>2015</v>
      </c>
      <c r="Q2726" s="10">
        <f t="shared" si="128"/>
        <v>42231.32707175926</v>
      </c>
      <c r="R2726" s="14" t="s">
        <v>8318</v>
      </c>
      <c r="S2726" t="s">
        <v>8348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2">
        <v>1488390735</v>
      </c>
      <c r="J2727" s="12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42745.744618055556</v>
      </c>
      <c r="P2727">
        <f t="shared" si="127"/>
        <v>2017</v>
      </c>
      <c r="Q2727" s="10">
        <f t="shared" si="128"/>
        <v>42795.744618055556</v>
      </c>
      <c r="R2727" s="14" t="s">
        <v>8318</v>
      </c>
      <c r="S2727" t="s">
        <v>8348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2">
        <v>1461333311</v>
      </c>
      <c r="J2728" s="12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42452.579988425925</v>
      </c>
      <c r="P2728">
        <f t="shared" si="127"/>
        <v>2016</v>
      </c>
      <c r="Q2728" s="10">
        <f t="shared" si="128"/>
        <v>42482.579988425925</v>
      </c>
      <c r="R2728" s="14" t="s">
        <v>8318</v>
      </c>
      <c r="S2728" t="s">
        <v>8348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2">
        <v>1438964063</v>
      </c>
      <c r="J2729" s="12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42198.676655092597</v>
      </c>
      <c r="P2729">
        <f t="shared" si="127"/>
        <v>2015</v>
      </c>
      <c r="Q2729" s="10">
        <f t="shared" si="128"/>
        <v>42223.676655092597</v>
      </c>
      <c r="R2729" s="14" t="s">
        <v>8318</v>
      </c>
      <c r="S2729" t="s">
        <v>8348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2">
        <v>1451485434</v>
      </c>
      <c r="J2730" s="12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42333.59993055556</v>
      </c>
      <c r="P2730">
        <f t="shared" si="127"/>
        <v>2015</v>
      </c>
      <c r="Q2730" s="10">
        <f t="shared" si="128"/>
        <v>42368.59993055556</v>
      </c>
      <c r="R2730" s="14" t="s">
        <v>8318</v>
      </c>
      <c r="S2730" t="s">
        <v>8348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2">
        <v>1430459197</v>
      </c>
      <c r="J2731" s="12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42095.240706018521</v>
      </c>
      <c r="P2731">
        <f t="shared" si="127"/>
        <v>2015</v>
      </c>
      <c r="Q2731" s="10">
        <f t="shared" si="128"/>
        <v>42125.240706018521</v>
      </c>
      <c r="R2731" s="14" t="s">
        <v>8318</v>
      </c>
      <c r="S2731" t="s">
        <v>8348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2">
        <v>1366635575</v>
      </c>
      <c r="J2732" s="1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41351.541377314818</v>
      </c>
      <c r="P2732">
        <f t="shared" si="127"/>
        <v>2013</v>
      </c>
      <c r="Q2732" s="10">
        <f t="shared" si="128"/>
        <v>41386.541377314818</v>
      </c>
      <c r="R2732" s="14" t="s">
        <v>8318</v>
      </c>
      <c r="S2732" t="s">
        <v>8348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2">
        <v>1413604800</v>
      </c>
      <c r="J2733" s="12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41872.525717592594</v>
      </c>
      <c r="P2733">
        <f t="shared" si="127"/>
        <v>2014</v>
      </c>
      <c r="Q2733" s="10">
        <f t="shared" si="128"/>
        <v>41930.166666666664</v>
      </c>
      <c r="R2733" s="14" t="s">
        <v>8318</v>
      </c>
      <c r="S2733" t="s">
        <v>8348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2">
        <v>1369699200</v>
      </c>
      <c r="J2734" s="12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41389.808194444442</v>
      </c>
      <c r="P2734">
        <f t="shared" si="127"/>
        <v>2013</v>
      </c>
      <c r="Q2734" s="10">
        <f t="shared" si="128"/>
        <v>41422</v>
      </c>
      <c r="R2734" s="14" t="s">
        <v>8318</v>
      </c>
      <c r="S2734" t="s">
        <v>8348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2">
        <v>1428643974</v>
      </c>
      <c r="J2735" s="12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42044.272847222222</v>
      </c>
      <c r="P2735">
        <f t="shared" si="127"/>
        <v>2015</v>
      </c>
      <c r="Q2735" s="10">
        <f t="shared" si="128"/>
        <v>42104.231180555551</v>
      </c>
      <c r="R2735" s="14" t="s">
        <v>8318</v>
      </c>
      <c r="S2735" t="s">
        <v>8348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2">
        <v>1476395940</v>
      </c>
      <c r="J2736" s="12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42626.668888888889</v>
      </c>
      <c r="P2736">
        <f t="shared" si="127"/>
        <v>2016</v>
      </c>
      <c r="Q2736" s="10">
        <f t="shared" si="128"/>
        <v>42656.915972222225</v>
      </c>
      <c r="R2736" s="14" t="s">
        <v>8318</v>
      </c>
      <c r="S2736" t="s">
        <v>8348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2">
        <v>1363204800</v>
      </c>
      <c r="J2737" s="12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41316.120949074073</v>
      </c>
      <c r="P2737">
        <f t="shared" si="127"/>
        <v>2013</v>
      </c>
      <c r="Q2737" s="10">
        <f t="shared" si="128"/>
        <v>41346.833333333336</v>
      </c>
      <c r="R2737" s="14" t="s">
        <v>8318</v>
      </c>
      <c r="S2737" t="s">
        <v>8348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2">
        <v>1398268773</v>
      </c>
      <c r="J2738" s="12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41722.666354166664</v>
      </c>
      <c r="P2738">
        <f t="shared" si="127"/>
        <v>2014</v>
      </c>
      <c r="Q2738" s="10">
        <f t="shared" si="128"/>
        <v>41752.666354166664</v>
      </c>
      <c r="R2738" s="14" t="s">
        <v>8318</v>
      </c>
      <c r="S2738" t="s">
        <v>8348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2">
        <v>1389812400</v>
      </c>
      <c r="J2739" s="12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41611.917673611111</v>
      </c>
      <c r="P2739">
        <f t="shared" si="127"/>
        <v>2013</v>
      </c>
      <c r="Q2739" s="10">
        <f t="shared" si="128"/>
        <v>41654.791666666664</v>
      </c>
      <c r="R2739" s="14" t="s">
        <v>8318</v>
      </c>
      <c r="S2739" t="s">
        <v>8348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2">
        <v>1478402804</v>
      </c>
      <c r="J2740" s="12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42620.143564814818</v>
      </c>
      <c r="P2740">
        <f t="shared" si="127"/>
        <v>2016</v>
      </c>
      <c r="Q2740" s="10">
        <f t="shared" si="128"/>
        <v>42680.143564814818</v>
      </c>
      <c r="R2740" s="14" t="s">
        <v>8318</v>
      </c>
      <c r="S2740" t="s">
        <v>8348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2">
        <v>1399324717</v>
      </c>
      <c r="J2741" s="12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41719.887928240743</v>
      </c>
      <c r="P2741">
        <f t="shared" si="127"/>
        <v>2014</v>
      </c>
      <c r="Q2741" s="10">
        <f t="shared" si="128"/>
        <v>41764.887928240743</v>
      </c>
      <c r="R2741" s="14" t="s">
        <v>8318</v>
      </c>
      <c r="S2741" t="s">
        <v>8348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2">
        <v>1426117552</v>
      </c>
      <c r="J2742" s="1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42045.031851851847</v>
      </c>
      <c r="P2742">
        <f t="shared" si="127"/>
        <v>2015</v>
      </c>
      <c r="Q2742" s="10">
        <f t="shared" si="128"/>
        <v>42074.99018518519</v>
      </c>
      <c r="R2742" s="14" t="s">
        <v>8318</v>
      </c>
      <c r="S2742" t="s">
        <v>8348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2">
        <v>1413770820</v>
      </c>
      <c r="J2743" s="12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41911.657430555555</v>
      </c>
      <c r="P2743">
        <f t="shared" si="127"/>
        <v>2014</v>
      </c>
      <c r="Q2743" s="10">
        <f t="shared" si="128"/>
        <v>41932.088194444441</v>
      </c>
      <c r="R2743" s="14" t="s">
        <v>8321</v>
      </c>
      <c r="S2743" t="s">
        <v>8357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2">
        <v>1337102187</v>
      </c>
      <c r="J2744" s="12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41030.719756944447</v>
      </c>
      <c r="P2744">
        <f t="shared" si="127"/>
        <v>2012</v>
      </c>
      <c r="Q2744" s="10">
        <f t="shared" si="128"/>
        <v>41044.719756944447</v>
      </c>
      <c r="R2744" s="14" t="s">
        <v>8321</v>
      </c>
      <c r="S2744" t="s">
        <v>8357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2">
        <v>1476863607</v>
      </c>
      <c r="J2745" s="12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42632.328784722224</v>
      </c>
      <c r="P2745">
        <f t="shared" si="127"/>
        <v>2016</v>
      </c>
      <c r="Q2745" s="10">
        <f t="shared" si="128"/>
        <v>42662.328784722224</v>
      </c>
      <c r="R2745" s="14" t="s">
        <v>8321</v>
      </c>
      <c r="S2745" t="s">
        <v>8357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2">
        <v>1330478998</v>
      </c>
      <c r="J2746" s="12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40938.062476851854</v>
      </c>
      <c r="P2746">
        <f t="shared" si="127"/>
        <v>2012</v>
      </c>
      <c r="Q2746" s="10">
        <f t="shared" si="128"/>
        <v>40968.062476851854</v>
      </c>
      <c r="R2746" s="14" t="s">
        <v>8321</v>
      </c>
      <c r="S2746" t="s">
        <v>8357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2">
        <v>1342309368</v>
      </c>
      <c r="J2747" s="12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41044.988055555557</v>
      </c>
      <c r="P2747">
        <f t="shared" si="127"/>
        <v>2012</v>
      </c>
      <c r="Q2747" s="10">
        <f t="shared" si="128"/>
        <v>41104.988055555557</v>
      </c>
      <c r="R2747" s="14" t="s">
        <v>8321</v>
      </c>
      <c r="S2747" t="s">
        <v>8357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2">
        <v>1409337911</v>
      </c>
      <c r="J2748" s="12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41850.781377314815</v>
      </c>
      <c r="P2748">
        <f t="shared" si="127"/>
        <v>2014</v>
      </c>
      <c r="Q2748" s="10">
        <f t="shared" si="128"/>
        <v>41880.781377314815</v>
      </c>
      <c r="R2748" s="14" t="s">
        <v>8321</v>
      </c>
      <c r="S2748" t="s">
        <v>8357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2">
        <v>1339816200</v>
      </c>
      <c r="J2749" s="12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41044.64811342593</v>
      </c>
      <c r="P2749">
        <f t="shared" si="127"/>
        <v>2012</v>
      </c>
      <c r="Q2749" s="10">
        <f t="shared" si="128"/>
        <v>41076.131944444445</v>
      </c>
      <c r="R2749" s="14" t="s">
        <v>8321</v>
      </c>
      <c r="S2749" t="s">
        <v>8357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2">
        <v>1472835802</v>
      </c>
      <c r="J2750" s="12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42585.7106712963</v>
      </c>
      <c r="P2750">
        <f t="shared" si="127"/>
        <v>2016</v>
      </c>
      <c r="Q2750" s="10">
        <f t="shared" si="128"/>
        <v>42615.7106712963</v>
      </c>
      <c r="R2750" s="14" t="s">
        <v>8321</v>
      </c>
      <c r="S2750" t="s">
        <v>8357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2">
        <v>1428171037</v>
      </c>
      <c r="J2751" s="12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42068.799039351856</v>
      </c>
      <c r="P2751">
        <f t="shared" si="127"/>
        <v>2015</v>
      </c>
      <c r="Q2751" s="10">
        <f t="shared" si="128"/>
        <v>42098.757372685184</v>
      </c>
      <c r="R2751" s="14" t="s">
        <v>8321</v>
      </c>
      <c r="S2751" t="s">
        <v>8357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2">
        <v>1341086400</v>
      </c>
      <c r="J2752" s="1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41078.899826388886</v>
      </c>
      <c r="P2752">
        <f t="shared" si="127"/>
        <v>2012</v>
      </c>
      <c r="Q2752" s="10">
        <f t="shared" si="128"/>
        <v>41090.833333333336</v>
      </c>
      <c r="R2752" s="14" t="s">
        <v>8321</v>
      </c>
      <c r="S2752" t="s">
        <v>8357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2">
        <v>1403039842</v>
      </c>
      <c r="J2753" s="12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41747.887060185189</v>
      </c>
      <c r="P2753">
        <f t="shared" si="127"/>
        <v>2014</v>
      </c>
      <c r="Q2753" s="10">
        <f t="shared" si="128"/>
        <v>41807.887060185189</v>
      </c>
      <c r="R2753" s="14" t="s">
        <v>8321</v>
      </c>
      <c r="S2753" t="s">
        <v>8357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2">
        <v>1324232504</v>
      </c>
      <c r="J2754" s="12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40855.765092592592</v>
      </c>
      <c r="P2754">
        <f t="shared" si="127"/>
        <v>2011</v>
      </c>
      <c r="Q2754" s="10">
        <f t="shared" si="128"/>
        <v>40895.765092592592</v>
      </c>
      <c r="R2754" s="14" t="s">
        <v>8321</v>
      </c>
      <c r="S2754" t="s">
        <v>8357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2">
        <v>1346017023</v>
      </c>
      <c r="J2755" s="12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(((J2755/60)/60)/24)+DATE(1970,1,1)</f>
        <v>41117.900729166664</v>
      </c>
      <c r="P2755">
        <f t="shared" ref="P2755:P2818" si="130">YEAR(O2755)</f>
        <v>2012</v>
      </c>
      <c r="Q2755" s="10">
        <f t="shared" ref="Q2755:Q2818" si="131">(((I2755/60)/60)/24)+DATE(1970,1,1)</f>
        <v>41147.900729166664</v>
      </c>
      <c r="R2755" s="14" t="s">
        <v>8321</v>
      </c>
      <c r="S2755" t="s">
        <v>8357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2">
        <v>1410448551</v>
      </c>
      <c r="J2756" s="12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41863.636006944449</v>
      </c>
      <c r="P2756">
        <f t="shared" si="130"/>
        <v>2014</v>
      </c>
      <c r="Q2756" s="10">
        <f t="shared" si="131"/>
        <v>41893.636006944449</v>
      </c>
      <c r="R2756" s="14" t="s">
        <v>8321</v>
      </c>
      <c r="S2756" t="s">
        <v>8357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2">
        <v>1428519527</v>
      </c>
      <c r="J2757" s="12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42072.790821759263</v>
      </c>
      <c r="P2757">
        <f t="shared" si="130"/>
        <v>2015</v>
      </c>
      <c r="Q2757" s="10">
        <f t="shared" si="131"/>
        <v>42102.790821759263</v>
      </c>
      <c r="R2757" s="14" t="s">
        <v>8321</v>
      </c>
      <c r="S2757" t="s">
        <v>8357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2">
        <v>1389476201</v>
      </c>
      <c r="J2758" s="12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41620.90047453704</v>
      </c>
      <c r="P2758">
        <f t="shared" si="130"/>
        <v>2013</v>
      </c>
      <c r="Q2758" s="10">
        <f t="shared" si="131"/>
        <v>41650.90047453704</v>
      </c>
      <c r="R2758" s="14" t="s">
        <v>8321</v>
      </c>
      <c r="S2758" t="s">
        <v>8357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2">
        <v>1470498332</v>
      </c>
      <c r="J2759" s="12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42573.65662037037</v>
      </c>
      <c r="P2759">
        <f t="shared" si="130"/>
        <v>2016</v>
      </c>
      <c r="Q2759" s="10">
        <f t="shared" si="131"/>
        <v>42588.65662037037</v>
      </c>
      <c r="R2759" s="14" t="s">
        <v>8321</v>
      </c>
      <c r="S2759" t="s">
        <v>8357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2">
        <v>1476095783</v>
      </c>
      <c r="J2760" s="12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42639.441932870366</v>
      </c>
      <c r="P2760">
        <f t="shared" si="130"/>
        <v>2016</v>
      </c>
      <c r="Q2760" s="10">
        <f t="shared" si="131"/>
        <v>42653.441932870366</v>
      </c>
      <c r="R2760" s="14" t="s">
        <v>8321</v>
      </c>
      <c r="S2760" t="s">
        <v>8357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2">
        <v>1468658866</v>
      </c>
      <c r="J2761" s="12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42524.36650462963</v>
      </c>
      <c r="P2761">
        <f t="shared" si="130"/>
        <v>2016</v>
      </c>
      <c r="Q2761" s="10">
        <f t="shared" si="131"/>
        <v>42567.36650462963</v>
      </c>
      <c r="R2761" s="14" t="s">
        <v>8321</v>
      </c>
      <c r="S2761" t="s">
        <v>8357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2">
        <v>1371726258</v>
      </c>
      <c r="J2762" s="1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41415.461319444446</v>
      </c>
      <c r="P2762">
        <f t="shared" si="130"/>
        <v>2013</v>
      </c>
      <c r="Q2762" s="10">
        <f t="shared" si="131"/>
        <v>41445.461319444446</v>
      </c>
      <c r="R2762" s="14" t="s">
        <v>8321</v>
      </c>
      <c r="S2762" t="s">
        <v>8357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2">
        <v>1357176693</v>
      </c>
      <c r="J2763" s="12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41247.063576388886</v>
      </c>
      <c r="P2763">
        <f t="shared" si="130"/>
        <v>2012</v>
      </c>
      <c r="Q2763" s="10">
        <f t="shared" si="131"/>
        <v>41277.063576388886</v>
      </c>
      <c r="R2763" s="14" t="s">
        <v>8321</v>
      </c>
      <c r="S2763" t="s">
        <v>8357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2">
        <v>1332114795</v>
      </c>
      <c r="J2764" s="12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40927.036979166667</v>
      </c>
      <c r="P2764">
        <f t="shared" si="130"/>
        <v>2012</v>
      </c>
      <c r="Q2764" s="10">
        <f t="shared" si="131"/>
        <v>40986.995312500003</v>
      </c>
      <c r="R2764" s="14" t="s">
        <v>8321</v>
      </c>
      <c r="S2764" t="s">
        <v>8357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2">
        <v>1369403684</v>
      </c>
      <c r="J2765" s="12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41373.579675925925</v>
      </c>
      <c r="P2765">
        <f t="shared" si="130"/>
        <v>2013</v>
      </c>
      <c r="Q2765" s="10">
        <f t="shared" si="131"/>
        <v>41418.579675925925</v>
      </c>
      <c r="R2765" s="14" t="s">
        <v>8321</v>
      </c>
      <c r="S2765" t="s">
        <v>8357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2">
        <v>1338404400</v>
      </c>
      <c r="J2766" s="12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41030.292025462964</v>
      </c>
      <c r="P2766">
        <f t="shared" si="130"/>
        <v>2012</v>
      </c>
      <c r="Q2766" s="10">
        <f t="shared" si="131"/>
        <v>41059.791666666664</v>
      </c>
      <c r="R2766" s="14" t="s">
        <v>8321</v>
      </c>
      <c r="S2766" t="s">
        <v>8357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2">
        <v>1351432428</v>
      </c>
      <c r="J2767" s="12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41194.579027777778</v>
      </c>
      <c r="P2767">
        <f t="shared" si="130"/>
        <v>2012</v>
      </c>
      <c r="Q2767" s="10">
        <f t="shared" si="131"/>
        <v>41210.579027777778</v>
      </c>
      <c r="R2767" s="14" t="s">
        <v>8321</v>
      </c>
      <c r="S2767" t="s">
        <v>8357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2">
        <v>1313078518</v>
      </c>
      <c r="J2768" s="12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40736.668032407404</v>
      </c>
      <c r="P2768">
        <f t="shared" si="130"/>
        <v>2011</v>
      </c>
      <c r="Q2768" s="10">
        <f t="shared" si="131"/>
        <v>40766.668032407404</v>
      </c>
      <c r="R2768" s="14" t="s">
        <v>8321</v>
      </c>
      <c r="S2768" t="s">
        <v>8357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2">
        <v>1439766050</v>
      </c>
      <c r="J2769" s="12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42172.958912037036</v>
      </c>
      <c r="P2769">
        <f t="shared" si="130"/>
        <v>2015</v>
      </c>
      <c r="Q2769" s="10">
        <f t="shared" si="131"/>
        <v>42232.958912037036</v>
      </c>
      <c r="R2769" s="14" t="s">
        <v>8321</v>
      </c>
      <c r="S2769" t="s">
        <v>8357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2">
        <v>1333028723</v>
      </c>
      <c r="J2770" s="12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40967.614849537036</v>
      </c>
      <c r="P2770">
        <f t="shared" si="130"/>
        <v>2012</v>
      </c>
      <c r="Q2770" s="10">
        <f t="shared" si="131"/>
        <v>40997.573182870372</v>
      </c>
      <c r="R2770" s="14" t="s">
        <v>8321</v>
      </c>
      <c r="S2770" t="s">
        <v>8357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2">
        <v>1401997790</v>
      </c>
      <c r="J2771" s="12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41745.826273148145</v>
      </c>
      <c r="P2771">
        <f t="shared" si="130"/>
        <v>2014</v>
      </c>
      <c r="Q2771" s="10">
        <f t="shared" si="131"/>
        <v>41795.826273148145</v>
      </c>
      <c r="R2771" s="14" t="s">
        <v>8321</v>
      </c>
      <c r="S2771" t="s">
        <v>8357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2">
        <v>1395158130</v>
      </c>
      <c r="J2772" s="1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41686.705208333333</v>
      </c>
      <c r="P2772">
        <f t="shared" si="130"/>
        <v>2014</v>
      </c>
      <c r="Q2772" s="10">
        <f t="shared" si="131"/>
        <v>41716.663541666669</v>
      </c>
      <c r="R2772" s="14" t="s">
        <v>8321</v>
      </c>
      <c r="S2772" t="s">
        <v>8357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2">
        <v>1359738000</v>
      </c>
      <c r="J2773" s="12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41257.531712962962</v>
      </c>
      <c r="P2773">
        <f t="shared" si="130"/>
        <v>2012</v>
      </c>
      <c r="Q2773" s="10">
        <f t="shared" si="131"/>
        <v>41306.708333333336</v>
      </c>
      <c r="R2773" s="14" t="s">
        <v>8321</v>
      </c>
      <c r="S2773" t="s">
        <v>8357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2">
        <v>1381006294</v>
      </c>
      <c r="J2774" s="12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41537.869143518517</v>
      </c>
      <c r="P2774">
        <f t="shared" si="130"/>
        <v>2013</v>
      </c>
      <c r="Q2774" s="10">
        <f t="shared" si="131"/>
        <v>41552.869143518517</v>
      </c>
      <c r="R2774" s="14" t="s">
        <v>8321</v>
      </c>
      <c r="S2774" t="s">
        <v>8357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2">
        <v>1461530721</v>
      </c>
      <c r="J2775" s="12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42474.86482638889</v>
      </c>
      <c r="P2775">
        <f t="shared" si="130"/>
        <v>2016</v>
      </c>
      <c r="Q2775" s="10">
        <f t="shared" si="131"/>
        <v>42484.86482638889</v>
      </c>
      <c r="R2775" s="14" t="s">
        <v>8321</v>
      </c>
      <c r="S2775" t="s">
        <v>8357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2">
        <v>1362711728</v>
      </c>
      <c r="J2776" s="12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41311.126481481479</v>
      </c>
      <c r="P2776">
        <f t="shared" si="130"/>
        <v>2013</v>
      </c>
      <c r="Q2776" s="10">
        <f t="shared" si="131"/>
        <v>41341.126481481479</v>
      </c>
      <c r="R2776" s="14" t="s">
        <v>8321</v>
      </c>
      <c r="S2776" t="s">
        <v>8357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2">
        <v>1323994754</v>
      </c>
      <c r="J2777" s="12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40863.013356481482</v>
      </c>
      <c r="P2777">
        <f t="shared" si="130"/>
        <v>2011</v>
      </c>
      <c r="Q2777" s="10">
        <f t="shared" si="131"/>
        <v>40893.013356481482</v>
      </c>
      <c r="R2777" s="14" t="s">
        <v>8321</v>
      </c>
      <c r="S2777" t="s">
        <v>8357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2">
        <v>1434092876</v>
      </c>
      <c r="J2778" s="12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42136.297175925924</v>
      </c>
      <c r="P2778">
        <f t="shared" si="130"/>
        <v>2015</v>
      </c>
      <c r="Q2778" s="10">
        <f t="shared" si="131"/>
        <v>42167.297175925924</v>
      </c>
      <c r="R2778" s="14" t="s">
        <v>8321</v>
      </c>
      <c r="S2778" t="s">
        <v>8357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2">
        <v>1437149004</v>
      </c>
      <c r="J2779" s="12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42172.669027777782</v>
      </c>
      <c r="P2779">
        <f t="shared" si="130"/>
        <v>2015</v>
      </c>
      <c r="Q2779" s="10">
        <f t="shared" si="131"/>
        <v>42202.669027777782</v>
      </c>
      <c r="R2779" s="14" t="s">
        <v>8321</v>
      </c>
      <c r="S2779" t="s">
        <v>8357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2">
        <v>1409009306</v>
      </c>
      <c r="J2780" s="12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41846.978078703702</v>
      </c>
      <c r="P2780">
        <f t="shared" si="130"/>
        <v>2014</v>
      </c>
      <c r="Q2780" s="10">
        <f t="shared" si="131"/>
        <v>41876.978078703702</v>
      </c>
      <c r="R2780" s="14" t="s">
        <v>8321</v>
      </c>
      <c r="S2780" t="s">
        <v>8357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2">
        <v>1448204621</v>
      </c>
      <c r="J2781" s="12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42300.585891203707</v>
      </c>
      <c r="P2781">
        <f t="shared" si="130"/>
        <v>2015</v>
      </c>
      <c r="Q2781" s="10">
        <f t="shared" si="131"/>
        <v>42330.627557870372</v>
      </c>
      <c r="R2781" s="14" t="s">
        <v>8321</v>
      </c>
      <c r="S2781" t="s">
        <v>8357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2">
        <v>1489142688</v>
      </c>
      <c r="J2782" s="1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42774.447777777779</v>
      </c>
      <c r="P2782">
        <f t="shared" si="130"/>
        <v>2017</v>
      </c>
      <c r="Q2782" s="10">
        <f t="shared" si="131"/>
        <v>42804.447777777779</v>
      </c>
      <c r="R2782" s="14" t="s">
        <v>8321</v>
      </c>
      <c r="S2782" t="s">
        <v>8357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2">
        <v>1423724400</v>
      </c>
      <c r="J2783" s="12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42018.94159722222</v>
      </c>
      <c r="P2783">
        <f t="shared" si="130"/>
        <v>2015</v>
      </c>
      <c r="Q2783" s="10">
        <f t="shared" si="131"/>
        <v>42047.291666666672</v>
      </c>
      <c r="R2783" s="14" t="s">
        <v>8316</v>
      </c>
      <c r="S2783" t="s">
        <v>8317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2">
        <v>1424149140</v>
      </c>
      <c r="J2784" s="12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42026.924976851849</v>
      </c>
      <c r="P2784">
        <f t="shared" si="130"/>
        <v>2015</v>
      </c>
      <c r="Q2784" s="10">
        <f t="shared" si="131"/>
        <v>42052.207638888889</v>
      </c>
      <c r="R2784" s="14" t="s">
        <v>8316</v>
      </c>
      <c r="S2784" t="s">
        <v>8317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2">
        <v>1429793446</v>
      </c>
      <c r="J2785" s="12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42103.535254629634</v>
      </c>
      <c r="P2785">
        <f t="shared" si="130"/>
        <v>2015</v>
      </c>
      <c r="Q2785" s="10">
        <f t="shared" si="131"/>
        <v>42117.535254629634</v>
      </c>
      <c r="R2785" s="14" t="s">
        <v>8316</v>
      </c>
      <c r="S2785" t="s">
        <v>8317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2">
        <v>1414608843</v>
      </c>
      <c r="J2786" s="12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41920.787534722222</v>
      </c>
      <c r="P2786">
        <f t="shared" si="130"/>
        <v>2014</v>
      </c>
      <c r="Q2786" s="10">
        <f t="shared" si="131"/>
        <v>41941.787534722222</v>
      </c>
      <c r="R2786" s="14" t="s">
        <v>8316</v>
      </c>
      <c r="S2786" t="s">
        <v>8317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2">
        <v>1470430800</v>
      </c>
      <c r="J2787" s="12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42558.189432870371</v>
      </c>
      <c r="P2787">
        <f t="shared" si="130"/>
        <v>2016</v>
      </c>
      <c r="Q2787" s="10">
        <f t="shared" si="131"/>
        <v>42587.875</v>
      </c>
      <c r="R2787" s="14" t="s">
        <v>8316</v>
      </c>
      <c r="S2787" t="s">
        <v>8317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2">
        <v>1404913180</v>
      </c>
      <c r="J2788" s="12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41815.569212962961</v>
      </c>
      <c r="P2788">
        <f t="shared" si="130"/>
        <v>2014</v>
      </c>
      <c r="Q2788" s="10">
        <f t="shared" si="131"/>
        <v>41829.569212962961</v>
      </c>
      <c r="R2788" s="14" t="s">
        <v>8316</v>
      </c>
      <c r="S2788" t="s">
        <v>8317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2">
        <v>1405658752</v>
      </c>
      <c r="J2789" s="12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41808.198518518519</v>
      </c>
      <c r="P2789">
        <f t="shared" si="130"/>
        <v>2014</v>
      </c>
      <c r="Q2789" s="10">
        <f t="shared" si="131"/>
        <v>41838.198518518519</v>
      </c>
      <c r="R2789" s="14" t="s">
        <v>8316</v>
      </c>
      <c r="S2789" t="s">
        <v>8317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2">
        <v>1469811043</v>
      </c>
      <c r="J2790" s="12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42550.701886574068</v>
      </c>
      <c r="P2790">
        <f t="shared" si="130"/>
        <v>2016</v>
      </c>
      <c r="Q2790" s="10">
        <f t="shared" si="131"/>
        <v>42580.701886574068</v>
      </c>
      <c r="R2790" s="14" t="s">
        <v>8316</v>
      </c>
      <c r="S2790" t="s">
        <v>8317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2">
        <v>1426132800</v>
      </c>
      <c r="J2791" s="12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42056.013124999998</v>
      </c>
      <c r="P2791">
        <f t="shared" si="130"/>
        <v>2015</v>
      </c>
      <c r="Q2791" s="10">
        <f t="shared" si="131"/>
        <v>42075.166666666672</v>
      </c>
      <c r="R2791" s="14" t="s">
        <v>8316</v>
      </c>
      <c r="S2791" t="s">
        <v>8317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2">
        <v>1423693903</v>
      </c>
      <c r="J2792" s="1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42016.938692129625</v>
      </c>
      <c r="P2792">
        <f t="shared" si="130"/>
        <v>2015</v>
      </c>
      <c r="Q2792" s="10">
        <f t="shared" si="131"/>
        <v>42046.938692129625</v>
      </c>
      <c r="R2792" s="14" t="s">
        <v>8316</v>
      </c>
      <c r="S2792" t="s">
        <v>8317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2">
        <v>1473393600</v>
      </c>
      <c r="J2793" s="12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42591.899988425925</v>
      </c>
      <c r="P2793">
        <f t="shared" si="130"/>
        <v>2016</v>
      </c>
      <c r="Q2793" s="10">
        <f t="shared" si="131"/>
        <v>42622.166666666672</v>
      </c>
      <c r="R2793" s="14" t="s">
        <v>8316</v>
      </c>
      <c r="S2793" t="s">
        <v>8317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2">
        <v>1439357559</v>
      </c>
      <c r="J2794" s="12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42183.231006944443</v>
      </c>
      <c r="P2794">
        <f t="shared" si="130"/>
        <v>2015</v>
      </c>
      <c r="Q2794" s="10">
        <f t="shared" si="131"/>
        <v>42228.231006944443</v>
      </c>
      <c r="R2794" s="14" t="s">
        <v>8316</v>
      </c>
      <c r="S2794" t="s">
        <v>8317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2">
        <v>1437473005</v>
      </c>
      <c r="J2795" s="12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42176.419039351851</v>
      </c>
      <c r="P2795">
        <f t="shared" si="130"/>
        <v>2015</v>
      </c>
      <c r="Q2795" s="10">
        <f t="shared" si="131"/>
        <v>42206.419039351851</v>
      </c>
      <c r="R2795" s="14" t="s">
        <v>8316</v>
      </c>
      <c r="S2795" t="s">
        <v>8317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2">
        <v>1457031600</v>
      </c>
      <c r="J2796" s="12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42416.691655092596</v>
      </c>
      <c r="P2796">
        <f t="shared" si="130"/>
        <v>2016</v>
      </c>
      <c r="Q2796" s="10">
        <f t="shared" si="131"/>
        <v>42432.791666666672</v>
      </c>
      <c r="R2796" s="14" t="s">
        <v>8316</v>
      </c>
      <c r="S2796" t="s">
        <v>8317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2">
        <v>1402095600</v>
      </c>
      <c r="J2797" s="12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41780.525937500002</v>
      </c>
      <c r="P2797">
        <f t="shared" si="130"/>
        <v>2014</v>
      </c>
      <c r="Q2797" s="10">
        <f t="shared" si="131"/>
        <v>41796.958333333336</v>
      </c>
      <c r="R2797" s="14" t="s">
        <v>8316</v>
      </c>
      <c r="S2797" t="s">
        <v>8317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2">
        <v>1404564028</v>
      </c>
      <c r="J2798" s="12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41795.528101851851</v>
      </c>
      <c r="P2798">
        <f t="shared" si="130"/>
        <v>2014</v>
      </c>
      <c r="Q2798" s="10">
        <f t="shared" si="131"/>
        <v>41825.528101851851</v>
      </c>
      <c r="R2798" s="14" t="s">
        <v>8316</v>
      </c>
      <c r="S2798" t="s">
        <v>8317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2">
        <v>1404858840</v>
      </c>
      <c r="J2799" s="12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41798.94027777778</v>
      </c>
      <c r="P2799">
        <f t="shared" si="130"/>
        <v>2014</v>
      </c>
      <c r="Q2799" s="10">
        <f t="shared" si="131"/>
        <v>41828.94027777778</v>
      </c>
      <c r="R2799" s="14" t="s">
        <v>8316</v>
      </c>
      <c r="S2799" t="s">
        <v>8317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2">
        <v>1438358400</v>
      </c>
      <c r="J2800" s="12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42201.675011574072</v>
      </c>
      <c r="P2800">
        <f t="shared" si="130"/>
        <v>2015</v>
      </c>
      <c r="Q2800" s="10">
        <f t="shared" si="131"/>
        <v>42216.666666666672</v>
      </c>
      <c r="R2800" s="14" t="s">
        <v>8316</v>
      </c>
      <c r="S2800" t="s">
        <v>8317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2">
        <v>1466179200</v>
      </c>
      <c r="J2801" s="12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42507.264699074076</v>
      </c>
      <c r="P2801">
        <f t="shared" si="130"/>
        <v>2016</v>
      </c>
      <c r="Q2801" s="10">
        <f t="shared" si="131"/>
        <v>42538.666666666672</v>
      </c>
      <c r="R2801" s="14" t="s">
        <v>8316</v>
      </c>
      <c r="S2801" t="s">
        <v>8317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2">
        <v>1420377366</v>
      </c>
      <c r="J2802" s="1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41948.552847222221</v>
      </c>
      <c r="P2802">
        <f t="shared" si="130"/>
        <v>2014</v>
      </c>
      <c r="Q2802" s="10">
        <f t="shared" si="131"/>
        <v>42008.552847222221</v>
      </c>
      <c r="R2802" s="14" t="s">
        <v>8316</v>
      </c>
      <c r="S2802" t="s">
        <v>8317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2">
        <v>1412938800</v>
      </c>
      <c r="J2803" s="12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41900.243159722224</v>
      </c>
      <c r="P2803">
        <f t="shared" si="130"/>
        <v>2014</v>
      </c>
      <c r="Q2803" s="10">
        <f t="shared" si="131"/>
        <v>41922.458333333336</v>
      </c>
      <c r="R2803" s="14" t="s">
        <v>8316</v>
      </c>
      <c r="S2803" t="s">
        <v>8317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2">
        <v>1438875107</v>
      </c>
      <c r="J2804" s="12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42192.64707175926</v>
      </c>
      <c r="P2804">
        <f t="shared" si="130"/>
        <v>2015</v>
      </c>
      <c r="Q2804" s="10">
        <f t="shared" si="131"/>
        <v>42222.64707175926</v>
      </c>
      <c r="R2804" s="14" t="s">
        <v>8316</v>
      </c>
      <c r="S2804" t="s">
        <v>8317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2">
        <v>1437004800</v>
      </c>
      <c r="J2805" s="12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42158.065694444449</v>
      </c>
      <c r="P2805">
        <f t="shared" si="130"/>
        <v>2015</v>
      </c>
      <c r="Q2805" s="10">
        <f t="shared" si="131"/>
        <v>42201</v>
      </c>
      <c r="R2805" s="14" t="s">
        <v>8316</v>
      </c>
      <c r="S2805" t="s">
        <v>8317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2">
        <v>1411987990</v>
      </c>
      <c r="J2806" s="12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41881.453587962962</v>
      </c>
      <c r="P2806">
        <f t="shared" si="130"/>
        <v>2014</v>
      </c>
      <c r="Q2806" s="10">
        <f t="shared" si="131"/>
        <v>41911.453587962962</v>
      </c>
      <c r="R2806" s="14" t="s">
        <v>8316</v>
      </c>
      <c r="S2806" t="s">
        <v>8317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2">
        <v>1440245273</v>
      </c>
      <c r="J2807" s="12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42213.505474537036</v>
      </c>
      <c r="P2807">
        <f t="shared" si="130"/>
        <v>2015</v>
      </c>
      <c r="Q2807" s="10">
        <f t="shared" si="131"/>
        <v>42238.505474537036</v>
      </c>
      <c r="R2807" s="14" t="s">
        <v>8316</v>
      </c>
      <c r="S2807" t="s">
        <v>8317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2">
        <v>1438772400</v>
      </c>
      <c r="J2808" s="12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42185.267245370371</v>
      </c>
      <c r="P2808">
        <f t="shared" si="130"/>
        <v>2015</v>
      </c>
      <c r="Q2808" s="10">
        <f t="shared" si="131"/>
        <v>42221.458333333328</v>
      </c>
      <c r="R2808" s="14" t="s">
        <v>8316</v>
      </c>
      <c r="S2808" t="s">
        <v>8317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2">
        <v>1435611438</v>
      </c>
      <c r="J2809" s="12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42154.873124999998</v>
      </c>
      <c r="P2809">
        <f t="shared" si="130"/>
        <v>2015</v>
      </c>
      <c r="Q2809" s="10">
        <f t="shared" si="131"/>
        <v>42184.873124999998</v>
      </c>
      <c r="R2809" s="14" t="s">
        <v>8316</v>
      </c>
      <c r="S2809" t="s">
        <v>8317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2">
        <v>1440274735</v>
      </c>
      <c r="J2810" s="12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42208.84646990741</v>
      </c>
      <c r="P2810">
        <f t="shared" si="130"/>
        <v>2015</v>
      </c>
      <c r="Q2810" s="10">
        <f t="shared" si="131"/>
        <v>42238.84646990741</v>
      </c>
      <c r="R2810" s="14" t="s">
        <v>8316</v>
      </c>
      <c r="S2810" t="s">
        <v>8317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2">
        <v>1459348740</v>
      </c>
      <c r="J2811" s="12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42451.496817129635</v>
      </c>
      <c r="P2811">
        <f t="shared" si="130"/>
        <v>2016</v>
      </c>
      <c r="Q2811" s="10">
        <f t="shared" si="131"/>
        <v>42459.610416666663</v>
      </c>
      <c r="R2811" s="14" t="s">
        <v>8316</v>
      </c>
      <c r="S2811" t="s">
        <v>8317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2">
        <v>1401595140</v>
      </c>
      <c r="J2812" s="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41759.13962962963</v>
      </c>
      <c r="P2812">
        <f t="shared" si="130"/>
        <v>2014</v>
      </c>
      <c r="Q2812" s="10">
        <f t="shared" si="131"/>
        <v>41791.165972222225</v>
      </c>
      <c r="R2812" s="14" t="s">
        <v>8316</v>
      </c>
      <c r="S2812" t="s">
        <v>8317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2">
        <v>1424692503</v>
      </c>
      <c r="J2813" s="12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42028.496562500004</v>
      </c>
      <c r="P2813">
        <f t="shared" si="130"/>
        <v>2015</v>
      </c>
      <c r="Q2813" s="10">
        <f t="shared" si="131"/>
        <v>42058.496562500004</v>
      </c>
      <c r="R2813" s="14" t="s">
        <v>8316</v>
      </c>
      <c r="S2813" t="s">
        <v>8317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2">
        <v>1428292800</v>
      </c>
      <c r="J2814" s="12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42054.74418981481</v>
      </c>
      <c r="P2814">
        <f t="shared" si="130"/>
        <v>2015</v>
      </c>
      <c r="Q2814" s="10">
        <f t="shared" si="131"/>
        <v>42100.166666666672</v>
      </c>
      <c r="R2814" s="14" t="s">
        <v>8316</v>
      </c>
      <c r="S2814" t="s">
        <v>8317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2">
        <v>1481737761</v>
      </c>
      <c r="J2815" s="12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42693.742604166662</v>
      </c>
      <c r="P2815">
        <f t="shared" si="130"/>
        <v>2016</v>
      </c>
      <c r="Q2815" s="10">
        <f t="shared" si="131"/>
        <v>42718.742604166662</v>
      </c>
      <c r="R2815" s="14" t="s">
        <v>8316</v>
      </c>
      <c r="S2815" t="s">
        <v>8317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2">
        <v>1431164115</v>
      </c>
      <c r="J2816" s="12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42103.399479166663</v>
      </c>
      <c r="P2816">
        <f t="shared" si="130"/>
        <v>2015</v>
      </c>
      <c r="Q2816" s="10">
        <f t="shared" si="131"/>
        <v>42133.399479166663</v>
      </c>
      <c r="R2816" s="14" t="s">
        <v>8316</v>
      </c>
      <c r="S2816" t="s">
        <v>8317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2">
        <v>1470595109</v>
      </c>
      <c r="J2817" s="12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42559.776724537034</v>
      </c>
      <c r="P2817">
        <f t="shared" si="130"/>
        <v>2016</v>
      </c>
      <c r="Q2817" s="10">
        <f t="shared" si="131"/>
        <v>42589.776724537034</v>
      </c>
      <c r="R2817" s="14" t="s">
        <v>8316</v>
      </c>
      <c r="S2817" t="s">
        <v>8317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2">
        <v>1438531200</v>
      </c>
      <c r="J2818" s="12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42188.467499999999</v>
      </c>
      <c r="P2818">
        <f t="shared" si="130"/>
        <v>2015</v>
      </c>
      <c r="Q2818" s="10">
        <f t="shared" si="131"/>
        <v>42218.666666666672</v>
      </c>
      <c r="R2818" s="14" t="s">
        <v>8316</v>
      </c>
      <c r="S2818" t="s">
        <v>8317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2">
        <v>1425136462</v>
      </c>
      <c r="J2819" s="12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(((J2819/60)/60)/24)+DATE(1970,1,1)</f>
        <v>42023.634976851856</v>
      </c>
      <c r="P2819">
        <f t="shared" ref="P2819:P2882" si="133">YEAR(O2819)</f>
        <v>2015</v>
      </c>
      <c r="Q2819" s="10">
        <f t="shared" ref="Q2819:Q2882" si="134">(((I2819/60)/60)/24)+DATE(1970,1,1)</f>
        <v>42063.634976851856</v>
      </c>
      <c r="R2819" s="14" t="s">
        <v>8316</v>
      </c>
      <c r="S2819" t="s">
        <v>8317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2">
        <v>1443018086</v>
      </c>
      <c r="J2820" s="12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42250.598217592589</v>
      </c>
      <c r="P2820">
        <f t="shared" si="133"/>
        <v>2015</v>
      </c>
      <c r="Q2820" s="10">
        <f t="shared" si="134"/>
        <v>42270.598217592589</v>
      </c>
      <c r="R2820" s="14" t="s">
        <v>8316</v>
      </c>
      <c r="S2820" t="s">
        <v>8317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2">
        <v>1434285409</v>
      </c>
      <c r="J2821" s="12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42139.525567129633</v>
      </c>
      <c r="P2821">
        <f t="shared" si="133"/>
        <v>2015</v>
      </c>
      <c r="Q2821" s="10">
        <f t="shared" si="134"/>
        <v>42169.525567129633</v>
      </c>
      <c r="R2821" s="14" t="s">
        <v>8316</v>
      </c>
      <c r="S2821" t="s">
        <v>8317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2">
        <v>1456444800</v>
      </c>
      <c r="J2822" s="1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42401.610983796301</v>
      </c>
      <c r="P2822">
        <f t="shared" si="133"/>
        <v>2016</v>
      </c>
      <c r="Q2822" s="10">
        <f t="shared" si="134"/>
        <v>42426</v>
      </c>
      <c r="R2822" s="14" t="s">
        <v>8316</v>
      </c>
      <c r="S2822" t="s">
        <v>8317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2">
        <v>1411510135</v>
      </c>
      <c r="J2823" s="12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41875.922858796301</v>
      </c>
      <c r="P2823">
        <f t="shared" si="133"/>
        <v>2014</v>
      </c>
      <c r="Q2823" s="10">
        <f t="shared" si="134"/>
        <v>41905.922858796301</v>
      </c>
      <c r="R2823" s="14" t="s">
        <v>8316</v>
      </c>
      <c r="S2823" t="s">
        <v>8317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2">
        <v>1427469892</v>
      </c>
      <c r="J2824" s="12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42060.683935185181</v>
      </c>
      <c r="P2824">
        <f t="shared" si="133"/>
        <v>2015</v>
      </c>
      <c r="Q2824" s="10">
        <f t="shared" si="134"/>
        <v>42090.642268518524</v>
      </c>
      <c r="R2824" s="14" t="s">
        <v>8316</v>
      </c>
      <c r="S2824" t="s">
        <v>8317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2">
        <v>1427842740</v>
      </c>
      <c r="J2825" s="12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42067.011643518519</v>
      </c>
      <c r="P2825">
        <f t="shared" si="133"/>
        <v>2015</v>
      </c>
      <c r="Q2825" s="10">
        <f t="shared" si="134"/>
        <v>42094.957638888889</v>
      </c>
      <c r="R2825" s="14" t="s">
        <v>8316</v>
      </c>
      <c r="S2825" t="s">
        <v>8317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2">
        <v>1434159780</v>
      </c>
      <c r="J2826" s="12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42136.270787037036</v>
      </c>
      <c r="P2826">
        <f t="shared" si="133"/>
        <v>2015</v>
      </c>
      <c r="Q2826" s="10">
        <f t="shared" si="134"/>
        <v>42168.071527777778</v>
      </c>
      <c r="R2826" s="14" t="s">
        <v>8316</v>
      </c>
      <c r="S2826" t="s">
        <v>8317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2">
        <v>1449255686</v>
      </c>
      <c r="J2827" s="12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42312.792662037042</v>
      </c>
      <c r="P2827">
        <f t="shared" si="133"/>
        <v>2015</v>
      </c>
      <c r="Q2827" s="10">
        <f t="shared" si="134"/>
        <v>42342.792662037042</v>
      </c>
      <c r="R2827" s="14" t="s">
        <v>8316</v>
      </c>
      <c r="S2827" t="s">
        <v>8317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2">
        <v>1436511600</v>
      </c>
      <c r="J2828" s="12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42171.034861111111</v>
      </c>
      <c r="P2828">
        <f t="shared" si="133"/>
        <v>2015</v>
      </c>
      <c r="Q2828" s="10">
        <f t="shared" si="134"/>
        <v>42195.291666666672</v>
      </c>
      <c r="R2828" s="14" t="s">
        <v>8316</v>
      </c>
      <c r="S2828" t="s">
        <v>8317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2">
        <v>1464971400</v>
      </c>
      <c r="J2829" s="12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42494.683634259258</v>
      </c>
      <c r="P2829">
        <f t="shared" si="133"/>
        <v>2016</v>
      </c>
      <c r="Q2829" s="10">
        <f t="shared" si="134"/>
        <v>42524.6875</v>
      </c>
      <c r="R2829" s="14" t="s">
        <v>8316</v>
      </c>
      <c r="S2829" t="s">
        <v>8317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2">
        <v>1443826800</v>
      </c>
      <c r="J2830" s="12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42254.264687499999</v>
      </c>
      <c r="P2830">
        <f t="shared" si="133"/>
        <v>2015</v>
      </c>
      <c r="Q2830" s="10">
        <f t="shared" si="134"/>
        <v>42279.958333333328</v>
      </c>
      <c r="R2830" s="14" t="s">
        <v>8316</v>
      </c>
      <c r="S2830" t="s">
        <v>8317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2">
        <v>1464863118</v>
      </c>
      <c r="J2831" s="12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42495.434236111112</v>
      </c>
      <c r="P2831">
        <f t="shared" si="133"/>
        <v>2016</v>
      </c>
      <c r="Q2831" s="10">
        <f t="shared" si="134"/>
        <v>42523.434236111112</v>
      </c>
      <c r="R2831" s="14" t="s">
        <v>8316</v>
      </c>
      <c r="S2831" t="s">
        <v>8317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2">
        <v>1399867140</v>
      </c>
      <c r="J2832" s="1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41758.839675925927</v>
      </c>
      <c r="P2832">
        <f t="shared" si="133"/>
        <v>2014</v>
      </c>
      <c r="Q2832" s="10">
        <f t="shared" si="134"/>
        <v>41771.165972222225</v>
      </c>
      <c r="R2832" s="14" t="s">
        <v>8316</v>
      </c>
      <c r="S2832" t="s">
        <v>8317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2">
        <v>1437076070</v>
      </c>
      <c r="J2833" s="12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42171.824884259258</v>
      </c>
      <c r="P2833">
        <f t="shared" si="133"/>
        <v>2015</v>
      </c>
      <c r="Q2833" s="10">
        <f t="shared" si="134"/>
        <v>42201.824884259258</v>
      </c>
      <c r="R2833" s="14" t="s">
        <v>8316</v>
      </c>
      <c r="S2833" t="s">
        <v>8317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2">
        <v>1416780000</v>
      </c>
      <c r="J2834" s="12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41938.709421296298</v>
      </c>
      <c r="P2834">
        <f t="shared" si="133"/>
        <v>2014</v>
      </c>
      <c r="Q2834" s="10">
        <f t="shared" si="134"/>
        <v>41966.916666666672</v>
      </c>
      <c r="R2834" s="14" t="s">
        <v>8316</v>
      </c>
      <c r="S2834" t="s">
        <v>8317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2">
        <v>1444528800</v>
      </c>
      <c r="J2835" s="12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42268.127696759257</v>
      </c>
      <c r="P2835">
        <f t="shared" si="133"/>
        <v>2015</v>
      </c>
      <c r="Q2835" s="10">
        <f t="shared" si="134"/>
        <v>42288.083333333328</v>
      </c>
      <c r="R2835" s="14" t="s">
        <v>8316</v>
      </c>
      <c r="S2835" t="s">
        <v>8317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2">
        <v>1422658930</v>
      </c>
      <c r="J2836" s="12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42019.959837962961</v>
      </c>
      <c r="P2836">
        <f t="shared" si="133"/>
        <v>2015</v>
      </c>
      <c r="Q2836" s="10">
        <f t="shared" si="134"/>
        <v>42034.959837962961</v>
      </c>
      <c r="R2836" s="14" t="s">
        <v>8316</v>
      </c>
      <c r="S2836" t="s">
        <v>8317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2">
        <v>1449273600</v>
      </c>
      <c r="J2837" s="12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42313.703900462962</v>
      </c>
      <c r="P2837">
        <f t="shared" si="133"/>
        <v>2015</v>
      </c>
      <c r="Q2837" s="10">
        <f t="shared" si="134"/>
        <v>42343</v>
      </c>
      <c r="R2837" s="14" t="s">
        <v>8316</v>
      </c>
      <c r="S2837" t="s">
        <v>8317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2">
        <v>1487393940</v>
      </c>
      <c r="J2838" s="12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42746.261782407411</v>
      </c>
      <c r="P2838">
        <f t="shared" si="133"/>
        <v>2017</v>
      </c>
      <c r="Q2838" s="10">
        <f t="shared" si="134"/>
        <v>42784.207638888889</v>
      </c>
      <c r="R2838" s="14" t="s">
        <v>8316</v>
      </c>
      <c r="S2838" t="s">
        <v>8317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2">
        <v>1449701284</v>
      </c>
      <c r="J2839" s="12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42307.908379629633</v>
      </c>
      <c r="P2839">
        <f t="shared" si="133"/>
        <v>2015</v>
      </c>
      <c r="Q2839" s="10">
        <f t="shared" si="134"/>
        <v>42347.950046296297</v>
      </c>
      <c r="R2839" s="14" t="s">
        <v>8316</v>
      </c>
      <c r="S2839" t="s">
        <v>8317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2">
        <v>1407967200</v>
      </c>
      <c r="J2840" s="12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41842.607592592591</v>
      </c>
      <c r="P2840">
        <f t="shared" si="133"/>
        <v>2014</v>
      </c>
      <c r="Q2840" s="10">
        <f t="shared" si="134"/>
        <v>41864.916666666664</v>
      </c>
      <c r="R2840" s="14" t="s">
        <v>8316</v>
      </c>
      <c r="S2840" t="s">
        <v>8317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2">
        <v>1408942740</v>
      </c>
      <c r="J2841" s="12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41853.240208333329</v>
      </c>
      <c r="P2841">
        <f t="shared" si="133"/>
        <v>2014</v>
      </c>
      <c r="Q2841" s="10">
        <f t="shared" si="134"/>
        <v>41876.207638888889</v>
      </c>
      <c r="R2841" s="14" t="s">
        <v>8316</v>
      </c>
      <c r="S2841" t="s">
        <v>8317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2">
        <v>1426698000</v>
      </c>
      <c r="J2842" s="1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42060.035636574074</v>
      </c>
      <c r="P2842">
        <f t="shared" si="133"/>
        <v>2015</v>
      </c>
      <c r="Q2842" s="10">
        <f t="shared" si="134"/>
        <v>42081.708333333328</v>
      </c>
      <c r="R2842" s="14" t="s">
        <v>8316</v>
      </c>
      <c r="S2842" t="s">
        <v>8317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2">
        <v>1450032297</v>
      </c>
      <c r="J2843" s="12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42291.739548611105</v>
      </c>
      <c r="P2843">
        <f t="shared" si="133"/>
        <v>2015</v>
      </c>
      <c r="Q2843" s="10">
        <f t="shared" si="134"/>
        <v>42351.781215277777</v>
      </c>
      <c r="R2843" s="14" t="s">
        <v>8316</v>
      </c>
      <c r="S2843" t="s">
        <v>8317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2">
        <v>1403348400</v>
      </c>
      <c r="J2844" s="12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41784.952488425923</v>
      </c>
      <c r="P2844">
        <f t="shared" si="133"/>
        <v>2014</v>
      </c>
      <c r="Q2844" s="10">
        <f t="shared" si="134"/>
        <v>41811.458333333336</v>
      </c>
      <c r="R2844" s="14" t="s">
        <v>8316</v>
      </c>
      <c r="S2844" t="s">
        <v>8317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2">
        <v>1465790400</v>
      </c>
      <c r="J2845" s="12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42492.737847222219</v>
      </c>
      <c r="P2845">
        <f t="shared" si="133"/>
        <v>2016</v>
      </c>
      <c r="Q2845" s="10">
        <f t="shared" si="134"/>
        <v>42534.166666666672</v>
      </c>
      <c r="R2845" s="14" t="s">
        <v>8316</v>
      </c>
      <c r="S2845" t="s">
        <v>8317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2">
        <v>1483535180</v>
      </c>
      <c r="J2846" s="12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42709.546064814815</v>
      </c>
      <c r="P2846">
        <f t="shared" si="133"/>
        <v>2016</v>
      </c>
      <c r="Q2846" s="10">
        <f t="shared" si="134"/>
        <v>42739.546064814815</v>
      </c>
      <c r="R2846" s="14" t="s">
        <v>8316</v>
      </c>
      <c r="S2846" t="s">
        <v>8317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2">
        <v>1433723033</v>
      </c>
      <c r="J2847" s="12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42103.016585648147</v>
      </c>
      <c r="P2847">
        <f t="shared" si="133"/>
        <v>2015</v>
      </c>
      <c r="Q2847" s="10">
        <f t="shared" si="134"/>
        <v>42163.016585648147</v>
      </c>
      <c r="R2847" s="14" t="s">
        <v>8316</v>
      </c>
      <c r="S2847" t="s">
        <v>8317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2">
        <v>1432917394</v>
      </c>
      <c r="J2848" s="12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42108.692060185189</v>
      </c>
      <c r="P2848">
        <f t="shared" si="133"/>
        <v>2015</v>
      </c>
      <c r="Q2848" s="10">
        <f t="shared" si="134"/>
        <v>42153.692060185189</v>
      </c>
      <c r="R2848" s="14" t="s">
        <v>8316</v>
      </c>
      <c r="S2848" t="s">
        <v>8317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2">
        <v>1464031265</v>
      </c>
      <c r="J2849" s="12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42453.806307870371</v>
      </c>
      <c r="P2849">
        <f t="shared" si="133"/>
        <v>2016</v>
      </c>
      <c r="Q2849" s="10">
        <f t="shared" si="134"/>
        <v>42513.806307870371</v>
      </c>
      <c r="R2849" s="14" t="s">
        <v>8316</v>
      </c>
      <c r="S2849" t="s">
        <v>8317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2">
        <v>1432913659</v>
      </c>
      <c r="J2850" s="12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42123.648831018523</v>
      </c>
      <c r="P2850">
        <f t="shared" si="133"/>
        <v>2015</v>
      </c>
      <c r="Q2850" s="10">
        <f t="shared" si="134"/>
        <v>42153.648831018523</v>
      </c>
      <c r="R2850" s="14" t="s">
        <v>8316</v>
      </c>
      <c r="S2850" t="s">
        <v>8317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2">
        <v>1461406600</v>
      </c>
      <c r="J2851" s="12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42453.428240740745</v>
      </c>
      <c r="P2851">
        <f t="shared" si="133"/>
        <v>2016</v>
      </c>
      <c r="Q2851" s="10">
        <f t="shared" si="134"/>
        <v>42483.428240740745</v>
      </c>
      <c r="R2851" s="14" t="s">
        <v>8316</v>
      </c>
      <c r="S2851" t="s">
        <v>8317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2">
        <v>1409962211</v>
      </c>
      <c r="J2852" s="1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41858.007071759261</v>
      </c>
      <c r="P2852">
        <f t="shared" si="133"/>
        <v>2014</v>
      </c>
      <c r="Q2852" s="10">
        <f t="shared" si="134"/>
        <v>41888.007071759261</v>
      </c>
      <c r="R2852" s="14" t="s">
        <v>8316</v>
      </c>
      <c r="S2852" t="s">
        <v>8317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2">
        <v>1454109420</v>
      </c>
      <c r="J2853" s="12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42390.002650462964</v>
      </c>
      <c r="P2853">
        <f t="shared" si="133"/>
        <v>2016</v>
      </c>
      <c r="Q2853" s="10">
        <f t="shared" si="134"/>
        <v>42398.970138888893</v>
      </c>
      <c r="R2853" s="14" t="s">
        <v>8316</v>
      </c>
      <c r="S2853" t="s">
        <v>8317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2">
        <v>1403312703</v>
      </c>
      <c r="J2854" s="12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41781.045173611114</v>
      </c>
      <c r="P2854">
        <f t="shared" si="133"/>
        <v>2014</v>
      </c>
      <c r="Q2854" s="10">
        <f t="shared" si="134"/>
        <v>41811.045173611114</v>
      </c>
      <c r="R2854" s="14" t="s">
        <v>8316</v>
      </c>
      <c r="S2854" t="s">
        <v>8317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2">
        <v>1410669297</v>
      </c>
      <c r="J2855" s="12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41836.190937499996</v>
      </c>
      <c r="P2855">
        <f t="shared" si="133"/>
        <v>2014</v>
      </c>
      <c r="Q2855" s="10">
        <f t="shared" si="134"/>
        <v>41896.190937499996</v>
      </c>
      <c r="R2855" s="14" t="s">
        <v>8316</v>
      </c>
      <c r="S2855" t="s">
        <v>8317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2">
        <v>1431018719</v>
      </c>
      <c r="J2856" s="12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42111.71665509259</v>
      </c>
      <c r="P2856">
        <f t="shared" si="133"/>
        <v>2015</v>
      </c>
      <c r="Q2856" s="10">
        <f t="shared" si="134"/>
        <v>42131.71665509259</v>
      </c>
      <c r="R2856" s="14" t="s">
        <v>8316</v>
      </c>
      <c r="S2856" t="s">
        <v>8317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2">
        <v>1454110440</v>
      </c>
      <c r="J2857" s="12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42370.007766203707</v>
      </c>
      <c r="P2857">
        <f t="shared" si="133"/>
        <v>2016</v>
      </c>
      <c r="Q2857" s="10">
        <f t="shared" si="134"/>
        <v>42398.981944444444</v>
      </c>
      <c r="R2857" s="14" t="s">
        <v>8316</v>
      </c>
      <c r="S2857" t="s">
        <v>8317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2">
        <v>1439069640</v>
      </c>
      <c r="J2858" s="12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42165.037581018521</v>
      </c>
      <c r="P2858">
        <f t="shared" si="133"/>
        <v>2015</v>
      </c>
      <c r="Q2858" s="10">
        <f t="shared" si="134"/>
        <v>42224.898611111115</v>
      </c>
      <c r="R2858" s="14" t="s">
        <v>8316</v>
      </c>
      <c r="S2858" t="s">
        <v>8317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2">
        <v>1487613600</v>
      </c>
      <c r="J2859" s="12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42726.920081018514</v>
      </c>
      <c r="P2859">
        <f t="shared" si="133"/>
        <v>2016</v>
      </c>
      <c r="Q2859" s="10">
        <f t="shared" si="134"/>
        <v>42786.75</v>
      </c>
      <c r="R2859" s="14" t="s">
        <v>8316</v>
      </c>
      <c r="S2859" t="s">
        <v>8317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2">
        <v>1417778880</v>
      </c>
      <c r="J2860" s="12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41954.545081018514</v>
      </c>
      <c r="P2860">
        <f t="shared" si="133"/>
        <v>2014</v>
      </c>
      <c r="Q2860" s="10">
        <f t="shared" si="134"/>
        <v>41978.477777777778</v>
      </c>
      <c r="R2860" s="14" t="s">
        <v>8316</v>
      </c>
      <c r="S2860" t="s">
        <v>8317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2">
        <v>1444984904</v>
      </c>
      <c r="J2861" s="12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42233.362314814818</v>
      </c>
      <c r="P2861">
        <f t="shared" si="133"/>
        <v>2015</v>
      </c>
      <c r="Q2861" s="10">
        <f t="shared" si="134"/>
        <v>42293.362314814818</v>
      </c>
      <c r="R2861" s="14" t="s">
        <v>8316</v>
      </c>
      <c r="S2861" t="s">
        <v>8317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2">
        <v>1466363576</v>
      </c>
      <c r="J2862" s="1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42480.800648148142</v>
      </c>
      <c r="P2862">
        <f t="shared" si="133"/>
        <v>2016</v>
      </c>
      <c r="Q2862" s="10">
        <f t="shared" si="134"/>
        <v>42540.800648148142</v>
      </c>
      <c r="R2862" s="14" t="s">
        <v>8316</v>
      </c>
      <c r="S2862" t="s">
        <v>8317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2">
        <v>1443103848</v>
      </c>
      <c r="J2863" s="12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42257.590833333335</v>
      </c>
      <c r="P2863">
        <f t="shared" si="133"/>
        <v>2015</v>
      </c>
      <c r="Q2863" s="10">
        <f t="shared" si="134"/>
        <v>42271.590833333335</v>
      </c>
      <c r="R2863" s="14" t="s">
        <v>8316</v>
      </c>
      <c r="S2863" t="s">
        <v>8317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2">
        <v>1403636229</v>
      </c>
      <c r="J2864" s="12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41784.789687500001</v>
      </c>
      <c r="P2864">
        <f t="shared" si="133"/>
        <v>2014</v>
      </c>
      <c r="Q2864" s="10">
        <f t="shared" si="134"/>
        <v>41814.789687500001</v>
      </c>
      <c r="R2864" s="14" t="s">
        <v>8316</v>
      </c>
      <c r="S2864" t="s">
        <v>8317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2">
        <v>1410279123</v>
      </c>
      <c r="J2865" s="12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41831.675034722226</v>
      </c>
      <c r="P2865">
        <f t="shared" si="133"/>
        <v>2014</v>
      </c>
      <c r="Q2865" s="10">
        <f t="shared" si="134"/>
        <v>41891.675034722226</v>
      </c>
      <c r="R2865" s="14" t="s">
        <v>8316</v>
      </c>
      <c r="S2865" t="s">
        <v>8317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2">
        <v>1437139080</v>
      </c>
      <c r="J2866" s="12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42172.613506944443</v>
      </c>
      <c r="P2866">
        <f t="shared" si="133"/>
        <v>2015</v>
      </c>
      <c r="Q2866" s="10">
        <f t="shared" si="134"/>
        <v>42202.554166666669</v>
      </c>
      <c r="R2866" s="14" t="s">
        <v>8316</v>
      </c>
      <c r="S2866" t="s">
        <v>8317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2">
        <v>1420512259</v>
      </c>
      <c r="J2867" s="12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41950.114108796297</v>
      </c>
      <c r="P2867">
        <f t="shared" si="133"/>
        <v>2014</v>
      </c>
      <c r="Q2867" s="10">
        <f t="shared" si="134"/>
        <v>42010.114108796297</v>
      </c>
      <c r="R2867" s="14" t="s">
        <v>8316</v>
      </c>
      <c r="S2867" t="s">
        <v>8317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2">
        <v>1476482400</v>
      </c>
      <c r="J2868" s="12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42627.955104166671</v>
      </c>
      <c r="P2868">
        <f t="shared" si="133"/>
        <v>2016</v>
      </c>
      <c r="Q2868" s="10">
        <f t="shared" si="134"/>
        <v>42657.916666666672</v>
      </c>
      <c r="R2868" s="14" t="s">
        <v>8316</v>
      </c>
      <c r="S2868" t="s">
        <v>8317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2">
        <v>1467604800</v>
      </c>
      <c r="J2869" s="12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42531.195277777777</v>
      </c>
      <c r="P2869">
        <f t="shared" si="133"/>
        <v>2016</v>
      </c>
      <c r="Q2869" s="10">
        <f t="shared" si="134"/>
        <v>42555.166666666672</v>
      </c>
      <c r="R2869" s="14" t="s">
        <v>8316</v>
      </c>
      <c r="S2869" t="s">
        <v>8317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2">
        <v>1475697054</v>
      </c>
      <c r="J2870" s="12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42618.827013888891</v>
      </c>
      <c r="P2870">
        <f t="shared" si="133"/>
        <v>2016</v>
      </c>
      <c r="Q2870" s="10">
        <f t="shared" si="134"/>
        <v>42648.827013888891</v>
      </c>
      <c r="R2870" s="14" t="s">
        <v>8316</v>
      </c>
      <c r="S2870" t="s">
        <v>8317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2">
        <v>1468937681</v>
      </c>
      <c r="J2871" s="12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42540.593530092592</v>
      </c>
      <c r="P2871">
        <f t="shared" si="133"/>
        <v>2016</v>
      </c>
      <c r="Q2871" s="10">
        <f t="shared" si="134"/>
        <v>42570.593530092592</v>
      </c>
      <c r="R2871" s="14" t="s">
        <v>8316</v>
      </c>
      <c r="S2871" t="s">
        <v>8317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2">
        <v>1400301165</v>
      </c>
      <c r="J2872" s="1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41746.189409722225</v>
      </c>
      <c r="P2872">
        <f t="shared" si="133"/>
        <v>2014</v>
      </c>
      <c r="Q2872" s="10">
        <f t="shared" si="134"/>
        <v>41776.189409722225</v>
      </c>
      <c r="R2872" s="14" t="s">
        <v>8316</v>
      </c>
      <c r="S2872" t="s">
        <v>8317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2">
        <v>1419183813</v>
      </c>
      <c r="J2873" s="12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41974.738576388889</v>
      </c>
      <c r="P2873">
        <f t="shared" si="133"/>
        <v>2014</v>
      </c>
      <c r="Q2873" s="10">
        <f t="shared" si="134"/>
        <v>41994.738576388889</v>
      </c>
      <c r="R2873" s="14" t="s">
        <v>8316</v>
      </c>
      <c r="S2873" t="s">
        <v>8317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2">
        <v>1434768438</v>
      </c>
      <c r="J2874" s="12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42115.11618055556</v>
      </c>
      <c r="P2874">
        <f t="shared" si="133"/>
        <v>2015</v>
      </c>
      <c r="Q2874" s="10">
        <f t="shared" si="134"/>
        <v>42175.11618055556</v>
      </c>
      <c r="R2874" s="14" t="s">
        <v>8316</v>
      </c>
      <c r="S2874" t="s">
        <v>8317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2">
        <v>1422473831</v>
      </c>
      <c r="J2875" s="12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42002.817488425921</v>
      </c>
      <c r="P2875">
        <f t="shared" si="133"/>
        <v>2014</v>
      </c>
      <c r="Q2875" s="10">
        <f t="shared" si="134"/>
        <v>42032.817488425921</v>
      </c>
      <c r="R2875" s="14" t="s">
        <v>8316</v>
      </c>
      <c r="S2875" t="s">
        <v>8317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2">
        <v>1484684186</v>
      </c>
      <c r="J2876" s="12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42722.84474537037</v>
      </c>
      <c r="P2876">
        <f t="shared" si="133"/>
        <v>2016</v>
      </c>
      <c r="Q2876" s="10">
        <f t="shared" si="134"/>
        <v>42752.84474537037</v>
      </c>
      <c r="R2876" s="14" t="s">
        <v>8316</v>
      </c>
      <c r="S2876" t="s">
        <v>8317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2">
        <v>1462417493</v>
      </c>
      <c r="J2877" s="12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42465.128391203703</v>
      </c>
      <c r="P2877">
        <f t="shared" si="133"/>
        <v>2016</v>
      </c>
      <c r="Q2877" s="10">
        <f t="shared" si="134"/>
        <v>42495.128391203703</v>
      </c>
      <c r="R2877" s="14" t="s">
        <v>8316</v>
      </c>
      <c r="S2877" t="s">
        <v>8317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2">
        <v>1437069079</v>
      </c>
      <c r="J2878" s="12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42171.743969907402</v>
      </c>
      <c r="P2878">
        <f t="shared" si="133"/>
        <v>2015</v>
      </c>
      <c r="Q2878" s="10">
        <f t="shared" si="134"/>
        <v>42201.743969907402</v>
      </c>
      <c r="R2878" s="14" t="s">
        <v>8316</v>
      </c>
      <c r="S2878" t="s">
        <v>8317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2">
        <v>1480525200</v>
      </c>
      <c r="J2879" s="12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42672.955138888887</v>
      </c>
      <c r="P2879">
        <f t="shared" si="133"/>
        <v>2016</v>
      </c>
      <c r="Q2879" s="10">
        <f t="shared" si="134"/>
        <v>42704.708333333328</v>
      </c>
      <c r="R2879" s="14" t="s">
        <v>8316</v>
      </c>
      <c r="S2879" t="s">
        <v>8317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2">
        <v>1435934795</v>
      </c>
      <c r="J2880" s="12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42128.615682870368</v>
      </c>
      <c r="P2880">
        <f t="shared" si="133"/>
        <v>2015</v>
      </c>
      <c r="Q2880" s="10">
        <f t="shared" si="134"/>
        <v>42188.615682870368</v>
      </c>
      <c r="R2880" s="14" t="s">
        <v>8316</v>
      </c>
      <c r="S2880" t="s">
        <v>8317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2">
        <v>1453310661</v>
      </c>
      <c r="J2881" s="12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42359.725243055553</v>
      </c>
      <c r="P2881">
        <f t="shared" si="133"/>
        <v>2015</v>
      </c>
      <c r="Q2881" s="10">
        <f t="shared" si="134"/>
        <v>42389.725243055553</v>
      </c>
      <c r="R2881" s="14" t="s">
        <v>8316</v>
      </c>
      <c r="S2881" t="s">
        <v>8317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2">
        <v>1440090300</v>
      </c>
      <c r="J2882" s="1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42192.905694444446</v>
      </c>
      <c r="P2882">
        <f t="shared" si="133"/>
        <v>2015</v>
      </c>
      <c r="Q2882" s="10">
        <f t="shared" si="134"/>
        <v>42236.711805555555</v>
      </c>
      <c r="R2882" s="14" t="s">
        <v>8316</v>
      </c>
      <c r="S2882" t="s">
        <v>8317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2">
        <v>1417620036</v>
      </c>
      <c r="J2883" s="12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(((J2883/60)/60)/24)+DATE(1970,1,1)</f>
        <v>41916.597638888888</v>
      </c>
      <c r="P2883">
        <f t="shared" ref="P2883:P2946" si="136">YEAR(O2883)</f>
        <v>2014</v>
      </c>
      <c r="Q2883" s="10">
        <f t="shared" ref="Q2883:Q2946" si="137">(((I2883/60)/60)/24)+DATE(1970,1,1)</f>
        <v>41976.639305555553</v>
      </c>
      <c r="R2883" s="14" t="s">
        <v>8316</v>
      </c>
      <c r="S2883" t="s">
        <v>8317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2">
        <v>1462112318</v>
      </c>
      <c r="J2884" s="12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42461.596273148149</v>
      </c>
      <c r="P2884">
        <f t="shared" si="136"/>
        <v>2016</v>
      </c>
      <c r="Q2884" s="10">
        <f t="shared" si="137"/>
        <v>42491.596273148149</v>
      </c>
      <c r="R2884" s="14" t="s">
        <v>8316</v>
      </c>
      <c r="S2884" t="s">
        <v>8317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2">
        <v>1454734740</v>
      </c>
      <c r="J2885" s="12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42370.90320601852</v>
      </c>
      <c r="P2885">
        <f t="shared" si="136"/>
        <v>2016</v>
      </c>
      <c r="Q2885" s="10">
        <f t="shared" si="137"/>
        <v>42406.207638888889</v>
      </c>
      <c r="R2885" s="14" t="s">
        <v>8316</v>
      </c>
      <c r="S2885" t="s">
        <v>8317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2">
        <v>1417800435</v>
      </c>
      <c r="J2886" s="12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41948.727256944447</v>
      </c>
      <c r="P2886">
        <f t="shared" si="136"/>
        <v>2014</v>
      </c>
      <c r="Q2886" s="10">
        <f t="shared" si="137"/>
        <v>41978.727256944447</v>
      </c>
      <c r="R2886" s="14" t="s">
        <v>8316</v>
      </c>
      <c r="S2886" t="s">
        <v>8317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2">
        <v>1426294201</v>
      </c>
      <c r="J2887" s="12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42047.07640046296</v>
      </c>
      <c r="P2887">
        <f t="shared" si="136"/>
        <v>2015</v>
      </c>
      <c r="Q2887" s="10">
        <f t="shared" si="137"/>
        <v>42077.034733796296</v>
      </c>
      <c r="R2887" s="14" t="s">
        <v>8316</v>
      </c>
      <c r="S2887" t="s">
        <v>8317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2">
        <v>1442635140</v>
      </c>
      <c r="J2888" s="12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42261.632916666669</v>
      </c>
      <c r="P2888">
        <f t="shared" si="136"/>
        <v>2015</v>
      </c>
      <c r="Q2888" s="10">
        <f t="shared" si="137"/>
        <v>42266.165972222225</v>
      </c>
      <c r="R2888" s="14" t="s">
        <v>8316</v>
      </c>
      <c r="S2888" t="s">
        <v>8317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2">
        <v>1420971324</v>
      </c>
      <c r="J2889" s="12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41985.427361111113</v>
      </c>
      <c r="P2889">
        <f t="shared" si="136"/>
        <v>2014</v>
      </c>
      <c r="Q2889" s="10">
        <f t="shared" si="137"/>
        <v>42015.427361111113</v>
      </c>
      <c r="R2889" s="14" t="s">
        <v>8316</v>
      </c>
      <c r="S2889" t="s">
        <v>8317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2">
        <v>1413608340</v>
      </c>
      <c r="J2890" s="12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41922.535185185188</v>
      </c>
      <c r="P2890">
        <f t="shared" si="136"/>
        <v>2014</v>
      </c>
      <c r="Q2890" s="10">
        <f t="shared" si="137"/>
        <v>41930.207638888889</v>
      </c>
      <c r="R2890" s="14" t="s">
        <v>8316</v>
      </c>
      <c r="S2890" t="s">
        <v>8317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2">
        <v>1409344985</v>
      </c>
      <c r="J2891" s="12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41850.863252314812</v>
      </c>
      <c r="P2891">
        <f t="shared" si="136"/>
        <v>2014</v>
      </c>
      <c r="Q2891" s="10">
        <f t="shared" si="137"/>
        <v>41880.863252314812</v>
      </c>
      <c r="R2891" s="14" t="s">
        <v>8316</v>
      </c>
      <c r="S2891" t="s">
        <v>8317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2">
        <v>1407553200</v>
      </c>
      <c r="J2892" s="1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41831.742962962962</v>
      </c>
      <c r="P2892">
        <f t="shared" si="136"/>
        <v>2014</v>
      </c>
      <c r="Q2892" s="10">
        <f t="shared" si="137"/>
        <v>41860.125</v>
      </c>
      <c r="R2892" s="14" t="s">
        <v>8316</v>
      </c>
      <c r="S2892" t="s">
        <v>8317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2">
        <v>1460751128</v>
      </c>
      <c r="J2893" s="12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42415.883425925931</v>
      </c>
      <c r="P2893">
        <f t="shared" si="136"/>
        <v>2016</v>
      </c>
      <c r="Q2893" s="10">
        <f t="shared" si="137"/>
        <v>42475.84175925926</v>
      </c>
      <c r="R2893" s="14" t="s">
        <v>8316</v>
      </c>
      <c r="S2893" t="s">
        <v>8317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2">
        <v>1409000400</v>
      </c>
      <c r="J2894" s="12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41869.714166666665</v>
      </c>
      <c r="P2894">
        <f t="shared" si="136"/>
        <v>2014</v>
      </c>
      <c r="Q2894" s="10">
        <f t="shared" si="137"/>
        <v>41876.875</v>
      </c>
      <c r="R2894" s="14" t="s">
        <v>8316</v>
      </c>
      <c r="S2894" t="s">
        <v>8317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2">
        <v>1420768800</v>
      </c>
      <c r="J2895" s="12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41953.773090277777</v>
      </c>
      <c r="P2895">
        <f t="shared" si="136"/>
        <v>2014</v>
      </c>
      <c r="Q2895" s="10">
        <f t="shared" si="137"/>
        <v>42013.083333333328</v>
      </c>
      <c r="R2895" s="14" t="s">
        <v>8316</v>
      </c>
      <c r="S2895" t="s">
        <v>8317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2">
        <v>1428100815</v>
      </c>
      <c r="J2896" s="12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42037.986284722225</v>
      </c>
      <c r="P2896">
        <f t="shared" si="136"/>
        <v>2015</v>
      </c>
      <c r="Q2896" s="10">
        <f t="shared" si="137"/>
        <v>42097.944618055553</v>
      </c>
      <c r="R2896" s="14" t="s">
        <v>8316</v>
      </c>
      <c r="S2896" t="s">
        <v>8317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2">
        <v>1403470800</v>
      </c>
      <c r="J2897" s="12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41811.555462962962</v>
      </c>
      <c r="P2897">
        <f t="shared" si="136"/>
        <v>2014</v>
      </c>
      <c r="Q2897" s="10">
        <f t="shared" si="137"/>
        <v>41812.875</v>
      </c>
      <c r="R2897" s="14" t="s">
        <v>8316</v>
      </c>
      <c r="S2897" t="s">
        <v>8317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2">
        <v>1481522400</v>
      </c>
      <c r="J2898" s="12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42701.908807870372</v>
      </c>
      <c r="P2898">
        <f t="shared" si="136"/>
        <v>2016</v>
      </c>
      <c r="Q2898" s="10">
        <f t="shared" si="137"/>
        <v>42716.25</v>
      </c>
      <c r="R2898" s="14" t="s">
        <v>8316</v>
      </c>
      <c r="S2898" t="s">
        <v>8317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2">
        <v>1444577345</v>
      </c>
      <c r="J2899" s="12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42258.646504629629</v>
      </c>
      <c r="P2899">
        <f t="shared" si="136"/>
        <v>2015</v>
      </c>
      <c r="Q2899" s="10">
        <f t="shared" si="137"/>
        <v>42288.645196759258</v>
      </c>
      <c r="R2899" s="14" t="s">
        <v>8316</v>
      </c>
      <c r="S2899" t="s">
        <v>8317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2">
        <v>1446307053</v>
      </c>
      <c r="J2900" s="12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42278.664965277778</v>
      </c>
      <c r="P2900">
        <f t="shared" si="136"/>
        <v>2015</v>
      </c>
      <c r="Q2900" s="10">
        <f t="shared" si="137"/>
        <v>42308.664965277778</v>
      </c>
      <c r="R2900" s="14" t="s">
        <v>8316</v>
      </c>
      <c r="S2900" t="s">
        <v>8317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2">
        <v>1469325158</v>
      </c>
      <c r="J2901" s="12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42515.078217592592</v>
      </c>
      <c r="P2901">
        <f t="shared" si="136"/>
        <v>2016</v>
      </c>
      <c r="Q2901" s="10">
        <f t="shared" si="137"/>
        <v>42575.078217592592</v>
      </c>
      <c r="R2901" s="14" t="s">
        <v>8316</v>
      </c>
      <c r="S2901" t="s">
        <v>8317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2">
        <v>1407562632</v>
      </c>
      <c r="J2902" s="1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41830.234166666669</v>
      </c>
      <c r="P2902">
        <f t="shared" si="136"/>
        <v>2014</v>
      </c>
      <c r="Q2902" s="10">
        <f t="shared" si="137"/>
        <v>41860.234166666669</v>
      </c>
      <c r="R2902" s="14" t="s">
        <v>8316</v>
      </c>
      <c r="S2902" t="s">
        <v>8317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2">
        <v>1423345339</v>
      </c>
      <c r="J2903" s="12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41982.904386574075</v>
      </c>
      <c r="P2903">
        <f t="shared" si="136"/>
        <v>2014</v>
      </c>
      <c r="Q2903" s="10">
        <f t="shared" si="137"/>
        <v>42042.904386574075</v>
      </c>
      <c r="R2903" s="14" t="s">
        <v>8316</v>
      </c>
      <c r="S2903" t="s">
        <v>8317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2">
        <v>1440412396</v>
      </c>
      <c r="J2904" s="12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42210.439768518518</v>
      </c>
      <c r="P2904">
        <f t="shared" si="136"/>
        <v>2015</v>
      </c>
      <c r="Q2904" s="10">
        <f t="shared" si="137"/>
        <v>42240.439768518518</v>
      </c>
      <c r="R2904" s="14" t="s">
        <v>8316</v>
      </c>
      <c r="S2904" t="s">
        <v>8317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2">
        <v>1441771218</v>
      </c>
      <c r="J2905" s="12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42196.166874999995</v>
      </c>
      <c r="P2905">
        <f t="shared" si="136"/>
        <v>2015</v>
      </c>
      <c r="Q2905" s="10">
        <f t="shared" si="137"/>
        <v>42256.166874999995</v>
      </c>
      <c r="R2905" s="14" t="s">
        <v>8316</v>
      </c>
      <c r="S2905" t="s">
        <v>8317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2">
        <v>1415534400</v>
      </c>
      <c r="J2906" s="12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41940.967951388891</v>
      </c>
      <c r="P2906">
        <f t="shared" si="136"/>
        <v>2014</v>
      </c>
      <c r="Q2906" s="10">
        <f t="shared" si="137"/>
        <v>41952.5</v>
      </c>
      <c r="R2906" s="14" t="s">
        <v>8316</v>
      </c>
      <c r="S2906" t="s">
        <v>8317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2">
        <v>1473211313</v>
      </c>
      <c r="J2907" s="12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42606.056863425925</v>
      </c>
      <c r="P2907">
        <f t="shared" si="136"/>
        <v>2016</v>
      </c>
      <c r="Q2907" s="10">
        <f t="shared" si="137"/>
        <v>42620.056863425925</v>
      </c>
      <c r="R2907" s="14" t="s">
        <v>8316</v>
      </c>
      <c r="S2907" t="s">
        <v>8317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2">
        <v>1438390800</v>
      </c>
      <c r="J2908" s="12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42199.648912037039</v>
      </c>
      <c r="P2908">
        <f t="shared" si="136"/>
        <v>2015</v>
      </c>
      <c r="Q2908" s="10">
        <f t="shared" si="137"/>
        <v>42217.041666666672</v>
      </c>
      <c r="R2908" s="14" t="s">
        <v>8316</v>
      </c>
      <c r="S2908" t="s">
        <v>8317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2">
        <v>1463259837</v>
      </c>
      <c r="J2909" s="12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42444.877743055549</v>
      </c>
      <c r="P2909">
        <f t="shared" si="136"/>
        <v>2016</v>
      </c>
      <c r="Q2909" s="10">
        <f t="shared" si="137"/>
        <v>42504.877743055549</v>
      </c>
      <c r="R2909" s="14" t="s">
        <v>8316</v>
      </c>
      <c r="S2909" t="s">
        <v>8317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2">
        <v>1465407219</v>
      </c>
      <c r="J2910" s="12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42499.731701388882</v>
      </c>
      <c r="P2910">
        <f t="shared" si="136"/>
        <v>2016</v>
      </c>
      <c r="Q2910" s="10">
        <f t="shared" si="137"/>
        <v>42529.731701388882</v>
      </c>
      <c r="R2910" s="14" t="s">
        <v>8316</v>
      </c>
      <c r="S2910" t="s">
        <v>8317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2">
        <v>1416944760</v>
      </c>
      <c r="J2911" s="12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41929.266215277778</v>
      </c>
      <c r="P2911">
        <f t="shared" si="136"/>
        <v>2014</v>
      </c>
      <c r="Q2911" s="10">
        <f t="shared" si="137"/>
        <v>41968.823611111111</v>
      </c>
      <c r="R2911" s="14" t="s">
        <v>8316</v>
      </c>
      <c r="S2911" t="s">
        <v>8317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2">
        <v>1434139887</v>
      </c>
      <c r="J2912" s="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42107.841284722221</v>
      </c>
      <c r="P2912">
        <f t="shared" si="136"/>
        <v>2015</v>
      </c>
      <c r="Q2912" s="10">
        <f t="shared" si="137"/>
        <v>42167.841284722221</v>
      </c>
      <c r="R2912" s="14" t="s">
        <v>8316</v>
      </c>
      <c r="S2912" t="s">
        <v>8317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2">
        <v>1435429626</v>
      </c>
      <c r="J2913" s="12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42142.768819444449</v>
      </c>
      <c r="P2913">
        <f t="shared" si="136"/>
        <v>2015</v>
      </c>
      <c r="Q2913" s="10">
        <f t="shared" si="137"/>
        <v>42182.768819444449</v>
      </c>
      <c r="R2913" s="14" t="s">
        <v>8316</v>
      </c>
      <c r="S2913" t="s">
        <v>8317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2">
        <v>1452827374</v>
      </c>
      <c r="J2914" s="12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42354.131643518514</v>
      </c>
      <c r="P2914">
        <f t="shared" si="136"/>
        <v>2015</v>
      </c>
      <c r="Q2914" s="10">
        <f t="shared" si="137"/>
        <v>42384.131643518514</v>
      </c>
      <c r="R2914" s="14" t="s">
        <v>8316</v>
      </c>
      <c r="S2914" t="s">
        <v>8317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2">
        <v>1410041339</v>
      </c>
      <c r="J2915" s="12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41828.922905092593</v>
      </c>
      <c r="P2915">
        <f t="shared" si="136"/>
        <v>2014</v>
      </c>
      <c r="Q2915" s="10">
        <f t="shared" si="137"/>
        <v>41888.922905092593</v>
      </c>
      <c r="R2915" s="14" t="s">
        <v>8316</v>
      </c>
      <c r="S2915" t="s">
        <v>8317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2">
        <v>1426365994</v>
      </c>
      <c r="J2916" s="12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42017.907337962963</v>
      </c>
      <c r="P2916">
        <f t="shared" si="136"/>
        <v>2015</v>
      </c>
      <c r="Q2916" s="10">
        <f t="shared" si="137"/>
        <v>42077.865671296298</v>
      </c>
      <c r="R2916" s="14" t="s">
        <v>8316</v>
      </c>
      <c r="S2916" t="s">
        <v>8317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2">
        <v>1458117190</v>
      </c>
      <c r="J2917" s="12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42415.398032407407</v>
      </c>
      <c r="P2917">
        <f t="shared" si="136"/>
        <v>2016</v>
      </c>
      <c r="Q2917" s="10">
        <f t="shared" si="137"/>
        <v>42445.356365740736</v>
      </c>
      <c r="R2917" s="14" t="s">
        <v>8316</v>
      </c>
      <c r="S2917" t="s">
        <v>8317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2">
        <v>1400498789</v>
      </c>
      <c r="J2918" s="12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41755.476724537039</v>
      </c>
      <c r="P2918">
        <f t="shared" si="136"/>
        <v>2014</v>
      </c>
      <c r="Q2918" s="10">
        <f t="shared" si="137"/>
        <v>41778.476724537039</v>
      </c>
      <c r="R2918" s="14" t="s">
        <v>8316</v>
      </c>
      <c r="S2918" t="s">
        <v>8317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2">
        <v>1442381847</v>
      </c>
      <c r="J2919" s="12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42245.234340277777</v>
      </c>
      <c r="P2919">
        <f t="shared" si="136"/>
        <v>2015</v>
      </c>
      <c r="Q2919" s="10">
        <f t="shared" si="137"/>
        <v>42263.234340277777</v>
      </c>
      <c r="R2919" s="14" t="s">
        <v>8316</v>
      </c>
      <c r="S2919" t="s">
        <v>8317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2">
        <v>1446131207</v>
      </c>
      <c r="J2920" s="12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42278.629710648151</v>
      </c>
      <c r="P2920">
        <f t="shared" si="136"/>
        <v>2015</v>
      </c>
      <c r="Q2920" s="10">
        <f t="shared" si="137"/>
        <v>42306.629710648151</v>
      </c>
      <c r="R2920" s="14" t="s">
        <v>8316</v>
      </c>
      <c r="S2920" t="s">
        <v>8317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2">
        <v>1407250329</v>
      </c>
      <c r="J2921" s="12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41826.61954861111</v>
      </c>
      <c r="P2921">
        <f t="shared" si="136"/>
        <v>2014</v>
      </c>
      <c r="Q2921" s="10">
        <f t="shared" si="137"/>
        <v>41856.61954861111</v>
      </c>
      <c r="R2921" s="14" t="s">
        <v>8316</v>
      </c>
      <c r="S2921" t="s">
        <v>8317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2">
        <v>1427306470</v>
      </c>
      <c r="J2922" s="1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42058.792476851857</v>
      </c>
      <c r="P2922">
        <f t="shared" si="136"/>
        <v>2015</v>
      </c>
      <c r="Q2922" s="10">
        <f t="shared" si="137"/>
        <v>42088.750810185185</v>
      </c>
      <c r="R2922" s="14" t="s">
        <v>8316</v>
      </c>
      <c r="S2922" t="s">
        <v>8317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2">
        <v>1411679804</v>
      </c>
      <c r="J2923" s="12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41877.886620370373</v>
      </c>
      <c r="P2923">
        <f t="shared" si="136"/>
        <v>2014</v>
      </c>
      <c r="Q2923" s="10">
        <f t="shared" si="137"/>
        <v>41907.886620370373</v>
      </c>
      <c r="R2923" s="14" t="s">
        <v>8316</v>
      </c>
      <c r="S2923" t="s">
        <v>8358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2">
        <v>1431982727</v>
      </c>
      <c r="J2924" s="12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42097.874155092592</v>
      </c>
      <c r="P2924">
        <f t="shared" si="136"/>
        <v>2015</v>
      </c>
      <c r="Q2924" s="10">
        <f t="shared" si="137"/>
        <v>42142.874155092592</v>
      </c>
      <c r="R2924" s="14" t="s">
        <v>8316</v>
      </c>
      <c r="S2924" t="s">
        <v>8358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2">
        <v>1422068400</v>
      </c>
      <c r="J2925" s="12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42013.15253472222</v>
      </c>
      <c r="P2925">
        <f t="shared" si="136"/>
        <v>2015</v>
      </c>
      <c r="Q2925" s="10">
        <f t="shared" si="137"/>
        <v>42028.125</v>
      </c>
      <c r="R2925" s="14" t="s">
        <v>8316</v>
      </c>
      <c r="S2925" t="s">
        <v>8358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2">
        <v>1431143940</v>
      </c>
      <c r="J2926" s="12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42103.556828703702</v>
      </c>
      <c r="P2926">
        <f t="shared" si="136"/>
        <v>2015</v>
      </c>
      <c r="Q2926" s="10">
        <f t="shared" si="137"/>
        <v>42133.165972222225</v>
      </c>
      <c r="R2926" s="14" t="s">
        <v>8316</v>
      </c>
      <c r="S2926" t="s">
        <v>8358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2">
        <v>1410444068</v>
      </c>
      <c r="J2927" s="12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41863.584120370368</v>
      </c>
      <c r="P2927">
        <f t="shared" si="136"/>
        <v>2014</v>
      </c>
      <c r="Q2927" s="10">
        <f t="shared" si="137"/>
        <v>41893.584120370368</v>
      </c>
      <c r="R2927" s="14" t="s">
        <v>8316</v>
      </c>
      <c r="S2927" t="s">
        <v>8358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2">
        <v>1424715779</v>
      </c>
      <c r="J2928" s="12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42044.765960648147</v>
      </c>
      <c r="P2928">
        <f t="shared" si="136"/>
        <v>2015</v>
      </c>
      <c r="Q2928" s="10">
        <f t="shared" si="137"/>
        <v>42058.765960648147</v>
      </c>
      <c r="R2928" s="14" t="s">
        <v>8316</v>
      </c>
      <c r="S2928" t="s">
        <v>8358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2">
        <v>1405400400</v>
      </c>
      <c r="J2929" s="12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41806.669317129628</v>
      </c>
      <c r="P2929">
        <f t="shared" si="136"/>
        <v>2014</v>
      </c>
      <c r="Q2929" s="10">
        <f t="shared" si="137"/>
        <v>41835.208333333336</v>
      </c>
      <c r="R2929" s="14" t="s">
        <v>8316</v>
      </c>
      <c r="S2929" t="s">
        <v>8358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2">
        <v>1457135846</v>
      </c>
      <c r="J2930" s="12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42403.998217592598</v>
      </c>
      <c r="P2930">
        <f t="shared" si="136"/>
        <v>2016</v>
      </c>
      <c r="Q2930" s="10">
        <f t="shared" si="137"/>
        <v>42433.998217592598</v>
      </c>
      <c r="R2930" s="14" t="s">
        <v>8316</v>
      </c>
      <c r="S2930" t="s">
        <v>8358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2">
        <v>1401024758</v>
      </c>
      <c r="J2931" s="12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41754.564328703702</v>
      </c>
      <c r="P2931">
        <f t="shared" si="136"/>
        <v>2014</v>
      </c>
      <c r="Q2931" s="10">
        <f t="shared" si="137"/>
        <v>41784.564328703702</v>
      </c>
      <c r="R2931" s="14" t="s">
        <v>8316</v>
      </c>
      <c r="S2931" t="s">
        <v>8358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2">
        <v>1431007264</v>
      </c>
      <c r="J2932" s="1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42101.584074074075</v>
      </c>
      <c r="P2932">
        <f t="shared" si="136"/>
        <v>2015</v>
      </c>
      <c r="Q2932" s="10">
        <f t="shared" si="137"/>
        <v>42131.584074074075</v>
      </c>
      <c r="R2932" s="14" t="s">
        <v>8316</v>
      </c>
      <c r="S2932" t="s">
        <v>8358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2">
        <v>1410761280</v>
      </c>
      <c r="J2933" s="12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41872.291238425925</v>
      </c>
      <c r="P2933">
        <f t="shared" si="136"/>
        <v>2014</v>
      </c>
      <c r="Q2933" s="10">
        <f t="shared" si="137"/>
        <v>41897.255555555559</v>
      </c>
      <c r="R2933" s="14" t="s">
        <v>8316</v>
      </c>
      <c r="S2933" t="s">
        <v>8358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2">
        <v>1424516400</v>
      </c>
      <c r="J2934" s="12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42025.164780092593</v>
      </c>
      <c r="P2934">
        <f t="shared" si="136"/>
        <v>2015</v>
      </c>
      <c r="Q2934" s="10">
        <f t="shared" si="137"/>
        <v>42056.458333333328</v>
      </c>
      <c r="R2934" s="14" t="s">
        <v>8316</v>
      </c>
      <c r="S2934" t="s">
        <v>8358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2">
        <v>1465081053</v>
      </c>
      <c r="J2935" s="12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42495.956631944442</v>
      </c>
      <c r="P2935">
        <f t="shared" si="136"/>
        <v>2016</v>
      </c>
      <c r="Q2935" s="10">
        <f t="shared" si="137"/>
        <v>42525.956631944442</v>
      </c>
      <c r="R2935" s="14" t="s">
        <v>8316</v>
      </c>
      <c r="S2935" t="s">
        <v>8358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2">
        <v>1402845364</v>
      </c>
      <c r="J2936" s="12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41775.636157407411</v>
      </c>
      <c r="P2936">
        <f t="shared" si="136"/>
        <v>2014</v>
      </c>
      <c r="Q2936" s="10">
        <f t="shared" si="137"/>
        <v>41805.636157407411</v>
      </c>
      <c r="R2936" s="14" t="s">
        <v>8316</v>
      </c>
      <c r="S2936" t="s">
        <v>8358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2">
        <v>1472490000</v>
      </c>
      <c r="J2937" s="12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42553.583425925928</v>
      </c>
      <c r="P2937">
        <f t="shared" si="136"/>
        <v>2016</v>
      </c>
      <c r="Q2937" s="10">
        <f t="shared" si="137"/>
        <v>42611.708333333328</v>
      </c>
      <c r="R2937" s="14" t="s">
        <v>8316</v>
      </c>
      <c r="S2937" t="s">
        <v>8358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2">
        <v>1413176340</v>
      </c>
      <c r="J2938" s="12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41912.650729166664</v>
      </c>
      <c r="P2938">
        <f t="shared" si="136"/>
        <v>2014</v>
      </c>
      <c r="Q2938" s="10">
        <f t="shared" si="137"/>
        <v>41925.207638888889</v>
      </c>
      <c r="R2938" s="14" t="s">
        <v>8316</v>
      </c>
      <c r="S2938" t="s">
        <v>8358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2">
        <v>1405249113</v>
      </c>
      <c r="J2939" s="12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41803.457326388889</v>
      </c>
      <c r="P2939">
        <f t="shared" si="136"/>
        <v>2014</v>
      </c>
      <c r="Q2939" s="10">
        <f t="shared" si="137"/>
        <v>41833.457326388889</v>
      </c>
      <c r="R2939" s="14" t="s">
        <v>8316</v>
      </c>
      <c r="S2939" t="s">
        <v>8358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2">
        <v>1422636814</v>
      </c>
      <c r="J2940" s="12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42004.703865740739</v>
      </c>
      <c r="P2940">
        <f t="shared" si="136"/>
        <v>2014</v>
      </c>
      <c r="Q2940" s="10">
        <f t="shared" si="137"/>
        <v>42034.703865740739</v>
      </c>
      <c r="R2940" s="14" t="s">
        <v>8316</v>
      </c>
      <c r="S2940" t="s">
        <v>8358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2">
        <v>1409187600</v>
      </c>
      <c r="J2941" s="12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41845.809166666666</v>
      </c>
      <c r="P2941">
        <f t="shared" si="136"/>
        <v>2014</v>
      </c>
      <c r="Q2941" s="10">
        <f t="shared" si="137"/>
        <v>41879.041666666664</v>
      </c>
      <c r="R2941" s="14" t="s">
        <v>8316</v>
      </c>
      <c r="S2941" t="s">
        <v>8358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2">
        <v>1421606018</v>
      </c>
      <c r="J2942" s="1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41982.773356481484</v>
      </c>
      <c r="P2942">
        <f t="shared" si="136"/>
        <v>2014</v>
      </c>
      <c r="Q2942" s="10">
        <f t="shared" si="137"/>
        <v>42022.773356481484</v>
      </c>
      <c r="R2942" s="14" t="s">
        <v>8316</v>
      </c>
      <c r="S2942" t="s">
        <v>8358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2">
        <v>1425250955</v>
      </c>
      <c r="J2943" s="12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42034.960127314815</v>
      </c>
      <c r="P2943">
        <f t="shared" si="136"/>
        <v>2015</v>
      </c>
      <c r="Q2943" s="10">
        <f t="shared" si="137"/>
        <v>42064.960127314815</v>
      </c>
      <c r="R2943" s="14" t="s">
        <v>8316</v>
      </c>
      <c r="S2943" t="s">
        <v>8356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2">
        <v>1450297080</v>
      </c>
      <c r="J2944" s="12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42334.803923611107</v>
      </c>
      <c r="P2944">
        <f t="shared" si="136"/>
        <v>2015</v>
      </c>
      <c r="Q2944" s="10">
        <f t="shared" si="137"/>
        <v>42354.845833333333</v>
      </c>
      <c r="R2944" s="14" t="s">
        <v>8316</v>
      </c>
      <c r="S2944" t="s">
        <v>8356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2">
        <v>1428894380</v>
      </c>
      <c r="J2945" s="12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42077.129398148143</v>
      </c>
      <c r="P2945">
        <f t="shared" si="136"/>
        <v>2015</v>
      </c>
      <c r="Q2945" s="10">
        <f t="shared" si="137"/>
        <v>42107.129398148143</v>
      </c>
      <c r="R2945" s="14" t="s">
        <v>8316</v>
      </c>
      <c r="S2945" t="s">
        <v>8356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2">
        <v>1433714198</v>
      </c>
      <c r="J2946" s="12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42132.9143287037</v>
      </c>
      <c r="P2946">
        <f t="shared" si="136"/>
        <v>2015</v>
      </c>
      <c r="Q2946" s="10">
        <f t="shared" si="137"/>
        <v>42162.9143287037</v>
      </c>
      <c r="R2946" s="14" t="s">
        <v>8316</v>
      </c>
      <c r="S2946" t="s">
        <v>8356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2">
        <v>1432437660</v>
      </c>
      <c r="J2947" s="12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(((J2947/60)/60)/24)+DATE(1970,1,1)</f>
        <v>42118.139583333337</v>
      </c>
      <c r="P2947">
        <f t="shared" ref="P2947:P3010" si="139">YEAR(O2947)</f>
        <v>2015</v>
      </c>
      <c r="Q2947" s="10">
        <f t="shared" ref="Q2947:Q3010" si="140">(((I2947/60)/60)/24)+DATE(1970,1,1)</f>
        <v>42148.139583333337</v>
      </c>
      <c r="R2947" s="14" t="s">
        <v>8316</v>
      </c>
      <c r="S2947" t="s">
        <v>8356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2">
        <v>1471265092</v>
      </c>
      <c r="J2948" s="12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42567.531157407408</v>
      </c>
      <c r="P2948">
        <f t="shared" si="139"/>
        <v>2016</v>
      </c>
      <c r="Q2948" s="10">
        <f t="shared" si="140"/>
        <v>42597.531157407408</v>
      </c>
      <c r="R2948" s="14" t="s">
        <v>8316</v>
      </c>
      <c r="S2948" t="s">
        <v>8356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2">
        <v>1480007460</v>
      </c>
      <c r="J2949" s="12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42649.562118055561</v>
      </c>
      <c r="P2949">
        <f t="shared" si="139"/>
        <v>2016</v>
      </c>
      <c r="Q2949" s="10">
        <f t="shared" si="140"/>
        <v>42698.715972222228</v>
      </c>
      <c r="R2949" s="14" t="s">
        <v>8316</v>
      </c>
      <c r="S2949" t="s">
        <v>8356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2">
        <v>1433259293</v>
      </c>
      <c r="J2950" s="12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42097.649224537032</v>
      </c>
      <c r="P2950">
        <f t="shared" si="139"/>
        <v>2015</v>
      </c>
      <c r="Q2950" s="10">
        <f t="shared" si="140"/>
        <v>42157.649224537032</v>
      </c>
      <c r="R2950" s="14" t="s">
        <v>8316</v>
      </c>
      <c r="S2950" t="s">
        <v>8356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2">
        <v>1447965917</v>
      </c>
      <c r="J2951" s="12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42297.823113425926</v>
      </c>
      <c r="P2951">
        <f t="shared" si="139"/>
        <v>2015</v>
      </c>
      <c r="Q2951" s="10">
        <f t="shared" si="140"/>
        <v>42327.864780092597</v>
      </c>
      <c r="R2951" s="14" t="s">
        <v>8316</v>
      </c>
      <c r="S2951" t="s">
        <v>8356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2">
        <v>1453538752</v>
      </c>
      <c r="J2952" s="1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42362.36518518519</v>
      </c>
      <c r="P2952">
        <f t="shared" si="139"/>
        <v>2015</v>
      </c>
      <c r="Q2952" s="10">
        <f t="shared" si="140"/>
        <v>42392.36518518519</v>
      </c>
      <c r="R2952" s="14" t="s">
        <v>8316</v>
      </c>
      <c r="S2952" t="s">
        <v>8356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2">
        <v>1412536573</v>
      </c>
      <c r="J2953" s="12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41872.802928240737</v>
      </c>
      <c r="P2953">
        <f t="shared" si="139"/>
        <v>2014</v>
      </c>
      <c r="Q2953" s="10">
        <f t="shared" si="140"/>
        <v>41917.802928240737</v>
      </c>
      <c r="R2953" s="14" t="s">
        <v>8316</v>
      </c>
      <c r="S2953" t="s">
        <v>8356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2">
        <v>1476676800</v>
      </c>
      <c r="J2954" s="12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42628.690266203703</v>
      </c>
      <c r="P2954">
        <f t="shared" si="139"/>
        <v>2016</v>
      </c>
      <c r="Q2954" s="10">
        <f t="shared" si="140"/>
        <v>42660.166666666672</v>
      </c>
      <c r="R2954" s="14" t="s">
        <v>8316</v>
      </c>
      <c r="S2954" t="s">
        <v>8356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2">
        <v>1444330821</v>
      </c>
      <c r="J2955" s="12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42255.791909722218</v>
      </c>
      <c r="P2955">
        <f t="shared" si="139"/>
        <v>2015</v>
      </c>
      <c r="Q2955" s="10">
        <f t="shared" si="140"/>
        <v>42285.791909722218</v>
      </c>
      <c r="R2955" s="14" t="s">
        <v>8316</v>
      </c>
      <c r="S2955" t="s">
        <v>8356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2">
        <v>1489669203</v>
      </c>
      <c r="J2956" s="12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42790.583368055552</v>
      </c>
      <c r="P2956">
        <f t="shared" si="139"/>
        <v>2017</v>
      </c>
      <c r="Q2956" s="10">
        <f t="shared" si="140"/>
        <v>42810.541701388895</v>
      </c>
      <c r="R2956" s="14" t="s">
        <v>8316</v>
      </c>
      <c r="S2956" t="s">
        <v>8356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2">
        <v>1434476849</v>
      </c>
      <c r="J2957" s="12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42141.741307870368</v>
      </c>
      <c r="P2957">
        <f t="shared" si="139"/>
        <v>2015</v>
      </c>
      <c r="Q2957" s="10">
        <f t="shared" si="140"/>
        <v>42171.741307870368</v>
      </c>
      <c r="R2957" s="14" t="s">
        <v>8316</v>
      </c>
      <c r="S2957" t="s">
        <v>8356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2">
        <v>1462402850</v>
      </c>
      <c r="J2958" s="12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42464.958912037036</v>
      </c>
      <c r="P2958">
        <f t="shared" si="139"/>
        <v>2016</v>
      </c>
      <c r="Q2958" s="10">
        <f t="shared" si="140"/>
        <v>42494.958912037036</v>
      </c>
      <c r="R2958" s="14" t="s">
        <v>8316</v>
      </c>
      <c r="S2958" t="s">
        <v>8356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2">
        <v>1427498172</v>
      </c>
      <c r="J2959" s="12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42031.011249999996</v>
      </c>
      <c r="P2959">
        <f t="shared" si="139"/>
        <v>2015</v>
      </c>
      <c r="Q2959" s="10">
        <f t="shared" si="140"/>
        <v>42090.969583333332</v>
      </c>
      <c r="R2959" s="14" t="s">
        <v>8316</v>
      </c>
      <c r="S2959" t="s">
        <v>8356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2">
        <v>1462729317</v>
      </c>
      <c r="J2960" s="12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42438.779131944444</v>
      </c>
      <c r="P2960">
        <f t="shared" si="139"/>
        <v>2016</v>
      </c>
      <c r="Q2960" s="10">
        <f t="shared" si="140"/>
        <v>42498.73746527778</v>
      </c>
      <c r="R2960" s="14" t="s">
        <v>8316</v>
      </c>
      <c r="S2960" t="s">
        <v>8356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2">
        <v>1465258325</v>
      </c>
      <c r="J2961" s="12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42498.008391203708</v>
      </c>
      <c r="P2961">
        <f t="shared" si="139"/>
        <v>2016</v>
      </c>
      <c r="Q2961" s="10">
        <f t="shared" si="140"/>
        <v>42528.008391203708</v>
      </c>
      <c r="R2961" s="14" t="s">
        <v>8316</v>
      </c>
      <c r="S2961" t="s">
        <v>8356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2">
        <v>1410459023</v>
      </c>
      <c r="J2962" s="1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41863.757210648146</v>
      </c>
      <c r="P2962">
        <f t="shared" si="139"/>
        <v>2014</v>
      </c>
      <c r="Q2962" s="10">
        <f t="shared" si="140"/>
        <v>41893.757210648146</v>
      </c>
      <c r="R2962" s="14" t="s">
        <v>8316</v>
      </c>
      <c r="S2962" t="s">
        <v>8356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2">
        <v>1427342400</v>
      </c>
      <c r="J2963" s="12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42061.212488425925</v>
      </c>
      <c r="P2963">
        <f t="shared" si="139"/>
        <v>2015</v>
      </c>
      <c r="Q2963" s="10">
        <f t="shared" si="140"/>
        <v>42089.166666666672</v>
      </c>
      <c r="R2963" s="14" t="s">
        <v>8316</v>
      </c>
      <c r="S2963" t="s">
        <v>8317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2">
        <v>1425193140</v>
      </c>
      <c r="J2964" s="12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42036.24428240741</v>
      </c>
      <c r="P2964">
        <f t="shared" si="139"/>
        <v>2015</v>
      </c>
      <c r="Q2964" s="10">
        <f t="shared" si="140"/>
        <v>42064.290972222225</v>
      </c>
      <c r="R2964" s="14" t="s">
        <v>8316</v>
      </c>
      <c r="S2964" t="s">
        <v>8317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2">
        <v>1435835824</v>
      </c>
      <c r="J2965" s="12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42157.470185185186</v>
      </c>
      <c r="P2965">
        <f t="shared" si="139"/>
        <v>2015</v>
      </c>
      <c r="Q2965" s="10">
        <f t="shared" si="140"/>
        <v>42187.470185185186</v>
      </c>
      <c r="R2965" s="14" t="s">
        <v>8316</v>
      </c>
      <c r="S2965" t="s">
        <v>8317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2">
        <v>1407360720</v>
      </c>
      <c r="J2966" s="12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41827.909942129627</v>
      </c>
      <c r="P2966">
        <f t="shared" si="139"/>
        <v>2014</v>
      </c>
      <c r="Q2966" s="10">
        <f t="shared" si="140"/>
        <v>41857.897222222222</v>
      </c>
      <c r="R2966" s="14" t="s">
        <v>8316</v>
      </c>
      <c r="S2966" t="s">
        <v>8317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2">
        <v>1436290233</v>
      </c>
      <c r="J2967" s="12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42162.729548611111</v>
      </c>
      <c r="P2967">
        <f t="shared" si="139"/>
        <v>2015</v>
      </c>
      <c r="Q2967" s="10">
        <f t="shared" si="140"/>
        <v>42192.729548611111</v>
      </c>
      <c r="R2967" s="14" t="s">
        <v>8316</v>
      </c>
      <c r="S2967" t="s">
        <v>8317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2">
        <v>1442425412</v>
      </c>
      <c r="J2968" s="12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42233.738564814819</v>
      </c>
      <c r="P2968">
        <f t="shared" si="139"/>
        <v>2015</v>
      </c>
      <c r="Q2968" s="10">
        <f t="shared" si="140"/>
        <v>42263.738564814819</v>
      </c>
      <c r="R2968" s="14" t="s">
        <v>8316</v>
      </c>
      <c r="S2968" t="s">
        <v>8317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2">
        <v>1425872692</v>
      </c>
      <c r="J2969" s="12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42042.197824074072</v>
      </c>
      <c r="P2969">
        <f t="shared" si="139"/>
        <v>2015</v>
      </c>
      <c r="Q2969" s="10">
        <f t="shared" si="140"/>
        <v>42072.156157407408</v>
      </c>
      <c r="R2969" s="14" t="s">
        <v>8316</v>
      </c>
      <c r="S2969" t="s">
        <v>8317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2">
        <v>1471406340</v>
      </c>
      <c r="J2970" s="12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42585.523842592593</v>
      </c>
      <c r="P2970">
        <f t="shared" si="139"/>
        <v>2016</v>
      </c>
      <c r="Q2970" s="10">
        <f t="shared" si="140"/>
        <v>42599.165972222225</v>
      </c>
      <c r="R2970" s="14" t="s">
        <v>8316</v>
      </c>
      <c r="S2970" t="s">
        <v>8317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2">
        <v>1430693460</v>
      </c>
      <c r="J2971" s="12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42097.786493055552</v>
      </c>
      <c r="P2971">
        <f t="shared" si="139"/>
        <v>2015</v>
      </c>
      <c r="Q2971" s="10">
        <f t="shared" si="140"/>
        <v>42127.952083333337</v>
      </c>
      <c r="R2971" s="14" t="s">
        <v>8316</v>
      </c>
      <c r="S2971" t="s">
        <v>8317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2">
        <v>1405699451</v>
      </c>
      <c r="J2972" s="1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41808.669571759259</v>
      </c>
      <c r="P2972">
        <f t="shared" si="139"/>
        <v>2014</v>
      </c>
      <c r="Q2972" s="10">
        <f t="shared" si="140"/>
        <v>41838.669571759259</v>
      </c>
      <c r="R2972" s="14" t="s">
        <v>8316</v>
      </c>
      <c r="S2972" t="s">
        <v>8317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2">
        <v>1409500078</v>
      </c>
      <c r="J2973" s="12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41852.658310185187</v>
      </c>
      <c r="P2973">
        <f t="shared" si="139"/>
        <v>2014</v>
      </c>
      <c r="Q2973" s="10">
        <f t="shared" si="140"/>
        <v>41882.658310185187</v>
      </c>
      <c r="R2973" s="14" t="s">
        <v>8316</v>
      </c>
      <c r="S2973" t="s">
        <v>8317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2">
        <v>1480899600</v>
      </c>
      <c r="J2974" s="12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42694.110185185185</v>
      </c>
      <c r="P2974">
        <f t="shared" si="139"/>
        <v>2016</v>
      </c>
      <c r="Q2974" s="10">
        <f t="shared" si="140"/>
        <v>42709.041666666672</v>
      </c>
      <c r="R2974" s="14" t="s">
        <v>8316</v>
      </c>
      <c r="S2974" t="s">
        <v>8317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2">
        <v>1451620800</v>
      </c>
      <c r="J2975" s="12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42341.818379629629</v>
      </c>
      <c r="P2975">
        <f t="shared" si="139"/>
        <v>2015</v>
      </c>
      <c r="Q2975" s="10">
        <f t="shared" si="140"/>
        <v>42370.166666666672</v>
      </c>
      <c r="R2975" s="14" t="s">
        <v>8316</v>
      </c>
      <c r="S2975" t="s">
        <v>8317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2">
        <v>1411695300</v>
      </c>
      <c r="J2976" s="12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41880.061006944445</v>
      </c>
      <c r="P2976">
        <f t="shared" si="139"/>
        <v>2014</v>
      </c>
      <c r="Q2976" s="10">
        <f t="shared" si="140"/>
        <v>41908.065972222219</v>
      </c>
      <c r="R2976" s="14" t="s">
        <v>8316</v>
      </c>
      <c r="S2976" t="s">
        <v>8317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2">
        <v>1417057200</v>
      </c>
      <c r="J2977" s="12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41941.683865740742</v>
      </c>
      <c r="P2977">
        <f t="shared" si="139"/>
        <v>2014</v>
      </c>
      <c r="Q2977" s="10">
        <f t="shared" si="140"/>
        <v>41970.125</v>
      </c>
      <c r="R2977" s="14" t="s">
        <v>8316</v>
      </c>
      <c r="S2977" t="s">
        <v>8317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2">
        <v>1457870400</v>
      </c>
      <c r="J2978" s="12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42425.730671296296</v>
      </c>
      <c r="P2978">
        <f t="shared" si="139"/>
        <v>2016</v>
      </c>
      <c r="Q2978" s="10">
        <f t="shared" si="140"/>
        <v>42442.5</v>
      </c>
      <c r="R2978" s="14" t="s">
        <v>8316</v>
      </c>
      <c r="S2978" t="s">
        <v>8317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2">
        <v>1427076840</v>
      </c>
      <c r="J2979" s="12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42026.88118055556</v>
      </c>
      <c r="P2979">
        <f t="shared" si="139"/>
        <v>2015</v>
      </c>
      <c r="Q2979" s="10">
        <f t="shared" si="140"/>
        <v>42086.093055555553</v>
      </c>
      <c r="R2979" s="14" t="s">
        <v>8316</v>
      </c>
      <c r="S2979" t="s">
        <v>8317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2">
        <v>1413784740</v>
      </c>
      <c r="J2980" s="12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41922.640590277777</v>
      </c>
      <c r="P2980">
        <f t="shared" si="139"/>
        <v>2014</v>
      </c>
      <c r="Q2980" s="10">
        <f t="shared" si="140"/>
        <v>41932.249305555553</v>
      </c>
      <c r="R2980" s="14" t="s">
        <v>8316</v>
      </c>
      <c r="S2980" t="s">
        <v>8317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2">
        <v>1420524000</v>
      </c>
      <c r="J2981" s="12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41993.824340277773</v>
      </c>
      <c r="P2981">
        <f t="shared" si="139"/>
        <v>2014</v>
      </c>
      <c r="Q2981" s="10">
        <f t="shared" si="140"/>
        <v>42010.25</v>
      </c>
      <c r="R2981" s="14" t="s">
        <v>8316</v>
      </c>
      <c r="S2981" t="s">
        <v>8317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2">
        <v>1440381600</v>
      </c>
      <c r="J2982" s="1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42219.915856481486</v>
      </c>
      <c r="P2982">
        <f t="shared" si="139"/>
        <v>2015</v>
      </c>
      <c r="Q2982" s="10">
        <f t="shared" si="140"/>
        <v>42240.083333333328</v>
      </c>
      <c r="R2982" s="14" t="s">
        <v>8316</v>
      </c>
      <c r="S2982" t="s">
        <v>8317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2">
        <v>1443014756</v>
      </c>
      <c r="J2983" s="12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42225.559675925921</v>
      </c>
      <c r="P2983">
        <f t="shared" si="139"/>
        <v>2015</v>
      </c>
      <c r="Q2983" s="10">
        <f t="shared" si="140"/>
        <v>42270.559675925921</v>
      </c>
      <c r="R2983" s="14" t="s">
        <v>8316</v>
      </c>
      <c r="S2983" t="s">
        <v>8356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2">
        <v>1455208143</v>
      </c>
      <c r="J2984" s="12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42381.686840277776</v>
      </c>
      <c r="P2984">
        <f t="shared" si="139"/>
        <v>2016</v>
      </c>
      <c r="Q2984" s="10">
        <f t="shared" si="140"/>
        <v>42411.686840277776</v>
      </c>
      <c r="R2984" s="14" t="s">
        <v>8316</v>
      </c>
      <c r="S2984" t="s">
        <v>8356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2">
        <v>1415722236</v>
      </c>
      <c r="J2985" s="12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41894.632361111115</v>
      </c>
      <c r="P2985">
        <f t="shared" si="139"/>
        <v>2014</v>
      </c>
      <c r="Q2985" s="10">
        <f t="shared" si="140"/>
        <v>41954.674027777779</v>
      </c>
      <c r="R2985" s="14" t="s">
        <v>8316</v>
      </c>
      <c r="S2985" t="s">
        <v>8356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2">
        <v>1472020881</v>
      </c>
      <c r="J2986" s="12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42576.278715277775</v>
      </c>
      <c r="P2986">
        <f t="shared" si="139"/>
        <v>2016</v>
      </c>
      <c r="Q2986" s="10">
        <f t="shared" si="140"/>
        <v>42606.278715277775</v>
      </c>
      <c r="R2986" s="14" t="s">
        <v>8316</v>
      </c>
      <c r="S2986" t="s">
        <v>8356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2">
        <v>1477886400</v>
      </c>
      <c r="J2987" s="12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42654.973703703698</v>
      </c>
      <c r="P2987">
        <f t="shared" si="139"/>
        <v>2016</v>
      </c>
      <c r="Q2987" s="10">
        <f t="shared" si="140"/>
        <v>42674.166666666672</v>
      </c>
      <c r="R2987" s="14" t="s">
        <v>8316</v>
      </c>
      <c r="S2987" t="s">
        <v>8356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2">
        <v>1462100406</v>
      </c>
      <c r="J2988" s="12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42431.500069444446</v>
      </c>
      <c r="P2988">
        <f t="shared" si="139"/>
        <v>2016</v>
      </c>
      <c r="Q2988" s="10">
        <f t="shared" si="140"/>
        <v>42491.458402777775</v>
      </c>
      <c r="R2988" s="14" t="s">
        <v>8316</v>
      </c>
      <c r="S2988" t="s">
        <v>8356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2">
        <v>1476316800</v>
      </c>
      <c r="J2989" s="12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42627.307303240741</v>
      </c>
      <c r="P2989">
        <f t="shared" si="139"/>
        <v>2016</v>
      </c>
      <c r="Q2989" s="10">
        <f t="shared" si="140"/>
        <v>42656</v>
      </c>
      <c r="R2989" s="14" t="s">
        <v>8316</v>
      </c>
      <c r="S2989" t="s">
        <v>8356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2">
        <v>1466412081</v>
      </c>
      <c r="J2990" s="12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42511.362048611118</v>
      </c>
      <c r="P2990">
        <f t="shared" si="139"/>
        <v>2016</v>
      </c>
      <c r="Q2990" s="10">
        <f t="shared" si="140"/>
        <v>42541.362048611118</v>
      </c>
      <c r="R2990" s="14" t="s">
        <v>8316</v>
      </c>
      <c r="S2990" t="s">
        <v>8356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2">
        <v>1450673940</v>
      </c>
      <c r="J2991" s="12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42337.02039351852</v>
      </c>
      <c r="P2991">
        <f t="shared" si="139"/>
        <v>2015</v>
      </c>
      <c r="Q2991" s="10">
        <f t="shared" si="140"/>
        <v>42359.207638888889</v>
      </c>
      <c r="R2991" s="14" t="s">
        <v>8316</v>
      </c>
      <c r="S2991" t="s">
        <v>8356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2">
        <v>1452174420</v>
      </c>
      <c r="J2992" s="1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42341.57430555555</v>
      </c>
      <c r="P2992">
        <f t="shared" si="139"/>
        <v>2015</v>
      </c>
      <c r="Q2992" s="10">
        <f t="shared" si="140"/>
        <v>42376.57430555555</v>
      </c>
      <c r="R2992" s="14" t="s">
        <v>8316</v>
      </c>
      <c r="S2992" t="s">
        <v>8356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2">
        <v>1485547530</v>
      </c>
      <c r="J2993" s="12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42740.837152777778</v>
      </c>
      <c r="P2993">
        <f t="shared" si="139"/>
        <v>2017</v>
      </c>
      <c r="Q2993" s="10">
        <f t="shared" si="140"/>
        <v>42762.837152777778</v>
      </c>
      <c r="R2993" s="14" t="s">
        <v>8316</v>
      </c>
      <c r="S2993" t="s">
        <v>8356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2">
        <v>1476037510</v>
      </c>
      <c r="J2994" s="12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42622.767476851848</v>
      </c>
      <c r="P2994">
        <f t="shared" si="139"/>
        <v>2016</v>
      </c>
      <c r="Q2994" s="10">
        <f t="shared" si="140"/>
        <v>42652.767476851848</v>
      </c>
      <c r="R2994" s="14" t="s">
        <v>8316</v>
      </c>
      <c r="S2994" t="s">
        <v>8356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2">
        <v>1455998867</v>
      </c>
      <c r="J2995" s="12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42390.838738425926</v>
      </c>
      <c r="P2995">
        <f t="shared" si="139"/>
        <v>2016</v>
      </c>
      <c r="Q2995" s="10">
        <f t="shared" si="140"/>
        <v>42420.838738425926</v>
      </c>
      <c r="R2995" s="14" t="s">
        <v>8316</v>
      </c>
      <c r="S2995" t="s">
        <v>8356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2">
        <v>1412335772</v>
      </c>
      <c r="J2996" s="12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41885.478842592594</v>
      </c>
      <c r="P2996">
        <f t="shared" si="139"/>
        <v>2014</v>
      </c>
      <c r="Q2996" s="10">
        <f t="shared" si="140"/>
        <v>41915.478842592594</v>
      </c>
      <c r="R2996" s="14" t="s">
        <v>8316</v>
      </c>
      <c r="S2996" t="s">
        <v>8356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2">
        <v>1484841471</v>
      </c>
      <c r="J2997" s="12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42724.665173611109</v>
      </c>
      <c r="P2997">
        <f t="shared" si="139"/>
        <v>2016</v>
      </c>
      <c r="Q2997" s="10">
        <f t="shared" si="140"/>
        <v>42754.665173611109</v>
      </c>
      <c r="R2997" s="14" t="s">
        <v>8316</v>
      </c>
      <c r="S2997" t="s">
        <v>8356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2">
        <v>1432677240</v>
      </c>
      <c r="J2998" s="12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42090.912500000006</v>
      </c>
      <c r="P2998">
        <f t="shared" si="139"/>
        <v>2015</v>
      </c>
      <c r="Q2998" s="10">
        <f t="shared" si="140"/>
        <v>42150.912500000006</v>
      </c>
      <c r="R2998" s="14" t="s">
        <v>8316</v>
      </c>
      <c r="S2998" t="s">
        <v>8356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2">
        <v>1488171540</v>
      </c>
      <c r="J2999" s="12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42775.733715277776</v>
      </c>
      <c r="P2999">
        <f t="shared" si="139"/>
        <v>2017</v>
      </c>
      <c r="Q2999" s="10">
        <f t="shared" si="140"/>
        <v>42793.207638888889</v>
      </c>
      <c r="R2999" s="14" t="s">
        <v>8316</v>
      </c>
      <c r="S2999" t="s">
        <v>8356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2">
        <v>1402892700</v>
      </c>
      <c r="J3000" s="12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41778.193622685183</v>
      </c>
      <c r="P3000">
        <f t="shared" si="139"/>
        <v>2014</v>
      </c>
      <c r="Q3000" s="10">
        <f t="shared" si="140"/>
        <v>41806.184027777781</v>
      </c>
      <c r="R3000" s="14" t="s">
        <v>8316</v>
      </c>
      <c r="S3000" t="s">
        <v>8356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2">
        <v>1488333600</v>
      </c>
      <c r="J3001" s="12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42780.740277777775</v>
      </c>
      <c r="P3001">
        <f t="shared" si="139"/>
        <v>2017</v>
      </c>
      <c r="Q3001" s="10">
        <f t="shared" si="140"/>
        <v>42795.083333333328</v>
      </c>
      <c r="R3001" s="14" t="s">
        <v>8316</v>
      </c>
      <c r="S3001" t="s">
        <v>8356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2">
        <v>1485885600</v>
      </c>
      <c r="J3002" s="1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42752.827199074076</v>
      </c>
      <c r="P3002">
        <f t="shared" si="139"/>
        <v>2017</v>
      </c>
      <c r="Q3002" s="10">
        <f t="shared" si="140"/>
        <v>42766.75</v>
      </c>
      <c r="R3002" s="14" t="s">
        <v>8316</v>
      </c>
      <c r="S3002" t="s">
        <v>8356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2">
        <v>1468445382</v>
      </c>
      <c r="J3003" s="12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42534.895625000005</v>
      </c>
      <c r="P3003">
        <f t="shared" si="139"/>
        <v>2016</v>
      </c>
      <c r="Q3003" s="10">
        <f t="shared" si="140"/>
        <v>42564.895625000005</v>
      </c>
      <c r="R3003" s="14" t="s">
        <v>8316</v>
      </c>
      <c r="S3003" t="s">
        <v>8356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2">
        <v>1356552252</v>
      </c>
      <c r="J3004" s="12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41239.83625</v>
      </c>
      <c r="P3004">
        <f t="shared" si="139"/>
        <v>2012</v>
      </c>
      <c r="Q3004" s="10">
        <f t="shared" si="140"/>
        <v>41269.83625</v>
      </c>
      <c r="R3004" s="14" t="s">
        <v>8316</v>
      </c>
      <c r="S3004" t="s">
        <v>8356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2">
        <v>1456811940</v>
      </c>
      <c r="J3005" s="12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42398.849259259259</v>
      </c>
      <c r="P3005">
        <f t="shared" si="139"/>
        <v>2016</v>
      </c>
      <c r="Q3005" s="10">
        <f t="shared" si="140"/>
        <v>42430.249305555553</v>
      </c>
      <c r="R3005" s="14" t="s">
        <v>8316</v>
      </c>
      <c r="S3005" t="s">
        <v>8356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2">
        <v>1416089324</v>
      </c>
      <c r="J3006" s="12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41928.881064814814</v>
      </c>
      <c r="P3006">
        <f t="shared" si="139"/>
        <v>2014</v>
      </c>
      <c r="Q3006" s="10">
        <f t="shared" si="140"/>
        <v>41958.922731481478</v>
      </c>
      <c r="R3006" s="14" t="s">
        <v>8316</v>
      </c>
      <c r="S3006" t="s">
        <v>8356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2">
        <v>1412611905</v>
      </c>
      <c r="J3007" s="12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41888.674826388888</v>
      </c>
      <c r="P3007">
        <f t="shared" si="139"/>
        <v>2014</v>
      </c>
      <c r="Q3007" s="10">
        <f t="shared" si="140"/>
        <v>41918.674826388888</v>
      </c>
      <c r="R3007" s="14" t="s">
        <v>8316</v>
      </c>
      <c r="S3007" t="s">
        <v>8356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2">
        <v>1418580591</v>
      </c>
      <c r="J3008" s="12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41957.756840277783</v>
      </c>
      <c r="P3008">
        <f t="shared" si="139"/>
        <v>2014</v>
      </c>
      <c r="Q3008" s="10">
        <f t="shared" si="140"/>
        <v>41987.756840277783</v>
      </c>
      <c r="R3008" s="14" t="s">
        <v>8316</v>
      </c>
      <c r="S3008" t="s">
        <v>8356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2">
        <v>1429938683</v>
      </c>
      <c r="J3009" s="12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42098.216238425928</v>
      </c>
      <c r="P3009">
        <f t="shared" si="139"/>
        <v>2015</v>
      </c>
      <c r="Q3009" s="10">
        <f t="shared" si="140"/>
        <v>42119.216238425928</v>
      </c>
      <c r="R3009" s="14" t="s">
        <v>8316</v>
      </c>
      <c r="S3009" t="s">
        <v>8356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2">
        <v>1453352719</v>
      </c>
      <c r="J3010" s="12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42360.212025462963</v>
      </c>
      <c r="P3010">
        <f t="shared" si="139"/>
        <v>2015</v>
      </c>
      <c r="Q3010" s="10">
        <f t="shared" si="140"/>
        <v>42390.212025462963</v>
      </c>
      <c r="R3010" s="14" t="s">
        <v>8316</v>
      </c>
      <c r="S3010" t="s">
        <v>8356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2">
        <v>1417012840</v>
      </c>
      <c r="J3011" s="12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(((J3011/60)/60)/24)+DATE(1970,1,1)</f>
        <v>41939.569907407407</v>
      </c>
      <c r="P3011">
        <f t="shared" ref="P3011:P3074" si="142">YEAR(O3011)</f>
        <v>2014</v>
      </c>
      <c r="Q3011" s="10">
        <f t="shared" ref="Q3011:Q3074" si="143">(((I3011/60)/60)/24)+DATE(1970,1,1)</f>
        <v>41969.611574074079</v>
      </c>
      <c r="R3011" s="14" t="s">
        <v>8316</v>
      </c>
      <c r="S3011" t="s">
        <v>8356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2">
        <v>1424548719</v>
      </c>
      <c r="J3012" s="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41996.832395833335</v>
      </c>
      <c r="P3012">
        <f t="shared" si="142"/>
        <v>2014</v>
      </c>
      <c r="Q3012" s="10">
        <f t="shared" si="143"/>
        <v>42056.832395833335</v>
      </c>
      <c r="R3012" s="14" t="s">
        <v>8316</v>
      </c>
      <c r="S3012" t="s">
        <v>8356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2">
        <v>1450911540</v>
      </c>
      <c r="J3013" s="12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42334.468935185185</v>
      </c>
      <c r="P3013">
        <f t="shared" si="142"/>
        <v>2015</v>
      </c>
      <c r="Q3013" s="10">
        <f t="shared" si="143"/>
        <v>42361.957638888889</v>
      </c>
      <c r="R3013" s="14" t="s">
        <v>8316</v>
      </c>
      <c r="S3013" t="s">
        <v>8356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2">
        <v>1423587130</v>
      </c>
      <c r="J3014" s="12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42024.702893518523</v>
      </c>
      <c r="P3014">
        <f t="shared" si="142"/>
        <v>2015</v>
      </c>
      <c r="Q3014" s="10">
        <f t="shared" si="143"/>
        <v>42045.702893518523</v>
      </c>
      <c r="R3014" s="14" t="s">
        <v>8316</v>
      </c>
      <c r="S3014" t="s">
        <v>8356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2">
        <v>1434917049</v>
      </c>
      <c r="J3015" s="12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42146.836215277777</v>
      </c>
      <c r="P3015">
        <f t="shared" si="142"/>
        <v>2015</v>
      </c>
      <c r="Q3015" s="10">
        <f t="shared" si="143"/>
        <v>42176.836215277777</v>
      </c>
      <c r="R3015" s="14" t="s">
        <v>8316</v>
      </c>
      <c r="S3015" t="s">
        <v>8356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2">
        <v>1415163600</v>
      </c>
      <c r="J3016" s="12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41920.123611111114</v>
      </c>
      <c r="P3016">
        <f t="shared" si="142"/>
        <v>2014</v>
      </c>
      <c r="Q3016" s="10">
        <f t="shared" si="143"/>
        <v>41948.208333333336</v>
      </c>
      <c r="R3016" s="14" t="s">
        <v>8316</v>
      </c>
      <c r="S3016" t="s">
        <v>8356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2">
        <v>1402459200</v>
      </c>
      <c r="J3017" s="12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41785.72729166667</v>
      </c>
      <c r="P3017">
        <f t="shared" si="142"/>
        <v>2014</v>
      </c>
      <c r="Q3017" s="10">
        <f t="shared" si="143"/>
        <v>41801.166666666664</v>
      </c>
      <c r="R3017" s="14" t="s">
        <v>8316</v>
      </c>
      <c r="S3017" t="s">
        <v>8356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2">
        <v>1405688952</v>
      </c>
      <c r="J3018" s="12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41778.548055555555</v>
      </c>
      <c r="P3018">
        <f t="shared" si="142"/>
        <v>2014</v>
      </c>
      <c r="Q3018" s="10">
        <f t="shared" si="143"/>
        <v>41838.548055555555</v>
      </c>
      <c r="R3018" s="14" t="s">
        <v>8316</v>
      </c>
      <c r="S3018" t="s">
        <v>8356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2">
        <v>1408566243</v>
      </c>
      <c r="J3019" s="12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41841.850034722222</v>
      </c>
      <c r="P3019">
        <f t="shared" si="142"/>
        <v>2014</v>
      </c>
      <c r="Q3019" s="10">
        <f t="shared" si="143"/>
        <v>41871.850034722222</v>
      </c>
      <c r="R3019" s="14" t="s">
        <v>8316</v>
      </c>
      <c r="S3019" t="s">
        <v>8356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2">
        <v>1437429600</v>
      </c>
      <c r="J3020" s="12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42163.29833333334</v>
      </c>
      <c r="P3020">
        <f t="shared" si="142"/>
        <v>2015</v>
      </c>
      <c r="Q3020" s="10">
        <f t="shared" si="143"/>
        <v>42205.916666666672</v>
      </c>
      <c r="R3020" s="14" t="s">
        <v>8316</v>
      </c>
      <c r="S3020" t="s">
        <v>8356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2">
        <v>1401159600</v>
      </c>
      <c r="J3021" s="12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41758.833564814813</v>
      </c>
      <c r="P3021">
        <f t="shared" si="142"/>
        <v>2014</v>
      </c>
      <c r="Q3021" s="10">
        <f t="shared" si="143"/>
        <v>41786.125</v>
      </c>
      <c r="R3021" s="14" t="s">
        <v>8316</v>
      </c>
      <c r="S3021" t="s">
        <v>8356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2">
        <v>1439583533</v>
      </c>
      <c r="J3022" s="1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42170.846446759257</v>
      </c>
      <c r="P3022">
        <f t="shared" si="142"/>
        <v>2015</v>
      </c>
      <c r="Q3022" s="10">
        <f t="shared" si="143"/>
        <v>42230.846446759257</v>
      </c>
      <c r="R3022" s="14" t="s">
        <v>8316</v>
      </c>
      <c r="S3022" t="s">
        <v>8356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2">
        <v>1479794340</v>
      </c>
      <c r="J3023" s="12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42660.618854166663</v>
      </c>
      <c r="P3023">
        <f t="shared" si="142"/>
        <v>2016</v>
      </c>
      <c r="Q3023" s="10">
        <f t="shared" si="143"/>
        <v>42696.249305555553</v>
      </c>
      <c r="R3023" s="14" t="s">
        <v>8316</v>
      </c>
      <c r="S3023" t="s">
        <v>8356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2">
        <v>1472338409</v>
      </c>
      <c r="J3024" s="12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42564.95380787037</v>
      </c>
      <c r="P3024">
        <f t="shared" si="142"/>
        <v>2016</v>
      </c>
      <c r="Q3024" s="10">
        <f t="shared" si="143"/>
        <v>42609.95380787037</v>
      </c>
      <c r="R3024" s="14" t="s">
        <v>8316</v>
      </c>
      <c r="S3024" t="s">
        <v>8356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2">
        <v>1434039186</v>
      </c>
      <c r="J3025" s="12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42121.675763888896</v>
      </c>
      <c r="P3025">
        <f t="shared" si="142"/>
        <v>2015</v>
      </c>
      <c r="Q3025" s="10">
        <f t="shared" si="143"/>
        <v>42166.675763888896</v>
      </c>
      <c r="R3025" s="14" t="s">
        <v>8316</v>
      </c>
      <c r="S3025" t="s">
        <v>8356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2">
        <v>1349567475</v>
      </c>
      <c r="J3026" s="12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41158.993923611109</v>
      </c>
      <c r="P3026">
        <f t="shared" si="142"/>
        <v>2012</v>
      </c>
      <c r="Q3026" s="10">
        <f t="shared" si="143"/>
        <v>41188.993923611109</v>
      </c>
      <c r="R3026" s="14" t="s">
        <v>8316</v>
      </c>
      <c r="S3026" t="s">
        <v>8356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2">
        <v>1401465600</v>
      </c>
      <c r="J3027" s="12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41761.509409722225</v>
      </c>
      <c r="P3027">
        <f t="shared" si="142"/>
        <v>2014</v>
      </c>
      <c r="Q3027" s="10">
        <f t="shared" si="143"/>
        <v>41789.666666666664</v>
      </c>
      <c r="R3027" s="14" t="s">
        <v>8316</v>
      </c>
      <c r="S3027" t="s">
        <v>8356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2">
        <v>1488538892</v>
      </c>
      <c r="J3028" s="12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42783.459398148145</v>
      </c>
      <c r="P3028">
        <f t="shared" si="142"/>
        <v>2017</v>
      </c>
      <c r="Q3028" s="10">
        <f t="shared" si="143"/>
        <v>42797.459398148145</v>
      </c>
      <c r="R3028" s="14" t="s">
        <v>8316</v>
      </c>
      <c r="S3028" t="s">
        <v>8356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2">
        <v>1426866851</v>
      </c>
      <c r="J3029" s="12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42053.704293981486</v>
      </c>
      <c r="P3029">
        <f t="shared" si="142"/>
        <v>2015</v>
      </c>
      <c r="Q3029" s="10">
        <f t="shared" si="143"/>
        <v>42083.662627314814</v>
      </c>
      <c r="R3029" s="14" t="s">
        <v>8316</v>
      </c>
      <c r="S3029" t="s">
        <v>8356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2">
        <v>1471242025</v>
      </c>
      <c r="J3030" s="12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42567.264178240745</v>
      </c>
      <c r="P3030">
        <f t="shared" si="142"/>
        <v>2016</v>
      </c>
      <c r="Q3030" s="10">
        <f t="shared" si="143"/>
        <v>42597.264178240745</v>
      </c>
      <c r="R3030" s="14" t="s">
        <v>8316</v>
      </c>
      <c r="S3030" t="s">
        <v>8356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2">
        <v>1416285300</v>
      </c>
      <c r="J3031" s="12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41932.708877314813</v>
      </c>
      <c r="P3031">
        <f t="shared" si="142"/>
        <v>2014</v>
      </c>
      <c r="Q3031" s="10">
        <f t="shared" si="143"/>
        <v>41961.190972222219</v>
      </c>
      <c r="R3031" s="14" t="s">
        <v>8316</v>
      </c>
      <c r="S3031" t="s">
        <v>8356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2">
        <v>1442426171</v>
      </c>
      <c r="J3032" s="1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42233.747349537036</v>
      </c>
      <c r="P3032">
        <f t="shared" si="142"/>
        <v>2015</v>
      </c>
      <c r="Q3032" s="10">
        <f t="shared" si="143"/>
        <v>42263.747349537036</v>
      </c>
      <c r="R3032" s="14" t="s">
        <v>8316</v>
      </c>
      <c r="S3032" t="s">
        <v>8356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2">
        <v>1476479447</v>
      </c>
      <c r="J3033" s="12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42597.882488425923</v>
      </c>
      <c r="P3033">
        <f t="shared" si="142"/>
        <v>2016</v>
      </c>
      <c r="Q3033" s="10">
        <f t="shared" si="143"/>
        <v>42657.882488425923</v>
      </c>
      <c r="R3033" s="14" t="s">
        <v>8316</v>
      </c>
      <c r="S3033" t="s">
        <v>8356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2">
        <v>1441933459</v>
      </c>
      <c r="J3034" s="12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42228.044664351852</v>
      </c>
      <c r="P3034">
        <f t="shared" si="142"/>
        <v>2015</v>
      </c>
      <c r="Q3034" s="10">
        <f t="shared" si="143"/>
        <v>42258.044664351852</v>
      </c>
      <c r="R3034" s="14" t="s">
        <v>8316</v>
      </c>
      <c r="S3034" t="s">
        <v>8356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2">
        <v>1471487925</v>
      </c>
      <c r="J3035" s="12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42570.110243055555</v>
      </c>
      <c r="P3035">
        <f t="shared" si="142"/>
        <v>2016</v>
      </c>
      <c r="Q3035" s="10">
        <f t="shared" si="143"/>
        <v>42600.110243055555</v>
      </c>
      <c r="R3035" s="14" t="s">
        <v>8316</v>
      </c>
      <c r="S3035" t="s">
        <v>8356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2">
        <v>1477972740</v>
      </c>
      <c r="J3036" s="12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42644.535358796296</v>
      </c>
      <c r="P3036">
        <f t="shared" si="142"/>
        <v>2016</v>
      </c>
      <c r="Q3036" s="10">
        <f t="shared" si="143"/>
        <v>42675.165972222225</v>
      </c>
      <c r="R3036" s="14" t="s">
        <v>8316</v>
      </c>
      <c r="S3036" t="s">
        <v>8356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2">
        <v>1367674009</v>
      </c>
      <c r="J3037" s="12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41368.560289351852</v>
      </c>
      <c r="P3037">
        <f t="shared" si="142"/>
        <v>2013</v>
      </c>
      <c r="Q3037" s="10">
        <f t="shared" si="143"/>
        <v>41398.560289351852</v>
      </c>
      <c r="R3037" s="14" t="s">
        <v>8316</v>
      </c>
      <c r="S3037" t="s">
        <v>8356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2">
        <v>1376654340</v>
      </c>
      <c r="J3038" s="12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41466.785231481481</v>
      </c>
      <c r="P3038">
        <f t="shared" si="142"/>
        <v>2013</v>
      </c>
      <c r="Q3038" s="10">
        <f t="shared" si="143"/>
        <v>41502.499305555553</v>
      </c>
      <c r="R3038" s="14" t="s">
        <v>8316</v>
      </c>
      <c r="S3038" t="s">
        <v>8356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2">
        <v>1285995540</v>
      </c>
      <c r="J3039" s="12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40378.893206018518</v>
      </c>
      <c r="P3039">
        <f t="shared" si="142"/>
        <v>2010</v>
      </c>
      <c r="Q3039" s="10">
        <f t="shared" si="143"/>
        <v>40453.207638888889</v>
      </c>
      <c r="R3039" s="14" t="s">
        <v>8316</v>
      </c>
      <c r="S3039" t="s">
        <v>8356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2">
        <v>1457071397</v>
      </c>
      <c r="J3040" s="12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42373.252280092594</v>
      </c>
      <c r="P3040">
        <f t="shared" si="142"/>
        <v>2016</v>
      </c>
      <c r="Q3040" s="10">
        <f t="shared" si="143"/>
        <v>42433.252280092594</v>
      </c>
      <c r="R3040" s="14" t="s">
        <v>8316</v>
      </c>
      <c r="S3040" t="s">
        <v>8356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2">
        <v>1388303940</v>
      </c>
      <c r="J3041" s="12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41610.794421296298</v>
      </c>
      <c r="P3041">
        <f t="shared" si="142"/>
        <v>2013</v>
      </c>
      <c r="Q3041" s="10">
        <f t="shared" si="143"/>
        <v>41637.332638888889</v>
      </c>
      <c r="R3041" s="14" t="s">
        <v>8316</v>
      </c>
      <c r="S3041" t="s">
        <v>8356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2">
        <v>1435359600</v>
      </c>
      <c r="J3042" s="1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42177.791909722218</v>
      </c>
      <c r="P3042">
        <f t="shared" si="142"/>
        <v>2015</v>
      </c>
      <c r="Q3042" s="10">
        <f t="shared" si="143"/>
        <v>42181.958333333328</v>
      </c>
      <c r="R3042" s="14" t="s">
        <v>8316</v>
      </c>
      <c r="S3042" t="s">
        <v>8356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2">
        <v>1453323048</v>
      </c>
      <c r="J3043" s="12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42359.868611111116</v>
      </c>
      <c r="P3043">
        <f t="shared" si="142"/>
        <v>2015</v>
      </c>
      <c r="Q3043" s="10">
        <f t="shared" si="143"/>
        <v>42389.868611111116</v>
      </c>
      <c r="R3043" s="14" t="s">
        <v>8316</v>
      </c>
      <c r="S3043" t="s">
        <v>8356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2">
        <v>1444149047</v>
      </c>
      <c r="J3044" s="12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42253.688043981485</v>
      </c>
      <c r="P3044">
        <f t="shared" si="142"/>
        <v>2015</v>
      </c>
      <c r="Q3044" s="10">
        <f t="shared" si="143"/>
        <v>42283.688043981485</v>
      </c>
      <c r="R3044" s="14" t="s">
        <v>8316</v>
      </c>
      <c r="S3044" t="s">
        <v>8356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2">
        <v>1429152600</v>
      </c>
      <c r="J3045" s="12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42083.070590277777</v>
      </c>
      <c r="P3045">
        <f t="shared" si="142"/>
        <v>2015</v>
      </c>
      <c r="Q3045" s="10">
        <f t="shared" si="143"/>
        <v>42110.118055555555</v>
      </c>
      <c r="R3045" s="14" t="s">
        <v>8316</v>
      </c>
      <c r="S3045" t="s">
        <v>8356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2">
        <v>1454433998</v>
      </c>
      <c r="J3046" s="12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42387.7268287037</v>
      </c>
      <c r="P3046">
        <f t="shared" si="142"/>
        <v>2016</v>
      </c>
      <c r="Q3046" s="10">
        <f t="shared" si="143"/>
        <v>42402.7268287037</v>
      </c>
      <c r="R3046" s="14" t="s">
        <v>8316</v>
      </c>
      <c r="S3046" t="s">
        <v>8356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2">
        <v>1408679055</v>
      </c>
      <c r="J3047" s="12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41843.155729166669</v>
      </c>
      <c r="P3047">
        <f t="shared" si="142"/>
        <v>2014</v>
      </c>
      <c r="Q3047" s="10">
        <f t="shared" si="143"/>
        <v>41873.155729166669</v>
      </c>
      <c r="R3047" s="14" t="s">
        <v>8316</v>
      </c>
      <c r="S3047" t="s">
        <v>8356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2">
        <v>1410324720</v>
      </c>
      <c r="J3048" s="12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41862.803078703706</v>
      </c>
      <c r="P3048">
        <f t="shared" si="142"/>
        <v>2014</v>
      </c>
      <c r="Q3048" s="10">
        <f t="shared" si="143"/>
        <v>41892.202777777777</v>
      </c>
      <c r="R3048" s="14" t="s">
        <v>8316</v>
      </c>
      <c r="S3048" t="s">
        <v>8356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2">
        <v>1461762960</v>
      </c>
      <c r="J3049" s="12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42443.989050925928</v>
      </c>
      <c r="P3049">
        <f t="shared" si="142"/>
        <v>2016</v>
      </c>
      <c r="Q3049" s="10">
        <f t="shared" si="143"/>
        <v>42487.552777777775</v>
      </c>
      <c r="R3049" s="14" t="s">
        <v>8316</v>
      </c>
      <c r="S3049" t="s">
        <v>8356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2">
        <v>1420060920</v>
      </c>
      <c r="J3050" s="12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41975.901180555549</v>
      </c>
      <c r="P3050">
        <f t="shared" si="142"/>
        <v>2014</v>
      </c>
      <c r="Q3050" s="10">
        <f t="shared" si="143"/>
        <v>42004.890277777777</v>
      </c>
      <c r="R3050" s="14" t="s">
        <v>8316</v>
      </c>
      <c r="S3050" t="s">
        <v>8356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2">
        <v>1434241255</v>
      </c>
      <c r="J3051" s="12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42139.014525462961</v>
      </c>
      <c r="P3051">
        <f t="shared" si="142"/>
        <v>2015</v>
      </c>
      <c r="Q3051" s="10">
        <f t="shared" si="143"/>
        <v>42169.014525462961</v>
      </c>
      <c r="R3051" s="14" t="s">
        <v>8316</v>
      </c>
      <c r="S3051" t="s">
        <v>8356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2">
        <v>1462420960</v>
      </c>
      <c r="J3052" s="1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42465.16851851852</v>
      </c>
      <c r="P3052">
        <f t="shared" si="142"/>
        <v>2016</v>
      </c>
      <c r="Q3052" s="10">
        <f t="shared" si="143"/>
        <v>42495.16851851852</v>
      </c>
      <c r="R3052" s="14" t="s">
        <v>8316</v>
      </c>
      <c r="S3052" t="s">
        <v>8356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2">
        <v>1486547945</v>
      </c>
      <c r="J3053" s="12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42744.416030092587</v>
      </c>
      <c r="P3053">
        <f t="shared" si="142"/>
        <v>2017</v>
      </c>
      <c r="Q3053" s="10">
        <f t="shared" si="143"/>
        <v>42774.416030092587</v>
      </c>
      <c r="R3053" s="14" t="s">
        <v>8316</v>
      </c>
      <c r="S3053" t="s">
        <v>8356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2">
        <v>1432828740</v>
      </c>
      <c r="J3054" s="12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42122.670069444444</v>
      </c>
      <c r="P3054">
        <f t="shared" si="142"/>
        <v>2015</v>
      </c>
      <c r="Q3054" s="10">
        <f t="shared" si="143"/>
        <v>42152.665972222225</v>
      </c>
      <c r="R3054" s="14" t="s">
        <v>8316</v>
      </c>
      <c r="S3054" t="s">
        <v>8356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2">
        <v>1412222340</v>
      </c>
      <c r="J3055" s="12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41862.761724537035</v>
      </c>
      <c r="P3055">
        <f t="shared" si="142"/>
        <v>2014</v>
      </c>
      <c r="Q3055" s="10">
        <f t="shared" si="143"/>
        <v>41914.165972222225</v>
      </c>
      <c r="R3055" s="14" t="s">
        <v>8316</v>
      </c>
      <c r="S3055" t="s">
        <v>8356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2">
        <v>1425258240</v>
      </c>
      <c r="J3056" s="12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42027.832800925928</v>
      </c>
      <c r="P3056">
        <f t="shared" si="142"/>
        <v>2015</v>
      </c>
      <c r="Q3056" s="10">
        <f t="shared" si="143"/>
        <v>42065.044444444444</v>
      </c>
      <c r="R3056" s="14" t="s">
        <v>8316</v>
      </c>
      <c r="S3056" t="s">
        <v>8356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2">
        <v>1420844390</v>
      </c>
      <c r="J3057" s="12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41953.95821759259</v>
      </c>
      <c r="P3057">
        <f t="shared" si="142"/>
        <v>2014</v>
      </c>
      <c r="Q3057" s="10">
        <f t="shared" si="143"/>
        <v>42013.95821759259</v>
      </c>
      <c r="R3057" s="14" t="s">
        <v>8316</v>
      </c>
      <c r="S3057" t="s">
        <v>8356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2">
        <v>1412003784</v>
      </c>
      <c r="J3058" s="12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41851.636388888888</v>
      </c>
      <c r="P3058">
        <f t="shared" si="142"/>
        <v>2014</v>
      </c>
      <c r="Q3058" s="10">
        <f t="shared" si="143"/>
        <v>41911.636388888888</v>
      </c>
      <c r="R3058" s="14" t="s">
        <v>8316</v>
      </c>
      <c r="S3058" t="s">
        <v>8356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2">
        <v>1459694211</v>
      </c>
      <c r="J3059" s="12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42433.650590277779</v>
      </c>
      <c r="P3059">
        <f t="shared" si="142"/>
        <v>2016</v>
      </c>
      <c r="Q3059" s="10">
        <f t="shared" si="143"/>
        <v>42463.608923611115</v>
      </c>
      <c r="R3059" s="14" t="s">
        <v>8316</v>
      </c>
      <c r="S3059" t="s">
        <v>8356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2">
        <v>1463734740</v>
      </c>
      <c r="J3060" s="12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42460.374305555553</v>
      </c>
      <c r="P3060">
        <f t="shared" si="142"/>
        <v>2016</v>
      </c>
      <c r="Q3060" s="10">
        <f t="shared" si="143"/>
        <v>42510.374305555553</v>
      </c>
      <c r="R3060" s="14" t="s">
        <v>8316</v>
      </c>
      <c r="S3060" t="s">
        <v>8356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2">
        <v>1407536846</v>
      </c>
      <c r="J3061" s="12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41829.935717592591</v>
      </c>
      <c r="P3061">
        <f t="shared" si="142"/>
        <v>2014</v>
      </c>
      <c r="Q3061" s="10">
        <f t="shared" si="143"/>
        <v>41859.935717592591</v>
      </c>
      <c r="R3061" s="14" t="s">
        <v>8316</v>
      </c>
      <c r="S3061" t="s">
        <v>8356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2">
        <v>1443422134</v>
      </c>
      <c r="J3062" s="1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42245.274699074071</v>
      </c>
      <c r="P3062">
        <f t="shared" si="142"/>
        <v>2015</v>
      </c>
      <c r="Q3062" s="10">
        <f t="shared" si="143"/>
        <v>42275.274699074071</v>
      </c>
      <c r="R3062" s="14" t="s">
        <v>8316</v>
      </c>
      <c r="S3062" t="s">
        <v>8356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2">
        <v>1407955748</v>
      </c>
      <c r="J3063" s="12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41834.784120370372</v>
      </c>
      <c r="P3063">
        <f t="shared" si="142"/>
        <v>2014</v>
      </c>
      <c r="Q3063" s="10">
        <f t="shared" si="143"/>
        <v>41864.784120370372</v>
      </c>
      <c r="R3063" s="14" t="s">
        <v>8316</v>
      </c>
      <c r="S3063" t="s">
        <v>8356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2">
        <v>1443636000</v>
      </c>
      <c r="J3064" s="12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42248.535787037035</v>
      </c>
      <c r="P3064">
        <f t="shared" si="142"/>
        <v>2015</v>
      </c>
      <c r="Q3064" s="10">
        <f t="shared" si="143"/>
        <v>42277.75</v>
      </c>
      <c r="R3064" s="14" t="s">
        <v>8316</v>
      </c>
      <c r="S3064" t="s">
        <v>8356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2">
        <v>1477174138</v>
      </c>
      <c r="J3065" s="12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42630.922893518517</v>
      </c>
      <c r="P3065">
        <f t="shared" si="142"/>
        <v>2016</v>
      </c>
      <c r="Q3065" s="10">
        <f t="shared" si="143"/>
        <v>42665.922893518517</v>
      </c>
      <c r="R3065" s="14" t="s">
        <v>8316</v>
      </c>
      <c r="S3065" t="s">
        <v>8356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2">
        <v>1448175540</v>
      </c>
      <c r="J3066" s="12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42299.130162037036</v>
      </c>
      <c r="P3066">
        <f t="shared" si="142"/>
        <v>2015</v>
      </c>
      <c r="Q3066" s="10">
        <f t="shared" si="143"/>
        <v>42330.290972222225</v>
      </c>
      <c r="R3066" s="14" t="s">
        <v>8316</v>
      </c>
      <c r="S3066" t="s">
        <v>8356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2">
        <v>1406683172</v>
      </c>
      <c r="J3067" s="12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41825.055231481485</v>
      </c>
      <c r="P3067">
        <f t="shared" si="142"/>
        <v>2014</v>
      </c>
      <c r="Q3067" s="10">
        <f t="shared" si="143"/>
        <v>41850.055231481485</v>
      </c>
      <c r="R3067" s="14" t="s">
        <v>8316</v>
      </c>
      <c r="S3067" t="s">
        <v>8356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2">
        <v>1468128537</v>
      </c>
      <c r="J3068" s="12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42531.228437500002</v>
      </c>
      <c r="P3068">
        <f t="shared" si="142"/>
        <v>2016</v>
      </c>
      <c r="Q3068" s="10">
        <f t="shared" si="143"/>
        <v>42561.228437500002</v>
      </c>
      <c r="R3068" s="14" t="s">
        <v>8316</v>
      </c>
      <c r="S3068" t="s">
        <v>8356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2">
        <v>1441837879</v>
      </c>
      <c r="J3069" s="12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42226.938414351855</v>
      </c>
      <c r="P3069">
        <f t="shared" si="142"/>
        <v>2015</v>
      </c>
      <c r="Q3069" s="10">
        <f t="shared" si="143"/>
        <v>42256.938414351855</v>
      </c>
      <c r="R3069" s="14" t="s">
        <v>8316</v>
      </c>
      <c r="S3069" t="s">
        <v>8356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2">
        <v>1445013352</v>
      </c>
      <c r="J3070" s="12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42263.691574074073</v>
      </c>
      <c r="P3070">
        <f t="shared" si="142"/>
        <v>2015</v>
      </c>
      <c r="Q3070" s="10">
        <f t="shared" si="143"/>
        <v>42293.691574074073</v>
      </c>
      <c r="R3070" s="14" t="s">
        <v>8316</v>
      </c>
      <c r="S3070" t="s">
        <v>8356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2">
        <v>1418587234</v>
      </c>
      <c r="J3071" s="12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41957.833726851852</v>
      </c>
      <c r="P3071">
        <f t="shared" si="142"/>
        <v>2014</v>
      </c>
      <c r="Q3071" s="10">
        <f t="shared" si="143"/>
        <v>41987.833726851852</v>
      </c>
      <c r="R3071" s="14" t="s">
        <v>8316</v>
      </c>
      <c r="S3071" t="s">
        <v>8356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2">
        <v>1481132169</v>
      </c>
      <c r="J3072" s="1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42690.733437499999</v>
      </c>
      <c r="P3072">
        <f t="shared" si="142"/>
        <v>2016</v>
      </c>
      <c r="Q3072" s="10">
        <f t="shared" si="143"/>
        <v>42711.733437499999</v>
      </c>
      <c r="R3072" s="14" t="s">
        <v>8316</v>
      </c>
      <c r="S3072" t="s">
        <v>8356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2">
        <v>1429595940</v>
      </c>
      <c r="J3073" s="12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42097.732418981483</v>
      </c>
      <c r="P3073">
        <f t="shared" si="142"/>
        <v>2015</v>
      </c>
      <c r="Q3073" s="10">
        <f t="shared" si="143"/>
        <v>42115.249305555553</v>
      </c>
      <c r="R3073" s="14" t="s">
        <v>8316</v>
      </c>
      <c r="S3073" t="s">
        <v>8356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2">
        <v>1477791960</v>
      </c>
      <c r="J3074" s="12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42658.690532407403</v>
      </c>
      <c r="P3074">
        <f t="shared" si="142"/>
        <v>2016</v>
      </c>
      <c r="Q3074" s="10">
        <f t="shared" si="143"/>
        <v>42673.073611111111</v>
      </c>
      <c r="R3074" s="14" t="s">
        <v>8316</v>
      </c>
      <c r="S3074" t="s">
        <v>8356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2">
        <v>1434309540</v>
      </c>
      <c r="J3075" s="12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(((J3075/60)/60)/24)+DATE(1970,1,1)</f>
        <v>42111.684027777781</v>
      </c>
      <c r="P3075">
        <f t="shared" ref="P3075:P3138" si="145">YEAR(O3075)</f>
        <v>2015</v>
      </c>
      <c r="Q3075" s="10">
        <f t="shared" ref="Q3075:Q3138" si="146">(((I3075/60)/60)/24)+DATE(1970,1,1)</f>
        <v>42169.804861111115</v>
      </c>
      <c r="R3075" s="14" t="s">
        <v>8316</v>
      </c>
      <c r="S3075" t="s">
        <v>8356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2">
        <v>1457617359</v>
      </c>
      <c r="J3076" s="12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42409.571284722217</v>
      </c>
      <c r="P3076">
        <f t="shared" si="145"/>
        <v>2016</v>
      </c>
      <c r="Q3076" s="10">
        <f t="shared" si="146"/>
        <v>42439.571284722217</v>
      </c>
      <c r="R3076" s="14" t="s">
        <v>8316</v>
      </c>
      <c r="S3076" t="s">
        <v>8356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2">
        <v>1471573640</v>
      </c>
      <c r="J3077" s="12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42551.102314814809</v>
      </c>
      <c r="P3077">
        <f t="shared" si="145"/>
        <v>2016</v>
      </c>
      <c r="Q3077" s="10">
        <f t="shared" si="146"/>
        <v>42601.102314814809</v>
      </c>
      <c r="R3077" s="14" t="s">
        <v>8316</v>
      </c>
      <c r="S3077" t="s">
        <v>8356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2">
        <v>1444405123</v>
      </c>
      <c r="J3078" s="12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42226.651886574073</v>
      </c>
      <c r="P3078">
        <f t="shared" si="145"/>
        <v>2015</v>
      </c>
      <c r="Q3078" s="10">
        <f t="shared" si="146"/>
        <v>42286.651886574073</v>
      </c>
      <c r="R3078" s="14" t="s">
        <v>8316</v>
      </c>
      <c r="S3078" t="s">
        <v>8356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2">
        <v>1488495478</v>
      </c>
      <c r="J3079" s="12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42766.956921296296</v>
      </c>
      <c r="P3079">
        <f t="shared" si="145"/>
        <v>2017</v>
      </c>
      <c r="Q3079" s="10">
        <f t="shared" si="146"/>
        <v>42796.956921296296</v>
      </c>
      <c r="R3079" s="14" t="s">
        <v>8316</v>
      </c>
      <c r="S3079" t="s">
        <v>8356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2">
        <v>1424920795</v>
      </c>
      <c r="J3080" s="12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42031.138831018514</v>
      </c>
      <c r="P3080">
        <f t="shared" si="145"/>
        <v>2015</v>
      </c>
      <c r="Q3080" s="10">
        <f t="shared" si="146"/>
        <v>42061.138831018514</v>
      </c>
      <c r="R3080" s="14" t="s">
        <v>8316</v>
      </c>
      <c r="S3080" t="s">
        <v>8356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2">
        <v>1427040435</v>
      </c>
      <c r="J3081" s="12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42055.713368055556</v>
      </c>
      <c r="P3081">
        <f t="shared" si="145"/>
        <v>2015</v>
      </c>
      <c r="Q3081" s="10">
        <f t="shared" si="146"/>
        <v>42085.671701388885</v>
      </c>
      <c r="R3081" s="14" t="s">
        <v>8316</v>
      </c>
      <c r="S3081" t="s">
        <v>8356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2">
        <v>1419644444</v>
      </c>
      <c r="J3082" s="1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41940.028287037036</v>
      </c>
      <c r="P3082">
        <f t="shared" si="145"/>
        <v>2014</v>
      </c>
      <c r="Q3082" s="10">
        <f t="shared" si="146"/>
        <v>42000.0699537037</v>
      </c>
      <c r="R3082" s="14" t="s">
        <v>8316</v>
      </c>
      <c r="S3082" t="s">
        <v>8356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2">
        <v>1442722891</v>
      </c>
      <c r="J3083" s="12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42237.181608796294</v>
      </c>
      <c r="P3083">
        <f t="shared" si="145"/>
        <v>2015</v>
      </c>
      <c r="Q3083" s="10">
        <f t="shared" si="146"/>
        <v>42267.181608796294</v>
      </c>
      <c r="R3083" s="14" t="s">
        <v>8316</v>
      </c>
      <c r="S3083" t="s">
        <v>8356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2">
        <v>1447628946</v>
      </c>
      <c r="J3084" s="12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42293.922986111109</v>
      </c>
      <c r="P3084">
        <f t="shared" si="145"/>
        <v>2015</v>
      </c>
      <c r="Q3084" s="10">
        <f t="shared" si="146"/>
        <v>42323.96465277778</v>
      </c>
      <c r="R3084" s="14" t="s">
        <v>8316</v>
      </c>
      <c r="S3084" t="s">
        <v>8356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2">
        <v>1409547600</v>
      </c>
      <c r="J3085" s="12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41853.563402777778</v>
      </c>
      <c r="P3085">
        <f t="shared" si="145"/>
        <v>2014</v>
      </c>
      <c r="Q3085" s="10">
        <f t="shared" si="146"/>
        <v>41883.208333333336</v>
      </c>
      <c r="R3085" s="14" t="s">
        <v>8316</v>
      </c>
      <c r="S3085" t="s">
        <v>8356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2">
        <v>1430851680</v>
      </c>
      <c r="J3086" s="12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42100.723738425921</v>
      </c>
      <c r="P3086">
        <f t="shared" si="145"/>
        <v>2015</v>
      </c>
      <c r="Q3086" s="10">
        <f t="shared" si="146"/>
        <v>42129.783333333333</v>
      </c>
      <c r="R3086" s="14" t="s">
        <v>8316</v>
      </c>
      <c r="S3086" t="s">
        <v>8356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2">
        <v>1443561159</v>
      </c>
      <c r="J3087" s="12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42246.883784722217</v>
      </c>
      <c r="P3087">
        <f t="shared" si="145"/>
        <v>2015</v>
      </c>
      <c r="Q3087" s="10">
        <f t="shared" si="146"/>
        <v>42276.883784722217</v>
      </c>
      <c r="R3087" s="14" t="s">
        <v>8316</v>
      </c>
      <c r="S3087" t="s">
        <v>8356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2">
        <v>1439827559</v>
      </c>
      <c r="J3088" s="12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42173.67082175926</v>
      </c>
      <c r="P3088">
        <f t="shared" si="145"/>
        <v>2015</v>
      </c>
      <c r="Q3088" s="10">
        <f t="shared" si="146"/>
        <v>42233.67082175926</v>
      </c>
      <c r="R3088" s="14" t="s">
        <v>8316</v>
      </c>
      <c r="S3088" t="s">
        <v>8356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2">
        <v>1482294990</v>
      </c>
      <c r="J3089" s="12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42665.150347222225</v>
      </c>
      <c r="P3089">
        <f t="shared" si="145"/>
        <v>2016</v>
      </c>
      <c r="Q3089" s="10">
        <f t="shared" si="146"/>
        <v>42725.192013888889</v>
      </c>
      <c r="R3089" s="14" t="s">
        <v>8316</v>
      </c>
      <c r="S3089" t="s">
        <v>8356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2">
        <v>1420724460</v>
      </c>
      <c r="J3090" s="12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41981.57230324074</v>
      </c>
      <c r="P3090">
        <f t="shared" si="145"/>
        <v>2014</v>
      </c>
      <c r="Q3090" s="10">
        <f t="shared" si="146"/>
        <v>42012.570138888885</v>
      </c>
      <c r="R3090" s="14" t="s">
        <v>8316</v>
      </c>
      <c r="S3090" t="s">
        <v>8356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2">
        <v>1468029540</v>
      </c>
      <c r="J3091" s="12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42528.542627314819</v>
      </c>
      <c r="P3091">
        <f t="shared" si="145"/>
        <v>2016</v>
      </c>
      <c r="Q3091" s="10">
        <f t="shared" si="146"/>
        <v>42560.082638888889</v>
      </c>
      <c r="R3091" s="14" t="s">
        <v>8316</v>
      </c>
      <c r="S3091" t="s">
        <v>8356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2">
        <v>1430505545</v>
      </c>
      <c r="J3092" s="1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42065.818807870368</v>
      </c>
      <c r="P3092">
        <f t="shared" si="145"/>
        <v>2015</v>
      </c>
      <c r="Q3092" s="10">
        <f t="shared" si="146"/>
        <v>42125.777141203704</v>
      </c>
      <c r="R3092" s="14" t="s">
        <v>8316</v>
      </c>
      <c r="S3092" t="s">
        <v>8356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2">
        <v>1471214743</v>
      </c>
      <c r="J3093" s="12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42566.948414351849</v>
      </c>
      <c r="P3093">
        <f t="shared" si="145"/>
        <v>2016</v>
      </c>
      <c r="Q3093" s="10">
        <f t="shared" si="146"/>
        <v>42596.948414351849</v>
      </c>
      <c r="R3093" s="14" t="s">
        <v>8316</v>
      </c>
      <c r="S3093" t="s">
        <v>8356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2">
        <v>1444946400</v>
      </c>
      <c r="J3094" s="12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42255.619351851856</v>
      </c>
      <c r="P3094">
        <f t="shared" si="145"/>
        <v>2015</v>
      </c>
      <c r="Q3094" s="10">
        <f t="shared" si="146"/>
        <v>42292.916666666672</v>
      </c>
      <c r="R3094" s="14" t="s">
        <v>8316</v>
      </c>
      <c r="S3094" t="s">
        <v>8356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2">
        <v>1401595140</v>
      </c>
      <c r="J3095" s="12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41760.909039351849</v>
      </c>
      <c r="P3095">
        <f t="shared" si="145"/>
        <v>2014</v>
      </c>
      <c r="Q3095" s="10">
        <f t="shared" si="146"/>
        <v>41791.165972222225</v>
      </c>
      <c r="R3095" s="14" t="s">
        <v>8316</v>
      </c>
      <c r="S3095" t="s">
        <v>8356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2">
        <v>1442775956</v>
      </c>
      <c r="J3096" s="12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42207.795787037037</v>
      </c>
      <c r="P3096">
        <f t="shared" si="145"/>
        <v>2015</v>
      </c>
      <c r="Q3096" s="10">
        <f t="shared" si="146"/>
        <v>42267.795787037037</v>
      </c>
      <c r="R3096" s="14" t="s">
        <v>8316</v>
      </c>
      <c r="S3096" t="s">
        <v>8356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2">
        <v>1470011780</v>
      </c>
      <c r="J3097" s="12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42523.025231481486</v>
      </c>
      <c r="P3097">
        <f t="shared" si="145"/>
        <v>2016</v>
      </c>
      <c r="Q3097" s="10">
        <f t="shared" si="146"/>
        <v>42583.025231481486</v>
      </c>
      <c r="R3097" s="14" t="s">
        <v>8316</v>
      </c>
      <c r="S3097" t="s">
        <v>8356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2">
        <v>1432151326</v>
      </c>
      <c r="J3098" s="12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42114.825532407413</v>
      </c>
      <c r="P3098">
        <f t="shared" si="145"/>
        <v>2015</v>
      </c>
      <c r="Q3098" s="10">
        <f t="shared" si="146"/>
        <v>42144.825532407413</v>
      </c>
      <c r="R3098" s="14" t="s">
        <v>8316</v>
      </c>
      <c r="S3098" t="s">
        <v>8356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2">
        <v>1475848800</v>
      </c>
      <c r="J3099" s="12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42629.503483796296</v>
      </c>
      <c r="P3099">
        <f t="shared" si="145"/>
        <v>2016</v>
      </c>
      <c r="Q3099" s="10">
        <f t="shared" si="146"/>
        <v>42650.583333333328</v>
      </c>
      <c r="R3099" s="14" t="s">
        <v>8316</v>
      </c>
      <c r="S3099" t="s">
        <v>8356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2">
        <v>1454890620</v>
      </c>
      <c r="J3100" s="12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42359.792233796295</v>
      </c>
      <c r="P3100">
        <f t="shared" si="145"/>
        <v>2015</v>
      </c>
      <c r="Q3100" s="10">
        <f t="shared" si="146"/>
        <v>42408.01180555555</v>
      </c>
      <c r="R3100" s="14" t="s">
        <v>8316</v>
      </c>
      <c r="S3100" t="s">
        <v>8356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2">
        <v>1455251591</v>
      </c>
      <c r="J3101" s="12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42382.189710648148</v>
      </c>
      <c r="P3101">
        <f t="shared" si="145"/>
        <v>2016</v>
      </c>
      <c r="Q3101" s="10">
        <f t="shared" si="146"/>
        <v>42412.189710648148</v>
      </c>
      <c r="R3101" s="14" t="s">
        <v>8316</v>
      </c>
      <c r="S3101" t="s">
        <v>8356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2">
        <v>1413816975</v>
      </c>
      <c r="J3102" s="1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41902.622395833336</v>
      </c>
      <c r="P3102">
        <f t="shared" si="145"/>
        <v>2014</v>
      </c>
      <c r="Q3102" s="10">
        <f t="shared" si="146"/>
        <v>41932.622395833336</v>
      </c>
      <c r="R3102" s="14" t="s">
        <v>8316</v>
      </c>
      <c r="S3102" t="s">
        <v>8356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2">
        <v>1437033360</v>
      </c>
      <c r="J3103" s="12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42171.383530092593</v>
      </c>
      <c r="P3103">
        <f t="shared" si="145"/>
        <v>2015</v>
      </c>
      <c r="Q3103" s="10">
        <f t="shared" si="146"/>
        <v>42201.330555555556</v>
      </c>
      <c r="R3103" s="14" t="s">
        <v>8316</v>
      </c>
      <c r="S3103" t="s">
        <v>8356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2">
        <v>1471939818</v>
      </c>
      <c r="J3104" s="12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42555.340486111112</v>
      </c>
      <c r="P3104">
        <f t="shared" si="145"/>
        <v>2016</v>
      </c>
      <c r="Q3104" s="10">
        <f t="shared" si="146"/>
        <v>42605.340486111112</v>
      </c>
      <c r="R3104" s="14" t="s">
        <v>8316</v>
      </c>
      <c r="S3104" t="s">
        <v>8356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2">
        <v>1434080706</v>
      </c>
      <c r="J3105" s="12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42107.156319444446</v>
      </c>
      <c r="P3105">
        <f t="shared" si="145"/>
        <v>2015</v>
      </c>
      <c r="Q3105" s="10">
        <f t="shared" si="146"/>
        <v>42167.156319444446</v>
      </c>
      <c r="R3105" s="14" t="s">
        <v>8316</v>
      </c>
      <c r="S3105" t="s">
        <v>8356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2">
        <v>1422928800</v>
      </c>
      <c r="J3106" s="12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42006.908692129626</v>
      </c>
      <c r="P3106">
        <f t="shared" si="145"/>
        <v>2015</v>
      </c>
      <c r="Q3106" s="10">
        <f t="shared" si="146"/>
        <v>42038.083333333328</v>
      </c>
      <c r="R3106" s="14" t="s">
        <v>8316</v>
      </c>
      <c r="S3106" t="s">
        <v>8356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2">
        <v>1413694800</v>
      </c>
      <c r="J3107" s="12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41876.718935185185</v>
      </c>
      <c r="P3107">
        <f t="shared" si="145"/>
        <v>2014</v>
      </c>
      <c r="Q3107" s="10">
        <f t="shared" si="146"/>
        <v>41931.208333333336</v>
      </c>
      <c r="R3107" s="14" t="s">
        <v>8316</v>
      </c>
      <c r="S3107" t="s">
        <v>8356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2">
        <v>1442440800</v>
      </c>
      <c r="J3108" s="12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42241.429120370376</v>
      </c>
      <c r="P3108">
        <f t="shared" si="145"/>
        <v>2015</v>
      </c>
      <c r="Q3108" s="10">
        <f t="shared" si="146"/>
        <v>42263.916666666672</v>
      </c>
      <c r="R3108" s="14" t="s">
        <v>8316</v>
      </c>
      <c r="S3108" t="s">
        <v>8356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2">
        <v>1431372751</v>
      </c>
      <c r="J3109" s="12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42128.814247685179</v>
      </c>
      <c r="P3109">
        <f t="shared" si="145"/>
        <v>2015</v>
      </c>
      <c r="Q3109" s="10">
        <f t="shared" si="146"/>
        <v>42135.814247685179</v>
      </c>
      <c r="R3109" s="14" t="s">
        <v>8316</v>
      </c>
      <c r="S3109" t="s">
        <v>8356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2">
        <v>1430234394</v>
      </c>
      <c r="J3110" s="12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42062.680486111116</v>
      </c>
      <c r="P3110">
        <f t="shared" si="145"/>
        <v>2015</v>
      </c>
      <c r="Q3110" s="10">
        <f t="shared" si="146"/>
        <v>42122.638819444444</v>
      </c>
      <c r="R3110" s="14" t="s">
        <v>8316</v>
      </c>
      <c r="S3110" t="s">
        <v>8356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2">
        <v>1409194810</v>
      </c>
      <c r="J3111" s="12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41844.125115740739</v>
      </c>
      <c r="P3111">
        <f t="shared" si="145"/>
        <v>2014</v>
      </c>
      <c r="Q3111" s="10">
        <f t="shared" si="146"/>
        <v>41879.125115740739</v>
      </c>
      <c r="R3111" s="14" t="s">
        <v>8316</v>
      </c>
      <c r="S3111" t="s">
        <v>8356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2">
        <v>1487465119</v>
      </c>
      <c r="J3112" s="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42745.031469907408</v>
      </c>
      <c r="P3112">
        <f t="shared" si="145"/>
        <v>2017</v>
      </c>
      <c r="Q3112" s="10">
        <f t="shared" si="146"/>
        <v>42785.031469907408</v>
      </c>
      <c r="R3112" s="14" t="s">
        <v>8316</v>
      </c>
      <c r="S3112" t="s">
        <v>8356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2">
        <v>1412432220</v>
      </c>
      <c r="J3113" s="12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41885.595138888886</v>
      </c>
      <c r="P3113">
        <f t="shared" si="145"/>
        <v>2014</v>
      </c>
      <c r="Q3113" s="10">
        <f t="shared" si="146"/>
        <v>41916.595138888886</v>
      </c>
      <c r="R3113" s="14" t="s">
        <v>8316</v>
      </c>
      <c r="S3113" t="s">
        <v>8356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2">
        <v>1477968934</v>
      </c>
      <c r="J3114" s="12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42615.121921296297</v>
      </c>
      <c r="P3114">
        <f t="shared" si="145"/>
        <v>2016</v>
      </c>
      <c r="Q3114" s="10">
        <f t="shared" si="146"/>
        <v>42675.121921296297</v>
      </c>
      <c r="R3114" s="14" t="s">
        <v>8316</v>
      </c>
      <c r="S3114" t="s">
        <v>8356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2">
        <v>1429291982</v>
      </c>
      <c r="J3115" s="12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42081.731273148151</v>
      </c>
      <c r="P3115">
        <f t="shared" si="145"/>
        <v>2015</v>
      </c>
      <c r="Q3115" s="10">
        <f t="shared" si="146"/>
        <v>42111.731273148151</v>
      </c>
      <c r="R3115" s="14" t="s">
        <v>8316</v>
      </c>
      <c r="S3115" t="s">
        <v>8356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2">
        <v>1411312250</v>
      </c>
      <c r="J3116" s="12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41843.632523148146</v>
      </c>
      <c r="P3116">
        <f t="shared" si="145"/>
        <v>2014</v>
      </c>
      <c r="Q3116" s="10">
        <f t="shared" si="146"/>
        <v>41903.632523148146</v>
      </c>
      <c r="R3116" s="14" t="s">
        <v>8316</v>
      </c>
      <c r="S3116" t="s">
        <v>8356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2">
        <v>1465123427</v>
      </c>
      <c r="J3117" s="12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42496.447071759263</v>
      </c>
      <c r="P3117">
        <f t="shared" si="145"/>
        <v>2016</v>
      </c>
      <c r="Q3117" s="10">
        <f t="shared" si="146"/>
        <v>42526.447071759263</v>
      </c>
      <c r="R3117" s="14" t="s">
        <v>8316</v>
      </c>
      <c r="S3117" t="s">
        <v>8356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2">
        <v>1427890925</v>
      </c>
      <c r="J3118" s="12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42081.515335648146</v>
      </c>
      <c r="P3118">
        <f t="shared" si="145"/>
        <v>2015</v>
      </c>
      <c r="Q3118" s="10">
        <f t="shared" si="146"/>
        <v>42095.515335648146</v>
      </c>
      <c r="R3118" s="14" t="s">
        <v>8316</v>
      </c>
      <c r="S3118" t="s">
        <v>8356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2">
        <v>1464354720</v>
      </c>
      <c r="J3119" s="12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42509.374537037031</v>
      </c>
      <c r="P3119">
        <f t="shared" si="145"/>
        <v>2016</v>
      </c>
      <c r="Q3119" s="10">
        <f t="shared" si="146"/>
        <v>42517.55</v>
      </c>
      <c r="R3119" s="14" t="s">
        <v>8316</v>
      </c>
      <c r="S3119" t="s">
        <v>8356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2">
        <v>1467473723</v>
      </c>
      <c r="J3120" s="12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42534.649571759262</v>
      </c>
      <c r="P3120">
        <f t="shared" si="145"/>
        <v>2016</v>
      </c>
      <c r="Q3120" s="10">
        <f t="shared" si="146"/>
        <v>42553.649571759262</v>
      </c>
      <c r="R3120" s="14" t="s">
        <v>8316</v>
      </c>
      <c r="S3120" t="s">
        <v>8356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2">
        <v>1427414732</v>
      </c>
      <c r="J3121" s="12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42060.04550925926</v>
      </c>
      <c r="P3121">
        <f t="shared" si="145"/>
        <v>2015</v>
      </c>
      <c r="Q3121" s="10">
        <f t="shared" si="146"/>
        <v>42090.003842592589</v>
      </c>
      <c r="R3121" s="14" t="s">
        <v>8316</v>
      </c>
      <c r="S3121" t="s">
        <v>8356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2">
        <v>1462484196</v>
      </c>
      <c r="J3122" s="1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42435.942083333335</v>
      </c>
      <c r="P3122">
        <f t="shared" si="145"/>
        <v>2016</v>
      </c>
      <c r="Q3122" s="10">
        <f t="shared" si="146"/>
        <v>42495.900416666671</v>
      </c>
      <c r="R3122" s="14" t="s">
        <v>8316</v>
      </c>
      <c r="S3122" t="s">
        <v>8356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2">
        <v>1411748335</v>
      </c>
      <c r="J3123" s="12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41848.679803240739</v>
      </c>
      <c r="P3123">
        <f t="shared" si="145"/>
        <v>2014</v>
      </c>
      <c r="Q3123" s="10">
        <f t="shared" si="146"/>
        <v>41908.679803240739</v>
      </c>
      <c r="R3123" s="14" t="s">
        <v>8316</v>
      </c>
      <c r="S3123" t="s">
        <v>8356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2">
        <v>1478733732</v>
      </c>
      <c r="J3124" s="12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42678.932083333333</v>
      </c>
      <c r="P3124">
        <f t="shared" si="145"/>
        <v>2016</v>
      </c>
      <c r="Q3124" s="10">
        <f t="shared" si="146"/>
        <v>42683.973750000005</v>
      </c>
      <c r="R3124" s="14" t="s">
        <v>8316</v>
      </c>
      <c r="S3124" t="s">
        <v>8356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2">
        <v>1468108198</v>
      </c>
      <c r="J3125" s="12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42530.993032407408</v>
      </c>
      <c r="P3125">
        <f t="shared" si="145"/>
        <v>2016</v>
      </c>
      <c r="Q3125" s="10">
        <f t="shared" si="146"/>
        <v>42560.993032407408</v>
      </c>
      <c r="R3125" s="14" t="s">
        <v>8316</v>
      </c>
      <c r="S3125" t="s">
        <v>8356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2">
        <v>1422902601</v>
      </c>
      <c r="J3126" s="12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41977.780104166668</v>
      </c>
      <c r="P3126">
        <f t="shared" si="145"/>
        <v>2014</v>
      </c>
      <c r="Q3126" s="10">
        <f t="shared" si="146"/>
        <v>42037.780104166668</v>
      </c>
      <c r="R3126" s="14" t="s">
        <v>8316</v>
      </c>
      <c r="S3126" t="s">
        <v>8356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2">
        <v>1452142672</v>
      </c>
      <c r="J3127" s="12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42346.20685185185</v>
      </c>
      <c r="P3127">
        <f t="shared" si="145"/>
        <v>2015</v>
      </c>
      <c r="Q3127" s="10">
        <f t="shared" si="146"/>
        <v>42376.20685185185</v>
      </c>
      <c r="R3127" s="14" t="s">
        <v>8316</v>
      </c>
      <c r="S3127" t="s">
        <v>8356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2">
        <v>1459121162</v>
      </c>
      <c r="J3128" s="12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42427.01807870371</v>
      </c>
      <c r="P3128">
        <f t="shared" si="145"/>
        <v>2016</v>
      </c>
      <c r="Q3128" s="10">
        <f t="shared" si="146"/>
        <v>42456.976412037038</v>
      </c>
      <c r="R3128" s="14" t="s">
        <v>8316</v>
      </c>
      <c r="S3128" t="s">
        <v>8356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2">
        <v>1425242029</v>
      </c>
      <c r="J3129" s="12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42034.856817129628</v>
      </c>
      <c r="P3129">
        <f t="shared" si="145"/>
        <v>2015</v>
      </c>
      <c r="Q3129" s="10">
        <f t="shared" si="146"/>
        <v>42064.856817129628</v>
      </c>
      <c r="R3129" s="14" t="s">
        <v>8316</v>
      </c>
      <c r="S3129" t="s">
        <v>8356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2">
        <v>1489690141</v>
      </c>
      <c r="J3130" s="12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42780.825706018513</v>
      </c>
      <c r="P3130">
        <f t="shared" si="145"/>
        <v>2017</v>
      </c>
      <c r="Q3130" s="10">
        <f t="shared" si="146"/>
        <v>42810.784039351856</v>
      </c>
      <c r="R3130" s="14" t="s">
        <v>8316</v>
      </c>
      <c r="S3130" t="s">
        <v>8317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2">
        <v>1492542819</v>
      </c>
      <c r="J3131" s="12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42803.842812499999</v>
      </c>
      <c r="P3131">
        <f t="shared" si="145"/>
        <v>2017</v>
      </c>
      <c r="Q3131" s="10">
        <f t="shared" si="146"/>
        <v>42843.801145833335</v>
      </c>
      <c r="R3131" s="14" t="s">
        <v>8316</v>
      </c>
      <c r="S3131" t="s">
        <v>8317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2">
        <v>1492145940</v>
      </c>
      <c r="J3132" s="1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42808.640231481477</v>
      </c>
      <c r="P3132">
        <f t="shared" si="145"/>
        <v>2017</v>
      </c>
      <c r="Q3132" s="10">
        <f t="shared" si="146"/>
        <v>42839.207638888889</v>
      </c>
      <c r="R3132" s="14" t="s">
        <v>8316</v>
      </c>
      <c r="S3132" t="s">
        <v>8317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2">
        <v>1491656045</v>
      </c>
      <c r="J3133" s="12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42803.579224537039</v>
      </c>
      <c r="P3133">
        <f t="shared" si="145"/>
        <v>2017</v>
      </c>
      <c r="Q3133" s="10">
        <f t="shared" si="146"/>
        <v>42833.537557870368</v>
      </c>
      <c r="R3133" s="14" t="s">
        <v>8316</v>
      </c>
      <c r="S3133" t="s">
        <v>8317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2">
        <v>1492759460</v>
      </c>
      <c r="J3134" s="12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42786.350231481483</v>
      </c>
      <c r="P3134">
        <f t="shared" si="145"/>
        <v>2017</v>
      </c>
      <c r="Q3134" s="10">
        <f t="shared" si="146"/>
        <v>42846.308564814812</v>
      </c>
      <c r="R3134" s="14" t="s">
        <v>8316</v>
      </c>
      <c r="S3134" t="s">
        <v>8317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2">
        <v>1490358834</v>
      </c>
      <c r="J3135" s="12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42788.565208333333</v>
      </c>
      <c r="P3135">
        <f t="shared" si="145"/>
        <v>2017</v>
      </c>
      <c r="Q3135" s="10">
        <f t="shared" si="146"/>
        <v>42818.523541666669</v>
      </c>
      <c r="R3135" s="14" t="s">
        <v>8316</v>
      </c>
      <c r="S3135" t="s">
        <v>8317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2">
        <v>1490631419</v>
      </c>
      <c r="J3136" s="12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42800.720127314817</v>
      </c>
      <c r="P3136">
        <f t="shared" si="145"/>
        <v>2017</v>
      </c>
      <c r="Q3136" s="10">
        <f t="shared" si="146"/>
        <v>42821.678460648152</v>
      </c>
      <c r="R3136" s="14" t="s">
        <v>8316</v>
      </c>
      <c r="S3136" t="s">
        <v>8317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2">
        <v>1491277121</v>
      </c>
      <c r="J3137" s="12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42807.151863425926</v>
      </c>
      <c r="P3137">
        <f t="shared" si="145"/>
        <v>2017</v>
      </c>
      <c r="Q3137" s="10">
        <f t="shared" si="146"/>
        <v>42829.151863425926</v>
      </c>
      <c r="R3137" s="14" t="s">
        <v>8316</v>
      </c>
      <c r="S3137" t="s">
        <v>8317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2">
        <v>1491001140</v>
      </c>
      <c r="J3138" s="12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42789.462430555555</v>
      </c>
      <c r="P3138">
        <f t="shared" si="145"/>
        <v>2017</v>
      </c>
      <c r="Q3138" s="10">
        <f t="shared" si="146"/>
        <v>42825.957638888889</v>
      </c>
      <c r="R3138" s="14" t="s">
        <v>8316</v>
      </c>
      <c r="S3138" t="s">
        <v>8317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2">
        <v>1493838720</v>
      </c>
      <c r="J3139" s="12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(((J3139/60)/60)/24)+DATE(1970,1,1)</f>
        <v>42807.885057870371</v>
      </c>
      <c r="P3139">
        <f t="shared" ref="P3139:P3202" si="148">YEAR(O3139)</f>
        <v>2017</v>
      </c>
      <c r="Q3139" s="10">
        <f t="shared" ref="Q3139:Q3202" si="149">(((I3139/60)/60)/24)+DATE(1970,1,1)</f>
        <v>42858.8</v>
      </c>
      <c r="R3139" s="14" t="s">
        <v>8316</v>
      </c>
      <c r="S3139" t="s">
        <v>8317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2">
        <v>1491233407</v>
      </c>
      <c r="J3140" s="12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42809.645914351851</v>
      </c>
      <c r="P3140">
        <f t="shared" si="148"/>
        <v>2017</v>
      </c>
      <c r="Q3140" s="10">
        <f t="shared" si="149"/>
        <v>42828.645914351851</v>
      </c>
      <c r="R3140" s="14" t="s">
        <v>8316</v>
      </c>
      <c r="S3140" t="s">
        <v>8317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2">
        <v>1490416380</v>
      </c>
      <c r="J3141" s="12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42785.270370370374</v>
      </c>
      <c r="P3141">
        <f t="shared" si="148"/>
        <v>2017</v>
      </c>
      <c r="Q3141" s="10">
        <f t="shared" si="149"/>
        <v>42819.189583333333</v>
      </c>
      <c r="R3141" s="14" t="s">
        <v>8316</v>
      </c>
      <c r="S3141" t="s">
        <v>8317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2">
        <v>1491581703</v>
      </c>
      <c r="J3142" s="1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42802.718784722223</v>
      </c>
      <c r="P3142">
        <f t="shared" si="148"/>
        <v>2017</v>
      </c>
      <c r="Q3142" s="10">
        <f t="shared" si="149"/>
        <v>42832.677118055552</v>
      </c>
      <c r="R3142" s="14" t="s">
        <v>8316</v>
      </c>
      <c r="S3142" t="s">
        <v>8317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2">
        <v>1492372800</v>
      </c>
      <c r="J3143" s="12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42800.753333333334</v>
      </c>
      <c r="P3143">
        <f t="shared" si="148"/>
        <v>2017</v>
      </c>
      <c r="Q3143" s="10">
        <f t="shared" si="149"/>
        <v>42841.833333333328</v>
      </c>
      <c r="R3143" s="14" t="s">
        <v>8316</v>
      </c>
      <c r="S3143" t="s">
        <v>8317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2">
        <v>1489922339</v>
      </c>
      <c r="J3144" s="12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42783.513182870374</v>
      </c>
      <c r="P3144">
        <f t="shared" si="148"/>
        <v>2017</v>
      </c>
      <c r="Q3144" s="10">
        <f t="shared" si="149"/>
        <v>42813.471516203703</v>
      </c>
      <c r="R3144" s="14" t="s">
        <v>8316</v>
      </c>
      <c r="S3144" t="s">
        <v>8317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2">
        <v>1491726956</v>
      </c>
      <c r="J3145" s="12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42808.358287037037</v>
      </c>
      <c r="P3145">
        <f t="shared" si="148"/>
        <v>2017</v>
      </c>
      <c r="Q3145" s="10">
        <f t="shared" si="149"/>
        <v>42834.358287037037</v>
      </c>
      <c r="R3145" s="14" t="s">
        <v>8316</v>
      </c>
      <c r="S3145" t="s">
        <v>8317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2">
        <v>1489903200</v>
      </c>
      <c r="J3146" s="12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42796.538275462968</v>
      </c>
      <c r="P3146">
        <f t="shared" si="148"/>
        <v>2017</v>
      </c>
      <c r="Q3146" s="10">
        <f t="shared" si="149"/>
        <v>42813.25</v>
      </c>
      <c r="R3146" s="14" t="s">
        <v>8316</v>
      </c>
      <c r="S3146" t="s">
        <v>8317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2">
        <v>1490659134</v>
      </c>
      <c r="J3147" s="12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42762.040902777779</v>
      </c>
      <c r="P3147">
        <f t="shared" si="148"/>
        <v>2017</v>
      </c>
      <c r="Q3147" s="10">
        <f t="shared" si="149"/>
        <v>42821.999236111107</v>
      </c>
      <c r="R3147" s="14" t="s">
        <v>8316</v>
      </c>
      <c r="S3147" t="s">
        <v>8317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2">
        <v>1492356166</v>
      </c>
      <c r="J3148" s="12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42796.682476851856</v>
      </c>
      <c r="P3148">
        <f t="shared" si="148"/>
        <v>2017</v>
      </c>
      <c r="Q3148" s="10">
        <f t="shared" si="149"/>
        <v>42841.640810185185</v>
      </c>
      <c r="R3148" s="14" t="s">
        <v>8316</v>
      </c>
      <c r="S3148" t="s">
        <v>8317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2">
        <v>1415319355</v>
      </c>
      <c r="J3149" s="12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41909.969386574077</v>
      </c>
      <c r="P3149">
        <f t="shared" si="148"/>
        <v>2014</v>
      </c>
      <c r="Q3149" s="10">
        <f t="shared" si="149"/>
        <v>41950.011053240742</v>
      </c>
      <c r="R3149" s="14" t="s">
        <v>8316</v>
      </c>
      <c r="S3149" t="s">
        <v>8317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2">
        <v>1412136000</v>
      </c>
      <c r="J3150" s="12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41891.665324074071</v>
      </c>
      <c r="P3150">
        <f t="shared" si="148"/>
        <v>2014</v>
      </c>
      <c r="Q3150" s="10">
        <f t="shared" si="149"/>
        <v>41913.166666666664</v>
      </c>
      <c r="R3150" s="14" t="s">
        <v>8316</v>
      </c>
      <c r="S3150" t="s">
        <v>8317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2">
        <v>1354845600</v>
      </c>
      <c r="J3151" s="12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41226.017361111109</v>
      </c>
      <c r="P3151">
        <f t="shared" si="148"/>
        <v>2012</v>
      </c>
      <c r="Q3151" s="10">
        <f t="shared" si="149"/>
        <v>41250.083333333336</v>
      </c>
      <c r="R3151" s="14" t="s">
        <v>8316</v>
      </c>
      <c r="S3151" t="s">
        <v>8317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2">
        <v>1295928000</v>
      </c>
      <c r="J3152" s="1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40478.263923611114</v>
      </c>
      <c r="P3152">
        <f t="shared" si="148"/>
        <v>2010</v>
      </c>
      <c r="Q3152" s="10">
        <f t="shared" si="149"/>
        <v>40568.166666666664</v>
      </c>
      <c r="R3152" s="14" t="s">
        <v>8316</v>
      </c>
      <c r="S3152" t="s">
        <v>8317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2">
        <v>1410379774</v>
      </c>
      <c r="J3153" s="12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41862.83997685185</v>
      </c>
      <c r="P3153">
        <f t="shared" si="148"/>
        <v>2014</v>
      </c>
      <c r="Q3153" s="10">
        <f t="shared" si="149"/>
        <v>41892.83997685185</v>
      </c>
      <c r="R3153" s="14" t="s">
        <v>8316</v>
      </c>
      <c r="S3153" t="s">
        <v>8317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2">
        <v>1383425367</v>
      </c>
      <c r="J3154" s="12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41550.867673611108</v>
      </c>
      <c r="P3154">
        <f t="shared" si="148"/>
        <v>2013</v>
      </c>
      <c r="Q3154" s="10">
        <f t="shared" si="149"/>
        <v>41580.867673611108</v>
      </c>
      <c r="R3154" s="14" t="s">
        <v>8316</v>
      </c>
      <c r="S3154" t="s">
        <v>8317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2">
        <v>1304225940</v>
      </c>
      <c r="J3155" s="12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40633.154363425929</v>
      </c>
      <c r="P3155">
        <f t="shared" si="148"/>
        <v>2011</v>
      </c>
      <c r="Q3155" s="10">
        <f t="shared" si="149"/>
        <v>40664.207638888889</v>
      </c>
      <c r="R3155" s="14" t="s">
        <v>8316</v>
      </c>
      <c r="S3155" t="s">
        <v>8317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2">
        <v>1333310458</v>
      </c>
      <c r="J3156" s="12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40970.875671296293</v>
      </c>
      <c r="P3156">
        <f t="shared" si="148"/>
        <v>2012</v>
      </c>
      <c r="Q3156" s="10">
        <f t="shared" si="149"/>
        <v>41000.834004629629</v>
      </c>
      <c r="R3156" s="14" t="s">
        <v>8316</v>
      </c>
      <c r="S3156" t="s">
        <v>8317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2">
        <v>1356004725</v>
      </c>
      <c r="J3157" s="12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41233.499131944445</v>
      </c>
      <c r="P3157">
        <f t="shared" si="148"/>
        <v>2012</v>
      </c>
      <c r="Q3157" s="10">
        <f t="shared" si="149"/>
        <v>41263.499131944445</v>
      </c>
      <c r="R3157" s="14" t="s">
        <v>8316</v>
      </c>
      <c r="S3157" t="s">
        <v>8317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2">
        <v>1338591144</v>
      </c>
      <c r="J3158" s="12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41026.953055555554</v>
      </c>
      <c r="P3158">
        <f t="shared" si="148"/>
        <v>2012</v>
      </c>
      <c r="Q3158" s="10">
        <f t="shared" si="149"/>
        <v>41061.953055555554</v>
      </c>
      <c r="R3158" s="14" t="s">
        <v>8316</v>
      </c>
      <c r="S3158" t="s">
        <v>8317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2">
        <v>1405746000</v>
      </c>
      <c r="J3159" s="12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41829.788252314815</v>
      </c>
      <c r="P3159">
        <f t="shared" si="148"/>
        <v>2014</v>
      </c>
      <c r="Q3159" s="10">
        <f t="shared" si="149"/>
        <v>41839.208333333336</v>
      </c>
      <c r="R3159" s="14" t="s">
        <v>8316</v>
      </c>
      <c r="S3159" t="s">
        <v>8317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2">
        <v>1374523752</v>
      </c>
      <c r="J3160" s="12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41447.839722222219</v>
      </c>
      <c r="P3160">
        <f t="shared" si="148"/>
        <v>2013</v>
      </c>
      <c r="Q3160" s="10">
        <f t="shared" si="149"/>
        <v>41477.839722222219</v>
      </c>
      <c r="R3160" s="14" t="s">
        <v>8316</v>
      </c>
      <c r="S3160" t="s">
        <v>8317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2">
        <v>1326927600</v>
      </c>
      <c r="J3161" s="12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40884.066678240742</v>
      </c>
      <c r="P3161">
        <f t="shared" si="148"/>
        <v>2011</v>
      </c>
      <c r="Q3161" s="10">
        <f t="shared" si="149"/>
        <v>40926.958333333336</v>
      </c>
      <c r="R3161" s="14" t="s">
        <v>8316</v>
      </c>
      <c r="S3161" t="s">
        <v>8317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2">
        <v>1407905940</v>
      </c>
      <c r="J3162" s="1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41841.26489583333</v>
      </c>
      <c r="P3162">
        <f t="shared" si="148"/>
        <v>2014</v>
      </c>
      <c r="Q3162" s="10">
        <f t="shared" si="149"/>
        <v>41864.207638888889</v>
      </c>
      <c r="R3162" s="14" t="s">
        <v>8316</v>
      </c>
      <c r="S3162" t="s">
        <v>8317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2">
        <v>1413377522</v>
      </c>
      <c r="J3163" s="12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41897.536134259259</v>
      </c>
      <c r="P3163">
        <f t="shared" si="148"/>
        <v>2014</v>
      </c>
      <c r="Q3163" s="10">
        <f t="shared" si="149"/>
        <v>41927.536134259259</v>
      </c>
      <c r="R3163" s="14" t="s">
        <v>8316</v>
      </c>
      <c r="S3163" t="s">
        <v>8317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2">
        <v>1404698400</v>
      </c>
      <c r="J3164" s="12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41799.685902777775</v>
      </c>
      <c r="P3164">
        <f t="shared" si="148"/>
        <v>2014</v>
      </c>
      <c r="Q3164" s="10">
        <f t="shared" si="149"/>
        <v>41827.083333333336</v>
      </c>
      <c r="R3164" s="14" t="s">
        <v>8316</v>
      </c>
      <c r="S3164" t="s">
        <v>8317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2">
        <v>1402855525</v>
      </c>
      <c r="J3165" s="12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41775.753761574073</v>
      </c>
      <c r="P3165">
        <f t="shared" si="148"/>
        <v>2014</v>
      </c>
      <c r="Q3165" s="10">
        <f t="shared" si="149"/>
        <v>41805.753761574073</v>
      </c>
      <c r="R3165" s="14" t="s">
        <v>8316</v>
      </c>
      <c r="S3165" t="s">
        <v>8317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2">
        <v>1402341615</v>
      </c>
      <c r="J3166" s="12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41766.80572916667</v>
      </c>
      <c r="P3166">
        <f t="shared" si="148"/>
        <v>2014</v>
      </c>
      <c r="Q3166" s="10">
        <f t="shared" si="149"/>
        <v>41799.80572916667</v>
      </c>
      <c r="R3166" s="14" t="s">
        <v>8316</v>
      </c>
      <c r="S3166" t="s">
        <v>8317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2">
        <v>1304395140</v>
      </c>
      <c r="J3167" s="12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40644.159259259257</v>
      </c>
      <c r="P3167">
        <f t="shared" si="148"/>
        <v>2011</v>
      </c>
      <c r="Q3167" s="10">
        <f t="shared" si="149"/>
        <v>40666.165972222225</v>
      </c>
      <c r="R3167" s="14" t="s">
        <v>8316</v>
      </c>
      <c r="S3167" t="s">
        <v>8317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2">
        <v>1416988740</v>
      </c>
      <c r="J3168" s="12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41940.69158564815</v>
      </c>
      <c r="P3168">
        <f t="shared" si="148"/>
        <v>2014</v>
      </c>
      <c r="Q3168" s="10">
        <f t="shared" si="149"/>
        <v>41969.332638888889</v>
      </c>
      <c r="R3168" s="14" t="s">
        <v>8316</v>
      </c>
      <c r="S3168" t="s">
        <v>8317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2">
        <v>1406952781</v>
      </c>
      <c r="J3169" s="12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41839.175706018519</v>
      </c>
      <c r="P3169">
        <f t="shared" si="148"/>
        <v>2014</v>
      </c>
      <c r="Q3169" s="10">
        <f t="shared" si="149"/>
        <v>41853.175706018519</v>
      </c>
      <c r="R3169" s="14" t="s">
        <v>8316</v>
      </c>
      <c r="S3169" t="s">
        <v>8317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2">
        <v>1402696800</v>
      </c>
      <c r="J3170" s="12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41772.105937500004</v>
      </c>
      <c r="P3170">
        <f t="shared" si="148"/>
        <v>2014</v>
      </c>
      <c r="Q3170" s="10">
        <f t="shared" si="149"/>
        <v>41803.916666666664</v>
      </c>
      <c r="R3170" s="14" t="s">
        <v>8316</v>
      </c>
      <c r="S3170" t="s">
        <v>8317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2">
        <v>1386910740</v>
      </c>
      <c r="J3171" s="12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41591.737974537034</v>
      </c>
      <c r="P3171">
        <f t="shared" si="148"/>
        <v>2013</v>
      </c>
      <c r="Q3171" s="10">
        <f t="shared" si="149"/>
        <v>41621.207638888889</v>
      </c>
      <c r="R3171" s="14" t="s">
        <v>8316</v>
      </c>
      <c r="S3171" t="s">
        <v>8317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2">
        <v>1404273600</v>
      </c>
      <c r="J3172" s="1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41789.080370370371</v>
      </c>
      <c r="P3172">
        <f t="shared" si="148"/>
        <v>2014</v>
      </c>
      <c r="Q3172" s="10">
        <f t="shared" si="149"/>
        <v>41822.166666666664</v>
      </c>
      <c r="R3172" s="14" t="s">
        <v>8316</v>
      </c>
      <c r="S3172" t="s">
        <v>8317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2">
        <v>1462545358</v>
      </c>
      <c r="J3173" s="12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42466.608310185184</v>
      </c>
      <c r="P3173">
        <f t="shared" si="148"/>
        <v>2016</v>
      </c>
      <c r="Q3173" s="10">
        <f t="shared" si="149"/>
        <v>42496.608310185184</v>
      </c>
      <c r="R3173" s="14" t="s">
        <v>8316</v>
      </c>
      <c r="S3173" t="s">
        <v>8317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2">
        <v>1329240668</v>
      </c>
      <c r="J3174" s="12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40923.729953703703</v>
      </c>
      <c r="P3174">
        <f t="shared" si="148"/>
        <v>2012</v>
      </c>
      <c r="Q3174" s="10">
        <f t="shared" si="149"/>
        <v>40953.729953703703</v>
      </c>
      <c r="R3174" s="14" t="s">
        <v>8316</v>
      </c>
      <c r="S3174" t="s">
        <v>8317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2">
        <v>1411765492</v>
      </c>
      <c r="J3175" s="12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41878.878379629627</v>
      </c>
      <c r="P3175">
        <f t="shared" si="148"/>
        <v>2014</v>
      </c>
      <c r="Q3175" s="10">
        <f t="shared" si="149"/>
        <v>41908.878379629627</v>
      </c>
      <c r="R3175" s="14" t="s">
        <v>8316</v>
      </c>
      <c r="S3175" t="s">
        <v>8317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2">
        <v>1408999508</v>
      </c>
      <c r="J3176" s="12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41862.864675925928</v>
      </c>
      <c r="P3176">
        <f t="shared" si="148"/>
        <v>2014</v>
      </c>
      <c r="Q3176" s="10">
        <f t="shared" si="149"/>
        <v>41876.864675925928</v>
      </c>
      <c r="R3176" s="14" t="s">
        <v>8316</v>
      </c>
      <c r="S3176" t="s">
        <v>8317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2">
        <v>1297977427</v>
      </c>
      <c r="J3177" s="12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40531.886886574073</v>
      </c>
      <c r="P3177">
        <f t="shared" si="148"/>
        <v>2010</v>
      </c>
      <c r="Q3177" s="10">
        <f t="shared" si="149"/>
        <v>40591.886886574073</v>
      </c>
      <c r="R3177" s="14" t="s">
        <v>8316</v>
      </c>
      <c r="S3177" t="s">
        <v>8317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2">
        <v>1376838000</v>
      </c>
      <c r="J3178" s="12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41477.930914351848</v>
      </c>
      <c r="P3178">
        <f t="shared" si="148"/>
        <v>2013</v>
      </c>
      <c r="Q3178" s="10">
        <f t="shared" si="149"/>
        <v>41504.625</v>
      </c>
      <c r="R3178" s="14" t="s">
        <v>8316</v>
      </c>
      <c r="S3178" t="s">
        <v>8317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2">
        <v>1403366409</v>
      </c>
      <c r="J3179" s="12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41781.666770833333</v>
      </c>
      <c r="P3179">
        <f t="shared" si="148"/>
        <v>2014</v>
      </c>
      <c r="Q3179" s="10">
        <f t="shared" si="149"/>
        <v>41811.666770833333</v>
      </c>
      <c r="R3179" s="14" t="s">
        <v>8316</v>
      </c>
      <c r="S3179" t="s">
        <v>8317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2">
        <v>1405521075</v>
      </c>
      <c r="J3180" s="12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41806.605034722219</v>
      </c>
      <c r="P3180">
        <f t="shared" si="148"/>
        <v>2014</v>
      </c>
      <c r="Q3180" s="10">
        <f t="shared" si="149"/>
        <v>41836.605034722219</v>
      </c>
      <c r="R3180" s="14" t="s">
        <v>8316</v>
      </c>
      <c r="S3180" t="s">
        <v>8317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2">
        <v>1367859071</v>
      </c>
      <c r="J3181" s="12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41375.702210648145</v>
      </c>
      <c r="P3181">
        <f t="shared" si="148"/>
        <v>2013</v>
      </c>
      <c r="Q3181" s="10">
        <f t="shared" si="149"/>
        <v>41400.702210648145</v>
      </c>
      <c r="R3181" s="14" t="s">
        <v>8316</v>
      </c>
      <c r="S3181" t="s">
        <v>8317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2">
        <v>1403258049</v>
      </c>
      <c r="J3182" s="1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41780.412604166668</v>
      </c>
      <c r="P3182">
        <f t="shared" si="148"/>
        <v>2014</v>
      </c>
      <c r="Q3182" s="10">
        <f t="shared" si="149"/>
        <v>41810.412604166668</v>
      </c>
      <c r="R3182" s="14" t="s">
        <v>8316</v>
      </c>
      <c r="S3182" t="s">
        <v>8317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2">
        <v>1402848000</v>
      </c>
      <c r="J3183" s="12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41779.310034722221</v>
      </c>
      <c r="P3183">
        <f t="shared" si="148"/>
        <v>2014</v>
      </c>
      <c r="Q3183" s="10">
        <f t="shared" si="149"/>
        <v>41805.666666666664</v>
      </c>
      <c r="R3183" s="14" t="s">
        <v>8316</v>
      </c>
      <c r="S3183" t="s">
        <v>8317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2">
        <v>1328029200</v>
      </c>
      <c r="J3184" s="12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40883.949317129627</v>
      </c>
      <c r="P3184">
        <f t="shared" si="148"/>
        <v>2011</v>
      </c>
      <c r="Q3184" s="10">
        <f t="shared" si="149"/>
        <v>40939.708333333336</v>
      </c>
      <c r="R3184" s="14" t="s">
        <v>8316</v>
      </c>
      <c r="S3184" t="s">
        <v>8317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2">
        <v>1377284669</v>
      </c>
      <c r="J3185" s="12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41491.79478009259</v>
      </c>
      <c r="P3185">
        <f t="shared" si="148"/>
        <v>2013</v>
      </c>
      <c r="Q3185" s="10">
        <f t="shared" si="149"/>
        <v>41509.79478009259</v>
      </c>
      <c r="R3185" s="14" t="s">
        <v>8316</v>
      </c>
      <c r="S3185" t="s">
        <v>8317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2">
        <v>1404258631</v>
      </c>
      <c r="J3186" s="12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41791.993414351848</v>
      </c>
      <c r="P3186">
        <f t="shared" si="148"/>
        <v>2014</v>
      </c>
      <c r="Q3186" s="10">
        <f t="shared" si="149"/>
        <v>41821.993414351848</v>
      </c>
      <c r="R3186" s="14" t="s">
        <v>8316</v>
      </c>
      <c r="S3186" t="s">
        <v>8317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2">
        <v>1405553241</v>
      </c>
      <c r="J3187" s="12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41829.977326388893</v>
      </c>
      <c r="P3187">
        <f t="shared" si="148"/>
        <v>2014</v>
      </c>
      <c r="Q3187" s="10">
        <f t="shared" si="149"/>
        <v>41836.977326388893</v>
      </c>
      <c r="R3187" s="14" t="s">
        <v>8316</v>
      </c>
      <c r="S3187" t="s">
        <v>8317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2">
        <v>1410901200</v>
      </c>
      <c r="J3188" s="12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41868.924050925925</v>
      </c>
      <c r="P3188">
        <f t="shared" si="148"/>
        <v>2014</v>
      </c>
      <c r="Q3188" s="10">
        <f t="shared" si="149"/>
        <v>41898.875</v>
      </c>
      <c r="R3188" s="14" t="s">
        <v>8316</v>
      </c>
      <c r="S3188" t="s">
        <v>8317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2">
        <v>1407167973</v>
      </c>
      <c r="J3189" s="12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41835.666354166664</v>
      </c>
      <c r="P3189">
        <f t="shared" si="148"/>
        <v>2014</v>
      </c>
      <c r="Q3189" s="10">
        <f t="shared" si="149"/>
        <v>41855.666354166664</v>
      </c>
      <c r="R3189" s="14" t="s">
        <v>8316</v>
      </c>
      <c r="S3189" t="s">
        <v>8317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2">
        <v>1433930302</v>
      </c>
      <c r="J3190" s="12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42144.415532407409</v>
      </c>
      <c r="P3190">
        <f t="shared" si="148"/>
        <v>2015</v>
      </c>
      <c r="Q3190" s="10">
        <f t="shared" si="149"/>
        <v>42165.415532407409</v>
      </c>
      <c r="R3190" s="14" t="s">
        <v>8316</v>
      </c>
      <c r="S3190" t="s">
        <v>8358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2">
        <v>1432455532</v>
      </c>
      <c r="J3191" s="12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42118.346435185187</v>
      </c>
      <c r="P3191">
        <f t="shared" si="148"/>
        <v>2015</v>
      </c>
      <c r="Q3191" s="10">
        <f t="shared" si="149"/>
        <v>42148.346435185187</v>
      </c>
      <c r="R3191" s="14" t="s">
        <v>8316</v>
      </c>
      <c r="S3191" t="s">
        <v>8358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2">
        <v>1481258275</v>
      </c>
      <c r="J3192" s="1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42683.151331018518</v>
      </c>
      <c r="P3192">
        <f t="shared" si="148"/>
        <v>2016</v>
      </c>
      <c r="Q3192" s="10">
        <f t="shared" si="149"/>
        <v>42713.192997685182</v>
      </c>
      <c r="R3192" s="14" t="s">
        <v>8316</v>
      </c>
      <c r="S3192" t="s">
        <v>8358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2">
        <v>1471370869</v>
      </c>
      <c r="J3193" s="12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42538.755428240736</v>
      </c>
      <c r="P3193">
        <f t="shared" si="148"/>
        <v>2016</v>
      </c>
      <c r="Q3193" s="10">
        <f t="shared" si="149"/>
        <v>42598.755428240736</v>
      </c>
      <c r="R3193" s="14" t="s">
        <v>8316</v>
      </c>
      <c r="S3193" t="s">
        <v>8358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2">
        <v>1425160800</v>
      </c>
      <c r="J3194" s="12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42018.94049768518</v>
      </c>
      <c r="P3194">
        <f t="shared" si="148"/>
        <v>2015</v>
      </c>
      <c r="Q3194" s="10">
        <f t="shared" si="149"/>
        <v>42063.916666666672</v>
      </c>
      <c r="R3194" s="14" t="s">
        <v>8316</v>
      </c>
      <c r="S3194" t="s">
        <v>8358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2">
        <v>1424474056</v>
      </c>
      <c r="J3195" s="12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42010.968240740738</v>
      </c>
      <c r="P3195">
        <f t="shared" si="148"/>
        <v>2015</v>
      </c>
      <c r="Q3195" s="10">
        <f t="shared" si="149"/>
        <v>42055.968240740738</v>
      </c>
      <c r="R3195" s="14" t="s">
        <v>8316</v>
      </c>
      <c r="S3195" t="s">
        <v>8358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2">
        <v>1437960598</v>
      </c>
      <c r="J3196" s="12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42182.062476851846</v>
      </c>
      <c r="P3196">
        <f t="shared" si="148"/>
        <v>2015</v>
      </c>
      <c r="Q3196" s="10">
        <f t="shared" si="149"/>
        <v>42212.062476851846</v>
      </c>
      <c r="R3196" s="14" t="s">
        <v>8316</v>
      </c>
      <c r="S3196" t="s">
        <v>8358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2">
        <v>1423750542</v>
      </c>
      <c r="J3197" s="12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42017.594236111108</v>
      </c>
      <c r="P3197">
        <f t="shared" si="148"/>
        <v>2015</v>
      </c>
      <c r="Q3197" s="10">
        <f t="shared" si="149"/>
        <v>42047.594236111108</v>
      </c>
      <c r="R3197" s="14" t="s">
        <v>8316</v>
      </c>
      <c r="S3197" t="s">
        <v>8358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2">
        <v>1438437600</v>
      </c>
      <c r="J3198" s="12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42157.598090277781</v>
      </c>
      <c r="P3198">
        <f t="shared" si="148"/>
        <v>2015</v>
      </c>
      <c r="Q3198" s="10">
        <f t="shared" si="149"/>
        <v>42217.583333333328</v>
      </c>
      <c r="R3198" s="14" t="s">
        <v>8316</v>
      </c>
      <c r="S3198" t="s">
        <v>8358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2">
        <v>1423050618</v>
      </c>
      <c r="J3199" s="12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42009.493263888886</v>
      </c>
      <c r="P3199">
        <f t="shared" si="148"/>
        <v>2015</v>
      </c>
      <c r="Q3199" s="10">
        <f t="shared" si="149"/>
        <v>42039.493263888886</v>
      </c>
      <c r="R3199" s="14" t="s">
        <v>8316</v>
      </c>
      <c r="S3199" t="s">
        <v>8358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2">
        <v>1424081477</v>
      </c>
      <c r="J3200" s="12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42013.424502314811</v>
      </c>
      <c r="P3200">
        <f t="shared" si="148"/>
        <v>2015</v>
      </c>
      <c r="Q3200" s="10">
        <f t="shared" si="149"/>
        <v>42051.424502314811</v>
      </c>
      <c r="R3200" s="14" t="s">
        <v>8316</v>
      </c>
      <c r="S3200" t="s">
        <v>8358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2">
        <v>1410037200</v>
      </c>
      <c r="J3201" s="12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41858.761782407404</v>
      </c>
      <c r="P3201">
        <f t="shared" si="148"/>
        <v>2014</v>
      </c>
      <c r="Q3201" s="10">
        <f t="shared" si="149"/>
        <v>41888.875</v>
      </c>
      <c r="R3201" s="14" t="s">
        <v>8316</v>
      </c>
      <c r="S3201" t="s">
        <v>8358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2">
        <v>1461994440</v>
      </c>
      <c r="J3202" s="1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42460.320613425924</v>
      </c>
      <c r="P3202">
        <f t="shared" si="148"/>
        <v>2016</v>
      </c>
      <c r="Q3202" s="10">
        <f t="shared" si="149"/>
        <v>42490.231944444444</v>
      </c>
      <c r="R3202" s="14" t="s">
        <v>8316</v>
      </c>
      <c r="S3202" t="s">
        <v>8358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2">
        <v>1409509477</v>
      </c>
      <c r="J3203" s="12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(((J3203/60)/60)/24)+DATE(1970,1,1)</f>
        <v>41861.767094907409</v>
      </c>
      <c r="P3203">
        <f t="shared" ref="P3203:P3266" si="151">YEAR(O3203)</f>
        <v>2014</v>
      </c>
      <c r="Q3203" s="10">
        <f t="shared" ref="Q3203:Q3266" si="152">(((I3203/60)/60)/24)+DATE(1970,1,1)</f>
        <v>41882.767094907409</v>
      </c>
      <c r="R3203" s="14" t="s">
        <v>8316</v>
      </c>
      <c r="S3203" t="s">
        <v>8358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2">
        <v>1450072740</v>
      </c>
      <c r="J3204" s="12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42293.853541666671</v>
      </c>
      <c r="P3204">
        <f t="shared" si="151"/>
        <v>2015</v>
      </c>
      <c r="Q3204" s="10">
        <f t="shared" si="152"/>
        <v>42352.249305555553</v>
      </c>
      <c r="R3204" s="14" t="s">
        <v>8316</v>
      </c>
      <c r="S3204" t="s">
        <v>8358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2">
        <v>1443224622</v>
      </c>
      <c r="J3205" s="12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42242.988680555558</v>
      </c>
      <c r="P3205">
        <f t="shared" si="151"/>
        <v>2015</v>
      </c>
      <c r="Q3205" s="10">
        <f t="shared" si="152"/>
        <v>42272.988680555558</v>
      </c>
      <c r="R3205" s="14" t="s">
        <v>8316</v>
      </c>
      <c r="S3205" t="s">
        <v>8358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2">
        <v>1437149640</v>
      </c>
      <c r="J3206" s="12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42172.686099537037</v>
      </c>
      <c r="P3206">
        <f t="shared" si="151"/>
        <v>2015</v>
      </c>
      <c r="Q3206" s="10">
        <f t="shared" si="152"/>
        <v>42202.676388888889</v>
      </c>
      <c r="R3206" s="14" t="s">
        <v>8316</v>
      </c>
      <c r="S3206" t="s">
        <v>8358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2">
        <v>1430470772</v>
      </c>
      <c r="J3207" s="12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42095.374675925923</v>
      </c>
      <c r="P3207">
        <f t="shared" si="151"/>
        <v>2015</v>
      </c>
      <c r="Q3207" s="10">
        <f t="shared" si="152"/>
        <v>42125.374675925923</v>
      </c>
      <c r="R3207" s="14" t="s">
        <v>8316</v>
      </c>
      <c r="S3207" t="s">
        <v>8358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2">
        <v>1442644651</v>
      </c>
      <c r="J3208" s="12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42236.276053240741</v>
      </c>
      <c r="P3208">
        <f t="shared" si="151"/>
        <v>2015</v>
      </c>
      <c r="Q3208" s="10">
        <f t="shared" si="152"/>
        <v>42266.276053240741</v>
      </c>
      <c r="R3208" s="14" t="s">
        <v>8316</v>
      </c>
      <c r="S3208" t="s">
        <v>8358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2">
        <v>1429767607</v>
      </c>
      <c r="J3209" s="12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42057.277858796297</v>
      </c>
      <c r="P3209">
        <f t="shared" si="151"/>
        <v>2015</v>
      </c>
      <c r="Q3209" s="10">
        <f t="shared" si="152"/>
        <v>42117.236192129625</v>
      </c>
      <c r="R3209" s="14" t="s">
        <v>8316</v>
      </c>
      <c r="S3209" t="s">
        <v>8358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2">
        <v>1406557877</v>
      </c>
      <c r="J3210" s="12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41827.605057870373</v>
      </c>
      <c r="P3210">
        <f t="shared" si="151"/>
        <v>2014</v>
      </c>
      <c r="Q3210" s="10">
        <f t="shared" si="152"/>
        <v>41848.605057870373</v>
      </c>
      <c r="R3210" s="14" t="s">
        <v>8316</v>
      </c>
      <c r="S3210" t="s">
        <v>8317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2">
        <v>1403305200</v>
      </c>
      <c r="J3211" s="12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41778.637245370373</v>
      </c>
      <c r="P3211">
        <f t="shared" si="151"/>
        <v>2014</v>
      </c>
      <c r="Q3211" s="10">
        <f t="shared" si="152"/>
        <v>41810.958333333336</v>
      </c>
      <c r="R3211" s="14" t="s">
        <v>8316</v>
      </c>
      <c r="S3211" t="s">
        <v>8317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2">
        <v>1338523140</v>
      </c>
      <c r="J3212" s="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41013.936562499999</v>
      </c>
      <c r="P3212">
        <f t="shared" si="151"/>
        <v>2012</v>
      </c>
      <c r="Q3212" s="10">
        <f t="shared" si="152"/>
        <v>41061.165972222225</v>
      </c>
      <c r="R3212" s="14" t="s">
        <v>8316</v>
      </c>
      <c r="S3212" t="s">
        <v>8317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2">
        <v>1408068000</v>
      </c>
      <c r="J3213" s="12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41834.586574074077</v>
      </c>
      <c r="P3213">
        <f t="shared" si="151"/>
        <v>2014</v>
      </c>
      <c r="Q3213" s="10">
        <f t="shared" si="152"/>
        <v>41866.083333333336</v>
      </c>
      <c r="R3213" s="14" t="s">
        <v>8316</v>
      </c>
      <c r="S3213" t="s">
        <v>8317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2">
        <v>1407524751</v>
      </c>
      <c r="J3214" s="12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41829.795729166668</v>
      </c>
      <c r="P3214">
        <f t="shared" si="151"/>
        <v>2014</v>
      </c>
      <c r="Q3214" s="10">
        <f t="shared" si="152"/>
        <v>41859.795729166668</v>
      </c>
      <c r="R3214" s="14" t="s">
        <v>8316</v>
      </c>
      <c r="S3214" t="s">
        <v>8317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2">
        <v>1437934759</v>
      </c>
      <c r="J3215" s="12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42171.763414351852</v>
      </c>
      <c r="P3215">
        <f t="shared" si="151"/>
        <v>2015</v>
      </c>
      <c r="Q3215" s="10">
        <f t="shared" si="152"/>
        <v>42211.763414351852</v>
      </c>
      <c r="R3215" s="14" t="s">
        <v>8316</v>
      </c>
      <c r="S3215" t="s">
        <v>8317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2">
        <v>1452038100</v>
      </c>
      <c r="J3216" s="12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42337.792511574073</v>
      </c>
      <c r="P3216">
        <f t="shared" si="151"/>
        <v>2015</v>
      </c>
      <c r="Q3216" s="10">
        <f t="shared" si="152"/>
        <v>42374.996527777781</v>
      </c>
      <c r="R3216" s="14" t="s">
        <v>8316</v>
      </c>
      <c r="S3216" t="s">
        <v>8317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2">
        <v>1441857540</v>
      </c>
      <c r="J3217" s="12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42219.665173611109</v>
      </c>
      <c r="P3217">
        <f t="shared" si="151"/>
        <v>2015</v>
      </c>
      <c r="Q3217" s="10">
        <f t="shared" si="152"/>
        <v>42257.165972222225</v>
      </c>
      <c r="R3217" s="14" t="s">
        <v>8316</v>
      </c>
      <c r="S3217" t="s">
        <v>8317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2">
        <v>1436625000</v>
      </c>
      <c r="J3218" s="12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42165.462627314817</v>
      </c>
      <c r="P3218">
        <f t="shared" si="151"/>
        <v>2015</v>
      </c>
      <c r="Q3218" s="10">
        <f t="shared" si="152"/>
        <v>42196.604166666672</v>
      </c>
      <c r="R3218" s="14" t="s">
        <v>8316</v>
      </c>
      <c r="S3218" t="s">
        <v>8317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2">
        <v>1478264784</v>
      </c>
      <c r="J3219" s="12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42648.546111111107</v>
      </c>
      <c r="P3219">
        <f t="shared" si="151"/>
        <v>2016</v>
      </c>
      <c r="Q3219" s="10">
        <f t="shared" si="152"/>
        <v>42678.546111111107</v>
      </c>
      <c r="R3219" s="14" t="s">
        <v>8316</v>
      </c>
      <c r="S3219" t="s">
        <v>8317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2">
        <v>1419984000</v>
      </c>
      <c r="J3220" s="12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41971.002152777779</v>
      </c>
      <c r="P3220">
        <f t="shared" si="151"/>
        <v>2014</v>
      </c>
      <c r="Q3220" s="10">
        <f t="shared" si="152"/>
        <v>42004</v>
      </c>
      <c r="R3220" s="14" t="s">
        <v>8316</v>
      </c>
      <c r="S3220" t="s">
        <v>8317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2">
        <v>1427063747</v>
      </c>
      <c r="J3221" s="12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42050.983182870375</v>
      </c>
      <c r="P3221">
        <f t="shared" si="151"/>
        <v>2015</v>
      </c>
      <c r="Q3221" s="10">
        <f t="shared" si="152"/>
        <v>42085.941516203704</v>
      </c>
      <c r="R3221" s="14" t="s">
        <v>8316</v>
      </c>
      <c r="S3221" t="s">
        <v>8317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2">
        <v>1489352400</v>
      </c>
      <c r="J3222" s="1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42772.833379629628</v>
      </c>
      <c r="P3222">
        <f t="shared" si="151"/>
        <v>2017</v>
      </c>
      <c r="Q3222" s="10">
        <f t="shared" si="152"/>
        <v>42806.875</v>
      </c>
      <c r="R3222" s="14" t="s">
        <v>8316</v>
      </c>
      <c r="S3222" t="s">
        <v>8317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2">
        <v>1436114603</v>
      </c>
      <c r="J3223" s="12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42155.696793981479</v>
      </c>
      <c r="P3223">
        <f t="shared" si="151"/>
        <v>2015</v>
      </c>
      <c r="Q3223" s="10">
        <f t="shared" si="152"/>
        <v>42190.696793981479</v>
      </c>
      <c r="R3223" s="14" t="s">
        <v>8316</v>
      </c>
      <c r="S3223" t="s">
        <v>8317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2">
        <v>1445722140</v>
      </c>
      <c r="J3224" s="12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42270.582141203704</v>
      </c>
      <c r="P3224">
        <f t="shared" si="151"/>
        <v>2015</v>
      </c>
      <c r="Q3224" s="10">
        <f t="shared" si="152"/>
        <v>42301.895138888889</v>
      </c>
      <c r="R3224" s="14" t="s">
        <v>8316</v>
      </c>
      <c r="S3224" t="s">
        <v>8317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2">
        <v>1440100976</v>
      </c>
      <c r="J3225" s="12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42206.835370370376</v>
      </c>
      <c r="P3225">
        <f t="shared" si="151"/>
        <v>2015</v>
      </c>
      <c r="Q3225" s="10">
        <f t="shared" si="152"/>
        <v>42236.835370370376</v>
      </c>
      <c r="R3225" s="14" t="s">
        <v>8316</v>
      </c>
      <c r="S3225" t="s">
        <v>8317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2">
        <v>1484024400</v>
      </c>
      <c r="J3226" s="12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42697.850844907407</v>
      </c>
      <c r="P3226">
        <f t="shared" si="151"/>
        <v>2016</v>
      </c>
      <c r="Q3226" s="10">
        <f t="shared" si="152"/>
        <v>42745.208333333328</v>
      </c>
      <c r="R3226" s="14" t="s">
        <v>8316</v>
      </c>
      <c r="S3226" t="s">
        <v>8317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2">
        <v>1464987600</v>
      </c>
      <c r="J3227" s="12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42503.559467592597</v>
      </c>
      <c r="P3227">
        <f t="shared" si="151"/>
        <v>2016</v>
      </c>
      <c r="Q3227" s="10">
        <f t="shared" si="152"/>
        <v>42524.875</v>
      </c>
      <c r="R3227" s="14" t="s">
        <v>8316</v>
      </c>
      <c r="S3227" t="s">
        <v>8317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2">
        <v>1446213612</v>
      </c>
      <c r="J3228" s="12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42277.583472222221</v>
      </c>
      <c r="P3228">
        <f t="shared" si="151"/>
        <v>2015</v>
      </c>
      <c r="Q3228" s="10">
        <f t="shared" si="152"/>
        <v>42307.583472222221</v>
      </c>
      <c r="R3228" s="14" t="s">
        <v>8316</v>
      </c>
      <c r="S3228" t="s">
        <v>8317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2">
        <v>1484687436</v>
      </c>
      <c r="J3229" s="12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42722.882361111115</v>
      </c>
      <c r="P3229">
        <f t="shared" si="151"/>
        <v>2016</v>
      </c>
      <c r="Q3229" s="10">
        <f t="shared" si="152"/>
        <v>42752.882361111115</v>
      </c>
      <c r="R3229" s="14" t="s">
        <v>8316</v>
      </c>
      <c r="S3229" t="s">
        <v>8317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2">
        <v>1450328340</v>
      </c>
      <c r="J3230" s="12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42323.70930555556</v>
      </c>
      <c r="P3230">
        <f t="shared" si="151"/>
        <v>2015</v>
      </c>
      <c r="Q3230" s="10">
        <f t="shared" si="152"/>
        <v>42355.207638888889</v>
      </c>
      <c r="R3230" s="14" t="s">
        <v>8316</v>
      </c>
      <c r="S3230" t="s">
        <v>8317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2">
        <v>1416470398</v>
      </c>
      <c r="J3231" s="12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41933.291643518518</v>
      </c>
      <c r="P3231">
        <f t="shared" si="151"/>
        <v>2014</v>
      </c>
      <c r="Q3231" s="10">
        <f t="shared" si="152"/>
        <v>41963.333310185189</v>
      </c>
      <c r="R3231" s="14" t="s">
        <v>8316</v>
      </c>
      <c r="S3231" t="s">
        <v>8317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2">
        <v>1412135940</v>
      </c>
      <c r="J3232" s="1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41898.168125000004</v>
      </c>
      <c r="P3232">
        <f t="shared" si="151"/>
        <v>2014</v>
      </c>
      <c r="Q3232" s="10">
        <f t="shared" si="152"/>
        <v>41913.165972222225</v>
      </c>
      <c r="R3232" s="14" t="s">
        <v>8316</v>
      </c>
      <c r="S3232" t="s">
        <v>8317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2">
        <v>1460846347</v>
      </c>
      <c r="J3233" s="12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42446.943831018521</v>
      </c>
      <c r="P3233">
        <f t="shared" si="151"/>
        <v>2016</v>
      </c>
      <c r="Q3233" s="10">
        <f t="shared" si="152"/>
        <v>42476.943831018521</v>
      </c>
      <c r="R3233" s="14" t="s">
        <v>8316</v>
      </c>
      <c r="S3233" t="s">
        <v>8317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2">
        <v>1462334340</v>
      </c>
      <c r="J3234" s="12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42463.81385416667</v>
      </c>
      <c r="P3234">
        <f t="shared" si="151"/>
        <v>2016</v>
      </c>
      <c r="Q3234" s="10">
        <f t="shared" si="152"/>
        <v>42494.165972222225</v>
      </c>
      <c r="R3234" s="14" t="s">
        <v>8316</v>
      </c>
      <c r="S3234" t="s">
        <v>8317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2">
        <v>1488482355</v>
      </c>
      <c r="J3235" s="12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42766.805034722223</v>
      </c>
      <c r="P3235">
        <f t="shared" si="151"/>
        <v>2017</v>
      </c>
      <c r="Q3235" s="10">
        <f t="shared" si="152"/>
        <v>42796.805034722223</v>
      </c>
      <c r="R3235" s="14" t="s">
        <v>8316</v>
      </c>
      <c r="S3235" t="s">
        <v>8317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2">
        <v>1485991860</v>
      </c>
      <c r="J3236" s="12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42734.789444444439</v>
      </c>
      <c r="P3236">
        <f t="shared" si="151"/>
        <v>2016</v>
      </c>
      <c r="Q3236" s="10">
        <f t="shared" si="152"/>
        <v>42767.979861111111</v>
      </c>
      <c r="R3236" s="14" t="s">
        <v>8316</v>
      </c>
      <c r="S3236" t="s">
        <v>8317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2">
        <v>1467361251</v>
      </c>
      <c r="J3237" s="12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42522.347812499997</v>
      </c>
      <c r="P3237">
        <f t="shared" si="151"/>
        <v>2016</v>
      </c>
      <c r="Q3237" s="10">
        <f t="shared" si="152"/>
        <v>42552.347812499997</v>
      </c>
      <c r="R3237" s="14" t="s">
        <v>8316</v>
      </c>
      <c r="S3237" t="s">
        <v>8317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2">
        <v>1482962433</v>
      </c>
      <c r="J3238" s="12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42702.917048611111</v>
      </c>
      <c r="P3238">
        <f t="shared" si="151"/>
        <v>2016</v>
      </c>
      <c r="Q3238" s="10">
        <f t="shared" si="152"/>
        <v>42732.917048611111</v>
      </c>
      <c r="R3238" s="14" t="s">
        <v>8316</v>
      </c>
      <c r="S3238" t="s">
        <v>8317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2">
        <v>1443499140</v>
      </c>
      <c r="J3239" s="12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42252.474351851852</v>
      </c>
      <c r="P3239">
        <f t="shared" si="151"/>
        <v>2015</v>
      </c>
      <c r="Q3239" s="10">
        <f t="shared" si="152"/>
        <v>42276.165972222225</v>
      </c>
      <c r="R3239" s="14" t="s">
        <v>8316</v>
      </c>
      <c r="S3239" t="s">
        <v>8317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2">
        <v>1435752898</v>
      </c>
      <c r="J3240" s="12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42156.510393518518</v>
      </c>
      <c r="P3240">
        <f t="shared" si="151"/>
        <v>2015</v>
      </c>
      <c r="Q3240" s="10">
        <f t="shared" si="152"/>
        <v>42186.510393518518</v>
      </c>
      <c r="R3240" s="14" t="s">
        <v>8316</v>
      </c>
      <c r="S3240" t="s">
        <v>8317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2">
        <v>1445817540</v>
      </c>
      <c r="J3241" s="12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42278.089039351849</v>
      </c>
      <c r="P3241">
        <f t="shared" si="151"/>
        <v>2015</v>
      </c>
      <c r="Q3241" s="10">
        <f t="shared" si="152"/>
        <v>42302.999305555553</v>
      </c>
      <c r="R3241" s="14" t="s">
        <v>8316</v>
      </c>
      <c r="S3241" t="s">
        <v>8317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2">
        <v>1487286000</v>
      </c>
      <c r="J3242" s="1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42754.693842592591</v>
      </c>
      <c r="P3242">
        <f t="shared" si="151"/>
        <v>2017</v>
      </c>
      <c r="Q3242" s="10">
        <f t="shared" si="152"/>
        <v>42782.958333333328</v>
      </c>
      <c r="R3242" s="14" t="s">
        <v>8316</v>
      </c>
      <c r="S3242" t="s">
        <v>8317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2">
        <v>1413269940</v>
      </c>
      <c r="J3243" s="12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41893.324884259258</v>
      </c>
      <c r="P3243">
        <f t="shared" si="151"/>
        <v>2014</v>
      </c>
      <c r="Q3243" s="10">
        <f t="shared" si="152"/>
        <v>41926.290972222225</v>
      </c>
      <c r="R3243" s="14" t="s">
        <v>8316</v>
      </c>
      <c r="S3243" t="s">
        <v>8317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2">
        <v>1411150092</v>
      </c>
      <c r="J3244" s="12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41871.755694444444</v>
      </c>
      <c r="P3244">
        <f t="shared" si="151"/>
        <v>2014</v>
      </c>
      <c r="Q3244" s="10">
        <f t="shared" si="152"/>
        <v>41901.755694444444</v>
      </c>
      <c r="R3244" s="14" t="s">
        <v>8316</v>
      </c>
      <c r="S3244" t="s">
        <v>8317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2">
        <v>1444348800</v>
      </c>
      <c r="J3245" s="12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42262.096782407403</v>
      </c>
      <c r="P3245">
        <f t="shared" si="151"/>
        <v>2015</v>
      </c>
      <c r="Q3245" s="10">
        <f t="shared" si="152"/>
        <v>42286</v>
      </c>
      <c r="R3245" s="14" t="s">
        <v>8316</v>
      </c>
      <c r="S3245" t="s">
        <v>8317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2">
        <v>1480613982</v>
      </c>
      <c r="J3246" s="12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42675.694236111114</v>
      </c>
      <c r="P3246">
        <f t="shared" si="151"/>
        <v>2016</v>
      </c>
      <c r="Q3246" s="10">
        <f t="shared" si="152"/>
        <v>42705.735902777778</v>
      </c>
      <c r="R3246" s="14" t="s">
        <v>8316</v>
      </c>
      <c r="S3246" t="s">
        <v>8317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2">
        <v>1434074400</v>
      </c>
      <c r="J3247" s="12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42135.60020833333</v>
      </c>
      <c r="P3247">
        <f t="shared" si="151"/>
        <v>2015</v>
      </c>
      <c r="Q3247" s="10">
        <f t="shared" si="152"/>
        <v>42167.083333333328</v>
      </c>
      <c r="R3247" s="14" t="s">
        <v>8316</v>
      </c>
      <c r="S3247" t="s">
        <v>8317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2">
        <v>1442030340</v>
      </c>
      <c r="J3248" s="12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42230.472222222219</v>
      </c>
      <c r="P3248">
        <f t="shared" si="151"/>
        <v>2015</v>
      </c>
      <c r="Q3248" s="10">
        <f t="shared" si="152"/>
        <v>42259.165972222225</v>
      </c>
      <c r="R3248" s="14" t="s">
        <v>8316</v>
      </c>
      <c r="S3248" t="s">
        <v>8317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2">
        <v>1436696712</v>
      </c>
      <c r="J3249" s="12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42167.434166666666</v>
      </c>
      <c r="P3249">
        <f t="shared" si="151"/>
        <v>2015</v>
      </c>
      <c r="Q3249" s="10">
        <f t="shared" si="152"/>
        <v>42197.434166666666</v>
      </c>
      <c r="R3249" s="14" t="s">
        <v>8316</v>
      </c>
      <c r="S3249" t="s">
        <v>8317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2">
        <v>1428178757</v>
      </c>
      <c r="J3250" s="12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42068.888391203705</v>
      </c>
      <c r="P3250">
        <f t="shared" si="151"/>
        <v>2015</v>
      </c>
      <c r="Q3250" s="10">
        <f t="shared" si="152"/>
        <v>42098.846724537041</v>
      </c>
      <c r="R3250" s="14" t="s">
        <v>8316</v>
      </c>
      <c r="S3250" t="s">
        <v>8317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2">
        <v>1434822914</v>
      </c>
      <c r="J3251" s="12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42145.746689814812</v>
      </c>
      <c r="P3251">
        <f t="shared" si="151"/>
        <v>2015</v>
      </c>
      <c r="Q3251" s="10">
        <f t="shared" si="152"/>
        <v>42175.746689814812</v>
      </c>
      <c r="R3251" s="14" t="s">
        <v>8316</v>
      </c>
      <c r="S3251" t="s">
        <v>8317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2">
        <v>1415213324</v>
      </c>
      <c r="J3252" s="1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41918.742175925923</v>
      </c>
      <c r="P3252">
        <f t="shared" si="151"/>
        <v>2014</v>
      </c>
      <c r="Q3252" s="10">
        <f t="shared" si="152"/>
        <v>41948.783842592595</v>
      </c>
      <c r="R3252" s="14" t="s">
        <v>8316</v>
      </c>
      <c r="S3252" t="s">
        <v>8317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2">
        <v>1434907966</v>
      </c>
      <c r="J3253" s="12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42146.731087962966</v>
      </c>
      <c r="P3253">
        <f t="shared" si="151"/>
        <v>2015</v>
      </c>
      <c r="Q3253" s="10">
        <f t="shared" si="152"/>
        <v>42176.731087962966</v>
      </c>
      <c r="R3253" s="14" t="s">
        <v>8316</v>
      </c>
      <c r="S3253" t="s">
        <v>8317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2">
        <v>1473247240</v>
      </c>
      <c r="J3254" s="12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42590.472685185188</v>
      </c>
      <c r="P3254">
        <f t="shared" si="151"/>
        <v>2016</v>
      </c>
      <c r="Q3254" s="10">
        <f t="shared" si="152"/>
        <v>42620.472685185188</v>
      </c>
      <c r="R3254" s="14" t="s">
        <v>8316</v>
      </c>
      <c r="S3254" t="s">
        <v>8317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2">
        <v>1473306300</v>
      </c>
      <c r="J3255" s="12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42602.576712962968</v>
      </c>
      <c r="P3255">
        <f t="shared" si="151"/>
        <v>2016</v>
      </c>
      <c r="Q3255" s="10">
        <f t="shared" si="152"/>
        <v>42621.15625</v>
      </c>
      <c r="R3255" s="14" t="s">
        <v>8316</v>
      </c>
      <c r="S3255" t="s">
        <v>8317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2">
        <v>1427331809</v>
      </c>
      <c r="J3256" s="12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42059.085752314815</v>
      </c>
      <c r="P3256">
        <f t="shared" si="151"/>
        <v>2015</v>
      </c>
      <c r="Q3256" s="10">
        <f t="shared" si="152"/>
        <v>42089.044085648144</v>
      </c>
      <c r="R3256" s="14" t="s">
        <v>8316</v>
      </c>
      <c r="S3256" t="s">
        <v>8317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2">
        <v>1412706375</v>
      </c>
      <c r="J3257" s="12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41889.768229166664</v>
      </c>
      <c r="P3257">
        <f t="shared" si="151"/>
        <v>2014</v>
      </c>
      <c r="Q3257" s="10">
        <f t="shared" si="152"/>
        <v>41919.768229166664</v>
      </c>
      <c r="R3257" s="14" t="s">
        <v>8316</v>
      </c>
      <c r="S3257" t="s">
        <v>8317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2">
        <v>1433995140</v>
      </c>
      <c r="J3258" s="12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42144.573807870373</v>
      </c>
      <c r="P3258">
        <f t="shared" si="151"/>
        <v>2015</v>
      </c>
      <c r="Q3258" s="10">
        <f t="shared" si="152"/>
        <v>42166.165972222225</v>
      </c>
      <c r="R3258" s="14" t="s">
        <v>8316</v>
      </c>
      <c r="S3258" t="s">
        <v>8317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2">
        <v>1487769952</v>
      </c>
      <c r="J3259" s="12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42758.559629629628</v>
      </c>
      <c r="P3259">
        <f t="shared" si="151"/>
        <v>2017</v>
      </c>
      <c r="Q3259" s="10">
        <f t="shared" si="152"/>
        <v>42788.559629629628</v>
      </c>
      <c r="R3259" s="14" t="s">
        <v>8316</v>
      </c>
      <c r="S3259" t="s">
        <v>8317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2">
        <v>1420751861</v>
      </c>
      <c r="J3260" s="12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41982.887280092589</v>
      </c>
      <c r="P3260">
        <f t="shared" si="151"/>
        <v>2014</v>
      </c>
      <c r="Q3260" s="10">
        <f t="shared" si="152"/>
        <v>42012.887280092589</v>
      </c>
      <c r="R3260" s="14" t="s">
        <v>8316</v>
      </c>
      <c r="S3260" t="s">
        <v>8317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2">
        <v>1475294340</v>
      </c>
      <c r="J3261" s="12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42614.760937500003</v>
      </c>
      <c r="P3261">
        <f t="shared" si="151"/>
        <v>2016</v>
      </c>
      <c r="Q3261" s="10">
        <f t="shared" si="152"/>
        <v>42644.165972222225</v>
      </c>
      <c r="R3261" s="14" t="s">
        <v>8316</v>
      </c>
      <c r="S3261" t="s">
        <v>8317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2">
        <v>1448903318</v>
      </c>
      <c r="J3262" s="1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42303.672662037032</v>
      </c>
      <c r="P3262">
        <f t="shared" si="151"/>
        <v>2015</v>
      </c>
      <c r="Q3262" s="10">
        <f t="shared" si="152"/>
        <v>42338.714328703703</v>
      </c>
      <c r="R3262" s="14" t="s">
        <v>8316</v>
      </c>
      <c r="S3262" t="s">
        <v>8317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2">
        <v>1437067476</v>
      </c>
      <c r="J3263" s="12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42171.725416666668</v>
      </c>
      <c r="P3263">
        <f t="shared" si="151"/>
        <v>2015</v>
      </c>
      <c r="Q3263" s="10">
        <f t="shared" si="152"/>
        <v>42201.725416666668</v>
      </c>
      <c r="R3263" s="14" t="s">
        <v>8316</v>
      </c>
      <c r="S3263" t="s">
        <v>8317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2">
        <v>1419220800</v>
      </c>
      <c r="J3264" s="12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41964.315532407403</v>
      </c>
      <c r="P3264">
        <f t="shared" si="151"/>
        <v>2014</v>
      </c>
      <c r="Q3264" s="10">
        <f t="shared" si="152"/>
        <v>41995.166666666672</v>
      </c>
      <c r="R3264" s="14" t="s">
        <v>8316</v>
      </c>
      <c r="S3264" t="s">
        <v>8317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2">
        <v>1446238800</v>
      </c>
      <c r="J3265" s="12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42284.516064814816</v>
      </c>
      <c r="P3265">
        <f t="shared" si="151"/>
        <v>2015</v>
      </c>
      <c r="Q3265" s="10">
        <f t="shared" si="152"/>
        <v>42307.875</v>
      </c>
      <c r="R3265" s="14" t="s">
        <v>8316</v>
      </c>
      <c r="S3265" t="s">
        <v>8317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2">
        <v>1422482400</v>
      </c>
      <c r="J3266" s="12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42016.800208333334</v>
      </c>
      <c r="P3266">
        <f t="shared" si="151"/>
        <v>2015</v>
      </c>
      <c r="Q3266" s="10">
        <f t="shared" si="152"/>
        <v>42032.916666666672</v>
      </c>
      <c r="R3266" s="14" t="s">
        <v>8316</v>
      </c>
      <c r="S3266" t="s">
        <v>8317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2">
        <v>1449162000</v>
      </c>
      <c r="J3267" s="12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(((J3267/60)/60)/24)+DATE(1970,1,1)</f>
        <v>42311.711979166663</v>
      </c>
      <c r="P3267">
        <f t="shared" ref="P3267:P3330" si="154">YEAR(O3267)</f>
        <v>2015</v>
      </c>
      <c r="Q3267" s="10">
        <f t="shared" ref="Q3267:Q3330" si="155">(((I3267/60)/60)/24)+DATE(1970,1,1)</f>
        <v>42341.708333333328</v>
      </c>
      <c r="R3267" s="14" t="s">
        <v>8316</v>
      </c>
      <c r="S3267" t="s">
        <v>8317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2">
        <v>1434142800</v>
      </c>
      <c r="J3268" s="12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42136.536134259266</v>
      </c>
      <c r="P3268">
        <f t="shared" si="154"/>
        <v>2015</v>
      </c>
      <c r="Q3268" s="10">
        <f t="shared" si="155"/>
        <v>42167.875</v>
      </c>
      <c r="R3268" s="14" t="s">
        <v>8316</v>
      </c>
      <c r="S3268" t="s">
        <v>8317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2">
        <v>1437156660</v>
      </c>
      <c r="J3269" s="12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42172.757638888885</v>
      </c>
      <c r="P3269">
        <f t="shared" si="154"/>
        <v>2015</v>
      </c>
      <c r="Q3269" s="10">
        <f t="shared" si="155"/>
        <v>42202.757638888885</v>
      </c>
      <c r="R3269" s="14" t="s">
        <v>8316</v>
      </c>
      <c r="S3269" t="s">
        <v>8317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2">
        <v>1472074928</v>
      </c>
      <c r="J3270" s="12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42590.90425925926</v>
      </c>
      <c r="P3270">
        <f t="shared" si="154"/>
        <v>2016</v>
      </c>
      <c r="Q3270" s="10">
        <f t="shared" si="155"/>
        <v>42606.90425925926</v>
      </c>
      <c r="R3270" s="14" t="s">
        <v>8316</v>
      </c>
      <c r="S3270" t="s">
        <v>8317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2">
        <v>1434452400</v>
      </c>
      <c r="J3271" s="12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42137.395798611105</v>
      </c>
      <c r="P3271">
        <f t="shared" si="154"/>
        <v>2015</v>
      </c>
      <c r="Q3271" s="10">
        <f t="shared" si="155"/>
        <v>42171.458333333328</v>
      </c>
      <c r="R3271" s="14" t="s">
        <v>8316</v>
      </c>
      <c r="S3271" t="s">
        <v>8317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2">
        <v>1436705265</v>
      </c>
      <c r="J3272" s="1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42167.533159722225</v>
      </c>
      <c r="P3272">
        <f t="shared" si="154"/>
        <v>2015</v>
      </c>
      <c r="Q3272" s="10">
        <f t="shared" si="155"/>
        <v>42197.533159722225</v>
      </c>
      <c r="R3272" s="14" t="s">
        <v>8316</v>
      </c>
      <c r="S3272" t="s">
        <v>8317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2">
        <v>1414927775</v>
      </c>
      <c r="J3273" s="12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41915.437210648146</v>
      </c>
      <c r="P3273">
        <f t="shared" si="154"/>
        <v>2014</v>
      </c>
      <c r="Q3273" s="10">
        <f t="shared" si="155"/>
        <v>41945.478877314818</v>
      </c>
      <c r="R3273" s="14" t="s">
        <v>8316</v>
      </c>
      <c r="S3273" t="s">
        <v>8317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2">
        <v>1446814809</v>
      </c>
      <c r="J3274" s="12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42284.500104166669</v>
      </c>
      <c r="P3274">
        <f t="shared" si="154"/>
        <v>2015</v>
      </c>
      <c r="Q3274" s="10">
        <f t="shared" si="155"/>
        <v>42314.541770833333</v>
      </c>
      <c r="R3274" s="14" t="s">
        <v>8316</v>
      </c>
      <c r="S3274" t="s">
        <v>8317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2">
        <v>1473879600</v>
      </c>
      <c r="J3275" s="12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42611.801412037035</v>
      </c>
      <c r="P3275">
        <f t="shared" si="154"/>
        <v>2016</v>
      </c>
      <c r="Q3275" s="10">
        <f t="shared" si="155"/>
        <v>42627.791666666672</v>
      </c>
      <c r="R3275" s="14" t="s">
        <v>8316</v>
      </c>
      <c r="S3275" t="s">
        <v>8317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2">
        <v>1458075600</v>
      </c>
      <c r="J3276" s="12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42400.704537037032</v>
      </c>
      <c r="P3276">
        <f t="shared" si="154"/>
        <v>2016</v>
      </c>
      <c r="Q3276" s="10">
        <f t="shared" si="155"/>
        <v>42444.875</v>
      </c>
      <c r="R3276" s="14" t="s">
        <v>8316</v>
      </c>
      <c r="S3276" t="s">
        <v>8317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2">
        <v>1423456200</v>
      </c>
      <c r="J3277" s="12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42017.88045138889</v>
      </c>
      <c r="P3277">
        <f t="shared" si="154"/>
        <v>2015</v>
      </c>
      <c r="Q3277" s="10">
        <f t="shared" si="155"/>
        <v>42044.1875</v>
      </c>
      <c r="R3277" s="14" t="s">
        <v>8316</v>
      </c>
      <c r="S3277" t="s">
        <v>8317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2">
        <v>1459483140</v>
      </c>
      <c r="J3278" s="12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42426.949988425928</v>
      </c>
      <c r="P3278">
        <f t="shared" si="154"/>
        <v>2016</v>
      </c>
      <c r="Q3278" s="10">
        <f t="shared" si="155"/>
        <v>42461.165972222225</v>
      </c>
      <c r="R3278" s="14" t="s">
        <v>8316</v>
      </c>
      <c r="S3278" t="s">
        <v>8317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2">
        <v>1416331406</v>
      </c>
      <c r="J3279" s="12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41931.682939814818</v>
      </c>
      <c r="P3279">
        <f t="shared" si="154"/>
        <v>2014</v>
      </c>
      <c r="Q3279" s="10">
        <f t="shared" si="155"/>
        <v>41961.724606481483</v>
      </c>
      <c r="R3279" s="14" t="s">
        <v>8316</v>
      </c>
      <c r="S3279" t="s">
        <v>8317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2">
        <v>1433017303</v>
      </c>
      <c r="J3280" s="12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42124.848414351851</v>
      </c>
      <c r="P3280">
        <f t="shared" si="154"/>
        <v>2015</v>
      </c>
      <c r="Q3280" s="10">
        <f t="shared" si="155"/>
        <v>42154.848414351851</v>
      </c>
      <c r="R3280" s="14" t="s">
        <v>8316</v>
      </c>
      <c r="S3280" t="s">
        <v>8317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2">
        <v>1459474059</v>
      </c>
      <c r="J3281" s="12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42431.102534722217</v>
      </c>
      <c r="P3281">
        <f t="shared" si="154"/>
        <v>2016</v>
      </c>
      <c r="Q3281" s="10">
        <f t="shared" si="155"/>
        <v>42461.06086805556</v>
      </c>
      <c r="R3281" s="14" t="s">
        <v>8316</v>
      </c>
      <c r="S3281" t="s">
        <v>8317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2">
        <v>1433134800</v>
      </c>
      <c r="J3282" s="1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42121.756921296299</v>
      </c>
      <c r="P3282">
        <f t="shared" si="154"/>
        <v>2015</v>
      </c>
      <c r="Q3282" s="10">
        <f t="shared" si="155"/>
        <v>42156.208333333328</v>
      </c>
      <c r="R3282" s="14" t="s">
        <v>8316</v>
      </c>
      <c r="S3282" t="s">
        <v>8317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2">
        <v>1441153705</v>
      </c>
      <c r="J3283" s="12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42219.019733796296</v>
      </c>
      <c r="P3283">
        <f t="shared" si="154"/>
        <v>2015</v>
      </c>
      <c r="Q3283" s="10">
        <f t="shared" si="155"/>
        <v>42249.019733796296</v>
      </c>
      <c r="R3283" s="14" t="s">
        <v>8316</v>
      </c>
      <c r="S3283" t="s">
        <v>8317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2">
        <v>1461904788</v>
      </c>
      <c r="J3284" s="12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42445.19430555556</v>
      </c>
      <c r="P3284">
        <f t="shared" si="154"/>
        <v>2016</v>
      </c>
      <c r="Q3284" s="10">
        <f t="shared" si="155"/>
        <v>42489.19430555556</v>
      </c>
      <c r="R3284" s="14" t="s">
        <v>8316</v>
      </c>
      <c r="S3284" t="s">
        <v>8317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2">
        <v>1455138000</v>
      </c>
      <c r="J3285" s="12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42379.74418981481</v>
      </c>
      <c r="P3285">
        <f t="shared" si="154"/>
        <v>2016</v>
      </c>
      <c r="Q3285" s="10">
        <f t="shared" si="155"/>
        <v>42410.875</v>
      </c>
      <c r="R3285" s="14" t="s">
        <v>8316</v>
      </c>
      <c r="S3285" t="s">
        <v>8317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2">
        <v>1454047140</v>
      </c>
      <c r="J3286" s="12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42380.884872685187</v>
      </c>
      <c r="P3286">
        <f t="shared" si="154"/>
        <v>2016</v>
      </c>
      <c r="Q3286" s="10">
        <f t="shared" si="155"/>
        <v>42398.249305555553</v>
      </c>
      <c r="R3286" s="14" t="s">
        <v>8316</v>
      </c>
      <c r="S3286" t="s">
        <v>8317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2">
        <v>1488258000</v>
      </c>
      <c r="J3287" s="12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42762.942430555559</v>
      </c>
      <c r="P3287">
        <f t="shared" si="154"/>
        <v>2017</v>
      </c>
      <c r="Q3287" s="10">
        <f t="shared" si="155"/>
        <v>42794.208333333328</v>
      </c>
      <c r="R3287" s="14" t="s">
        <v>8316</v>
      </c>
      <c r="S3287" t="s">
        <v>8317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2">
        <v>1471291782</v>
      </c>
      <c r="J3288" s="12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42567.840069444443</v>
      </c>
      <c r="P3288">
        <f t="shared" si="154"/>
        <v>2016</v>
      </c>
      <c r="Q3288" s="10">
        <f t="shared" si="155"/>
        <v>42597.840069444443</v>
      </c>
      <c r="R3288" s="14" t="s">
        <v>8316</v>
      </c>
      <c r="S3288" t="s">
        <v>8317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2">
        <v>1448733628</v>
      </c>
      <c r="J3289" s="12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42311.750324074077</v>
      </c>
      <c r="P3289">
        <f t="shared" si="154"/>
        <v>2015</v>
      </c>
      <c r="Q3289" s="10">
        <f t="shared" si="155"/>
        <v>42336.750324074077</v>
      </c>
      <c r="R3289" s="14" t="s">
        <v>8316</v>
      </c>
      <c r="S3289" t="s">
        <v>8317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2">
        <v>1466463600</v>
      </c>
      <c r="J3290" s="12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42505.774479166663</v>
      </c>
      <c r="P3290">
        <f t="shared" si="154"/>
        <v>2016</v>
      </c>
      <c r="Q3290" s="10">
        <f t="shared" si="155"/>
        <v>42541.958333333328</v>
      </c>
      <c r="R3290" s="14" t="s">
        <v>8316</v>
      </c>
      <c r="S3290" t="s">
        <v>8317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2">
        <v>1487580602</v>
      </c>
      <c r="J3291" s="12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42758.368078703701</v>
      </c>
      <c r="P3291">
        <f t="shared" si="154"/>
        <v>2017</v>
      </c>
      <c r="Q3291" s="10">
        <f t="shared" si="155"/>
        <v>42786.368078703701</v>
      </c>
      <c r="R3291" s="14" t="s">
        <v>8316</v>
      </c>
      <c r="S3291" t="s">
        <v>8317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2">
        <v>1489234891</v>
      </c>
      <c r="J3292" s="1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42775.51494212963</v>
      </c>
      <c r="P3292">
        <f t="shared" si="154"/>
        <v>2017</v>
      </c>
      <c r="Q3292" s="10">
        <f t="shared" si="155"/>
        <v>42805.51494212963</v>
      </c>
      <c r="R3292" s="14" t="s">
        <v>8316</v>
      </c>
      <c r="S3292" t="s">
        <v>8317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2">
        <v>1442462340</v>
      </c>
      <c r="J3293" s="12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42232.702546296292</v>
      </c>
      <c r="P3293">
        <f t="shared" si="154"/>
        <v>2015</v>
      </c>
      <c r="Q3293" s="10">
        <f t="shared" si="155"/>
        <v>42264.165972222225</v>
      </c>
      <c r="R3293" s="14" t="s">
        <v>8316</v>
      </c>
      <c r="S3293" t="s">
        <v>8317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2">
        <v>1449257348</v>
      </c>
      <c r="J3294" s="12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42282.770231481481</v>
      </c>
      <c r="P3294">
        <f t="shared" si="154"/>
        <v>2015</v>
      </c>
      <c r="Q3294" s="10">
        <f t="shared" si="155"/>
        <v>42342.811898148153</v>
      </c>
      <c r="R3294" s="14" t="s">
        <v>8316</v>
      </c>
      <c r="S3294" t="s">
        <v>8317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2">
        <v>1488622352</v>
      </c>
      <c r="J3295" s="12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42768.425370370373</v>
      </c>
      <c r="P3295">
        <f t="shared" si="154"/>
        <v>2017</v>
      </c>
      <c r="Q3295" s="10">
        <f t="shared" si="155"/>
        <v>42798.425370370373</v>
      </c>
      <c r="R3295" s="14" t="s">
        <v>8316</v>
      </c>
      <c r="S3295" t="s">
        <v>8317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2">
        <v>1434459554</v>
      </c>
      <c r="J3296" s="12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42141.541134259256</v>
      </c>
      <c r="P3296">
        <f t="shared" si="154"/>
        <v>2015</v>
      </c>
      <c r="Q3296" s="10">
        <f t="shared" si="155"/>
        <v>42171.541134259256</v>
      </c>
      <c r="R3296" s="14" t="s">
        <v>8316</v>
      </c>
      <c r="S3296" t="s">
        <v>8317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2">
        <v>1474886229</v>
      </c>
      <c r="J3297" s="12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42609.442465277782</v>
      </c>
      <c r="P3297">
        <f t="shared" si="154"/>
        <v>2016</v>
      </c>
      <c r="Q3297" s="10">
        <f t="shared" si="155"/>
        <v>42639.442465277782</v>
      </c>
      <c r="R3297" s="14" t="s">
        <v>8316</v>
      </c>
      <c r="S3297" t="s">
        <v>8317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2">
        <v>1448229600</v>
      </c>
      <c r="J3298" s="12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42309.756620370375</v>
      </c>
      <c r="P3298">
        <f t="shared" si="154"/>
        <v>2015</v>
      </c>
      <c r="Q3298" s="10">
        <f t="shared" si="155"/>
        <v>42330.916666666672</v>
      </c>
      <c r="R3298" s="14" t="s">
        <v>8316</v>
      </c>
      <c r="S3298" t="s">
        <v>8317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2">
        <v>1438037940</v>
      </c>
      <c r="J3299" s="12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42193.771481481483</v>
      </c>
      <c r="P3299">
        <f t="shared" si="154"/>
        <v>2015</v>
      </c>
      <c r="Q3299" s="10">
        <f t="shared" si="155"/>
        <v>42212.957638888889</v>
      </c>
      <c r="R3299" s="14" t="s">
        <v>8316</v>
      </c>
      <c r="S3299" t="s">
        <v>8317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2">
        <v>1442102400</v>
      </c>
      <c r="J3300" s="12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42239.957962962959</v>
      </c>
      <c r="P3300">
        <f t="shared" si="154"/>
        <v>2015</v>
      </c>
      <c r="Q3300" s="10">
        <f t="shared" si="155"/>
        <v>42260</v>
      </c>
      <c r="R3300" s="14" t="s">
        <v>8316</v>
      </c>
      <c r="S3300" t="s">
        <v>8317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2">
        <v>1444860063</v>
      </c>
      <c r="J3301" s="12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42261.917395833334</v>
      </c>
      <c r="P3301">
        <f t="shared" si="154"/>
        <v>2015</v>
      </c>
      <c r="Q3301" s="10">
        <f t="shared" si="155"/>
        <v>42291.917395833334</v>
      </c>
      <c r="R3301" s="14" t="s">
        <v>8316</v>
      </c>
      <c r="S3301" t="s">
        <v>8317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2">
        <v>1430329862</v>
      </c>
      <c r="J3302" s="1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42102.743773148148</v>
      </c>
      <c r="P3302">
        <f t="shared" si="154"/>
        <v>2015</v>
      </c>
      <c r="Q3302" s="10">
        <f t="shared" si="155"/>
        <v>42123.743773148148</v>
      </c>
      <c r="R3302" s="14" t="s">
        <v>8316</v>
      </c>
      <c r="S3302" t="s">
        <v>8317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2">
        <v>1470034740</v>
      </c>
      <c r="J3303" s="12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42538.73583333334</v>
      </c>
      <c r="P3303">
        <f t="shared" si="154"/>
        <v>2016</v>
      </c>
      <c r="Q3303" s="10">
        <f t="shared" si="155"/>
        <v>42583.290972222225</v>
      </c>
      <c r="R3303" s="14" t="s">
        <v>8316</v>
      </c>
      <c r="S3303" t="s">
        <v>8317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2">
        <v>1481099176</v>
      </c>
      <c r="J3304" s="12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42681.35157407407</v>
      </c>
      <c r="P3304">
        <f t="shared" si="154"/>
        <v>2016</v>
      </c>
      <c r="Q3304" s="10">
        <f t="shared" si="155"/>
        <v>42711.35157407407</v>
      </c>
      <c r="R3304" s="14" t="s">
        <v>8316</v>
      </c>
      <c r="S3304" t="s">
        <v>8317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2">
        <v>1427553484</v>
      </c>
      <c r="J3305" s="12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42056.65143518518</v>
      </c>
      <c r="P3305">
        <f t="shared" si="154"/>
        <v>2015</v>
      </c>
      <c r="Q3305" s="10">
        <f t="shared" si="155"/>
        <v>42091.609768518523</v>
      </c>
      <c r="R3305" s="14" t="s">
        <v>8316</v>
      </c>
      <c r="S3305" t="s">
        <v>8317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2">
        <v>1482418752</v>
      </c>
      <c r="J3306" s="12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42696.624444444446</v>
      </c>
      <c r="P3306">
        <f t="shared" si="154"/>
        <v>2016</v>
      </c>
      <c r="Q3306" s="10">
        <f t="shared" si="155"/>
        <v>42726.624444444446</v>
      </c>
      <c r="R3306" s="14" t="s">
        <v>8316</v>
      </c>
      <c r="S3306" t="s">
        <v>8317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2">
        <v>1438374748</v>
      </c>
      <c r="J3307" s="12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42186.855879629627</v>
      </c>
      <c r="P3307">
        <f t="shared" si="154"/>
        <v>2015</v>
      </c>
      <c r="Q3307" s="10">
        <f t="shared" si="155"/>
        <v>42216.855879629627</v>
      </c>
      <c r="R3307" s="14" t="s">
        <v>8316</v>
      </c>
      <c r="S3307" t="s">
        <v>8317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2">
        <v>1465527600</v>
      </c>
      <c r="J3308" s="12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42493.219236111108</v>
      </c>
      <c r="P3308">
        <f t="shared" si="154"/>
        <v>2016</v>
      </c>
      <c r="Q3308" s="10">
        <f t="shared" si="155"/>
        <v>42531.125</v>
      </c>
      <c r="R3308" s="14" t="s">
        <v>8316</v>
      </c>
      <c r="S3308" t="s">
        <v>8317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2">
        <v>1463275339</v>
      </c>
      <c r="J3309" s="12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42475.057164351849</v>
      </c>
      <c r="P3309">
        <f t="shared" si="154"/>
        <v>2016</v>
      </c>
      <c r="Q3309" s="10">
        <f t="shared" si="155"/>
        <v>42505.057164351849</v>
      </c>
      <c r="R3309" s="14" t="s">
        <v>8316</v>
      </c>
      <c r="S3309" t="s">
        <v>8317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2">
        <v>1460581365</v>
      </c>
      <c r="J3310" s="12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42452.876909722225</v>
      </c>
      <c r="P3310">
        <f t="shared" si="154"/>
        <v>2016</v>
      </c>
      <c r="Q3310" s="10">
        <f t="shared" si="155"/>
        <v>42473.876909722225</v>
      </c>
      <c r="R3310" s="14" t="s">
        <v>8316</v>
      </c>
      <c r="S3310" t="s">
        <v>8317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2">
        <v>1476632178</v>
      </c>
      <c r="J3311" s="12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42628.650208333333</v>
      </c>
      <c r="P3311">
        <f t="shared" si="154"/>
        <v>2016</v>
      </c>
      <c r="Q3311" s="10">
        <f t="shared" si="155"/>
        <v>42659.650208333333</v>
      </c>
      <c r="R3311" s="14" t="s">
        <v>8316</v>
      </c>
      <c r="S3311" t="s">
        <v>8317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2">
        <v>1444169825</v>
      </c>
      <c r="J3312" s="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42253.928530092591</v>
      </c>
      <c r="P3312">
        <f t="shared" si="154"/>
        <v>2015</v>
      </c>
      <c r="Q3312" s="10">
        <f t="shared" si="155"/>
        <v>42283.928530092591</v>
      </c>
      <c r="R3312" s="14" t="s">
        <v>8316</v>
      </c>
      <c r="S3312" t="s">
        <v>8317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2">
        <v>1445065210</v>
      </c>
      <c r="J3313" s="12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42264.29178240741</v>
      </c>
      <c r="P3313">
        <f t="shared" si="154"/>
        <v>2015</v>
      </c>
      <c r="Q3313" s="10">
        <f t="shared" si="155"/>
        <v>42294.29178240741</v>
      </c>
      <c r="R3313" s="14" t="s">
        <v>8316</v>
      </c>
      <c r="S3313" t="s">
        <v>8317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2">
        <v>1478901600</v>
      </c>
      <c r="J3314" s="12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42664.809560185182</v>
      </c>
      <c r="P3314">
        <f t="shared" si="154"/>
        <v>2016</v>
      </c>
      <c r="Q3314" s="10">
        <f t="shared" si="155"/>
        <v>42685.916666666672</v>
      </c>
      <c r="R3314" s="14" t="s">
        <v>8316</v>
      </c>
      <c r="S3314" t="s">
        <v>8317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2">
        <v>1453856400</v>
      </c>
      <c r="J3315" s="12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42382.244409722218</v>
      </c>
      <c r="P3315">
        <f t="shared" si="154"/>
        <v>2016</v>
      </c>
      <c r="Q3315" s="10">
        <f t="shared" si="155"/>
        <v>42396.041666666672</v>
      </c>
      <c r="R3315" s="14" t="s">
        <v>8316</v>
      </c>
      <c r="S3315" t="s">
        <v>8317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2">
        <v>1431115500</v>
      </c>
      <c r="J3316" s="12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42105.267488425925</v>
      </c>
      <c r="P3316">
        <f t="shared" si="154"/>
        <v>2015</v>
      </c>
      <c r="Q3316" s="10">
        <f t="shared" si="155"/>
        <v>42132.836805555555</v>
      </c>
      <c r="R3316" s="14" t="s">
        <v>8316</v>
      </c>
      <c r="S3316" t="s">
        <v>8317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2">
        <v>1462519041</v>
      </c>
      <c r="J3317" s="12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42466.303715277783</v>
      </c>
      <c r="P3317">
        <f t="shared" si="154"/>
        <v>2016</v>
      </c>
      <c r="Q3317" s="10">
        <f t="shared" si="155"/>
        <v>42496.303715277783</v>
      </c>
      <c r="R3317" s="14" t="s">
        <v>8316</v>
      </c>
      <c r="S3317" t="s">
        <v>8317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2">
        <v>1407506040</v>
      </c>
      <c r="J3318" s="12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41826.871238425927</v>
      </c>
      <c r="P3318">
        <f t="shared" si="154"/>
        <v>2014</v>
      </c>
      <c r="Q3318" s="10">
        <f t="shared" si="155"/>
        <v>41859.57916666667</v>
      </c>
      <c r="R3318" s="14" t="s">
        <v>8316</v>
      </c>
      <c r="S3318" t="s">
        <v>8317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2">
        <v>1465347424</v>
      </c>
      <c r="J3319" s="12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42499.039629629624</v>
      </c>
      <c r="P3319">
        <f t="shared" si="154"/>
        <v>2016</v>
      </c>
      <c r="Q3319" s="10">
        <f t="shared" si="155"/>
        <v>42529.039629629624</v>
      </c>
      <c r="R3319" s="14" t="s">
        <v>8316</v>
      </c>
      <c r="S3319" t="s">
        <v>8317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2">
        <v>1460341800</v>
      </c>
      <c r="J3320" s="12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42431.302002314813</v>
      </c>
      <c r="P3320">
        <f t="shared" si="154"/>
        <v>2016</v>
      </c>
      <c r="Q3320" s="10">
        <f t="shared" si="155"/>
        <v>42471.104166666672</v>
      </c>
      <c r="R3320" s="14" t="s">
        <v>8316</v>
      </c>
      <c r="S3320" t="s">
        <v>8317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2">
        <v>1422712986</v>
      </c>
      <c r="J3321" s="12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41990.585486111115</v>
      </c>
      <c r="P3321">
        <f t="shared" si="154"/>
        <v>2014</v>
      </c>
      <c r="Q3321" s="10">
        <f t="shared" si="155"/>
        <v>42035.585486111115</v>
      </c>
      <c r="R3321" s="14" t="s">
        <v>8316</v>
      </c>
      <c r="S3321" t="s">
        <v>8317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2">
        <v>1466557557</v>
      </c>
      <c r="J3322" s="1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42513.045798611114</v>
      </c>
      <c r="P3322">
        <f t="shared" si="154"/>
        <v>2016</v>
      </c>
      <c r="Q3322" s="10">
        <f t="shared" si="155"/>
        <v>42543.045798611114</v>
      </c>
      <c r="R3322" s="14" t="s">
        <v>8316</v>
      </c>
      <c r="S3322" t="s">
        <v>8317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2">
        <v>1413431940</v>
      </c>
      <c r="J3323" s="12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41914.100289351853</v>
      </c>
      <c r="P3323">
        <f t="shared" si="154"/>
        <v>2014</v>
      </c>
      <c r="Q3323" s="10">
        <f t="shared" si="155"/>
        <v>41928.165972222225</v>
      </c>
      <c r="R3323" s="14" t="s">
        <v>8316</v>
      </c>
      <c r="S3323" t="s">
        <v>8317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2">
        <v>1466567700</v>
      </c>
      <c r="J3324" s="12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42521.010370370372</v>
      </c>
      <c r="P3324">
        <f t="shared" si="154"/>
        <v>2016</v>
      </c>
      <c r="Q3324" s="10">
        <f t="shared" si="155"/>
        <v>42543.163194444445</v>
      </c>
      <c r="R3324" s="14" t="s">
        <v>8316</v>
      </c>
      <c r="S3324" t="s">
        <v>8317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2">
        <v>1474793208</v>
      </c>
      <c r="J3325" s="12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42608.36583333333</v>
      </c>
      <c r="P3325">
        <f t="shared" si="154"/>
        <v>2016</v>
      </c>
      <c r="Q3325" s="10">
        <f t="shared" si="155"/>
        <v>42638.36583333333</v>
      </c>
      <c r="R3325" s="14" t="s">
        <v>8316</v>
      </c>
      <c r="S3325" t="s">
        <v>8317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2">
        <v>1465135190</v>
      </c>
      <c r="J3326" s="12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42512.58321759259</v>
      </c>
      <c r="P3326">
        <f t="shared" si="154"/>
        <v>2016</v>
      </c>
      <c r="Q3326" s="10">
        <f t="shared" si="155"/>
        <v>42526.58321759259</v>
      </c>
      <c r="R3326" s="14" t="s">
        <v>8316</v>
      </c>
      <c r="S3326" t="s">
        <v>8317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2">
        <v>1428256277</v>
      </c>
      <c r="J3327" s="12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42064.785613425927</v>
      </c>
      <c r="P3327">
        <f t="shared" si="154"/>
        <v>2015</v>
      </c>
      <c r="Q3327" s="10">
        <f t="shared" si="155"/>
        <v>42099.743946759263</v>
      </c>
      <c r="R3327" s="14" t="s">
        <v>8316</v>
      </c>
      <c r="S3327" t="s">
        <v>8317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2">
        <v>1425830905</v>
      </c>
      <c r="J3328" s="12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42041.714178240742</v>
      </c>
      <c r="P3328">
        <f t="shared" si="154"/>
        <v>2015</v>
      </c>
      <c r="Q3328" s="10">
        <f t="shared" si="155"/>
        <v>42071.67251157407</v>
      </c>
      <c r="R3328" s="14" t="s">
        <v>8316</v>
      </c>
      <c r="S3328" t="s">
        <v>8317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2">
        <v>1462697966</v>
      </c>
      <c r="J3329" s="12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42468.374606481477</v>
      </c>
      <c r="P3329">
        <f t="shared" si="154"/>
        <v>2016</v>
      </c>
      <c r="Q3329" s="10">
        <f t="shared" si="155"/>
        <v>42498.374606481477</v>
      </c>
      <c r="R3329" s="14" t="s">
        <v>8316</v>
      </c>
      <c r="S3329" t="s">
        <v>8317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2">
        <v>1404522000</v>
      </c>
      <c r="J3330" s="12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41822.57503472222</v>
      </c>
      <c r="P3330">
        <f t="shared" si="154"/>
        <v>2014</v>
      </c>
      <c r="Q3330" s="10">
        <f t="shared" si="155"/>
        <v>41825.041666666664</v>
      </c>
      <c r="R3330" s="14" t="s">
        <v>8316</v>
      </c>
      <c r="S3330" t="s">
        <v>8317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2">
        <v>1406502000</v>
      </c>
      <c r="J3331" s="12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(((J3331/60)/60)/24)+DATE(1970,1,1)</f>
        <v>41837.323009259257</v>
      </c>
      <c r="P3331">
        <f t="shared" ref="P3331:P3394" si="157">YEAR(O3331)</f>
        <v>2014</v>
      </c>
      <c r="Q3331" s="10">
        <f t="shared" ref="Q3331:Q3394" si="158">(((I3331/60)/60)/24)+DATE(1970,1,1)</f>
        <v>41847.958333333336</v>
      </c>
      <c r="R3331" s="14" t="s">
        <v>8316</v>
      </c>
      <c r="S3331" t="s">
        <v>8317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2">
        <v>1427919468</v>
      </c>
      <c r="J3332" s="1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42065.887361111112</v>
      </c>
      <c r="P3332">
        <f t="shared" si="157"/>
        <v>2015</v>
      </c>
      <c r="Q3332" s="10">
        <f t="shared" si="158"/>
        <v>42095.845694444448</v>
      </c>
      <c r="R3332" s="14" t="s">
        <v>8316</v>
      </c>
      <c r="S3332" t="s">
        <v>8317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2">
        <v>1444149886</v>
      </c>
      <c r="J3333" s="12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42248.697754629626</v>
      </c>
      <c r="P3333">
        <f t="shared" si="157"/>
        <v>2015</v>
      </c>
      <c r="Q3333" s="10">
        <f t="shared" si="158"/>
        <v>42283.697754629626</v>
      </c>
      <c r="R3333" s="14" t="s">
        <v>8316</v>
      </c>
      <c r="S3333" t="s">
        <v>8317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2">
        <v>1405802330</v>
      </c>
      <c r="J3334" s="12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41809.860300925924</v>
      </c>
      <c r="P3334">
        <f t="shared" si="157"/>
        <v>2014</v>
      </c>
      <c r="Q3334" s="10">
        <f t="shared" si="158"/>
        <v>41839.860300925924</v>
      </c>
      <c r="R3334" s="14" t="s">
        <v>8316</v>
      </c>
      <c r="S3334" t="s">
        <v>8317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2">
        <v>1434384880</v>
      </c>
      <c r="J3335" s="12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42148.676851851851</v>
      </c>
      <c r="P3335">
        <f t="shared" si="157"/>
        <v>2015</v>
      </c>
      <c r="Q3335" s="10">
        <f t="shared" si="158"/>
        <v>42170.676851851851</v>
      </c>
      <c r="R3335" s="14" t="s">
        <v>8316</v>
      </c>
      <c r="S3335" t="s">
        <v>8317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2">
        <v>1438259422</v>
      </c>
      <c r="J3336" s="12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42185.521087962959</v>
      </c>
      <c r="P3336">
        <f t="shared" si="157"/>
        <v>2015</v>
      </c>
      <c r="Q3336" s="10">
        <f t="shared" si="158"/>
        <v>42215.521087962959</v>
      </c>
      <c r="R3336" s="14" t="s">
        <v>8316</v>
      </c>
      <c r="S3336" t="s">
        <v>8317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2">
        <v>1407106800</v>
      </c>
      <c r="J3337" s="12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41827.674143518518</v>
      </c>
      <c r="P3337">
        <f t="shared" si="157"/>
        <v>2014</v>
      </c>
      <c r="Q3337" s="10">
        <f t="shared" si="158"/>
        <v>41854.958333333336</v>
      </c>
      <c r="R3337" s="14" t="s">
        <v>8316</v>
      </c>
      <c r="S3337" t="s">
        <v>8317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2">
        <v>1459845246</v>
      </c>
      <c r="J3338" s="12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42437.398680555561</v>
      </c>
      <c r="P3338">
        <f t="shared" si="157"/>
        <v>2016</v>
      </c>
      <c r="Q3338" s="10">
        <f t="shared" si="158"/>
        <v>42465.35701388889</v>
      </c>
      <c r="R3338" s="14" t="s">
        <v>8316</v>
      </c>
      <c r="S3338" t="s">
        <v>8317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2">
        <v>1412974800</v>
      </c>
      <c r="J3339" s="12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41901.282025462962</v>
      </c>
      <c r="P3339">
        <f t="shared" si="157"/>
        <v>2014</v>
      </c>
      <c r="Q3339" s="10">
        <f t="shared" si="158"/>
        <v>41922.875</v>
      </c>
      <c r="R3339" s="14" t="s">
        <v>8316</v>
      </c>
      <c r="S3339" t="s">
        <v>8317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2">
        <v>1487944080</v>
      </c>
      <c r="J3340" s="12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42769.574999999997</v>
      </c>
      <c r="P3340">
        <f t="shared" si="157"/>
        <v>2017</v>
      </c>
      <c r="Q3340" s="10">
        <f t="shared" si="158"/>
        <v>42790.574999999997</v>
      </c>
      <c r="R3340" s="14" t="s">
        <v>8316</v>
      </c>
      <c r="S3340" t="s">
        <v>8317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2">
        <v>1469721518</v>
      </c>
      <c r="J3341" s="12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42549.665717592594</v>
      </c>
      <c r="P3341">
        <f t="shared" si="157"/>
        <v>2016</v>
      </c>
      <c r="Q3341" s="10">
        <f t="shared" si="158"/>
        <v>42579.665717592594</v>
      </c>
      <c r="R3341" s="14" t="s">
        <v>8316</v>
      </c>
      <c r="S3341" t="s">
        <v>8317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2">
        <v>1481066554</v>
      </c>
      <c r="J3342" s="1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42685.974004629628</v>
      </c>
      <c r="P3342">
        <f t="shared" si="157"/>
        <v>2016</v>
      </c>
      <c r="Q3342" s="10">
        <f t="shared" si="158"/>
        <v>42710.974004629628</v>
      </c>
      <c r="R3342" s="14" t="s">
        <v>8316</v>
      </c>
      <c r="S3342" t="s">
        <v>8317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2">
        <v>1465750800</v>
      </c>
      <c r="J3343" s="12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42510.798854166671</v>
      </c>
      <c r="P3343">
        <f t="shared" si="157"/>
        <v>2016</v>
      </c>
      <c r="Q3343" s="10">
        <f t="shared" si="158"/>
        <v>42533.708333333328</v>
      </c>
      <c r="R3343" s="14" t="s">
        <v>8316</v>
      </c>
      <c r="S3343" t="s">
        <v>8317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2">
        <v>1427864340</v>
      </c>
      <c r="J3344" s="12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42062.296412037031</v>
      </c>
      <c r="P3344">
        <f t="shared" si="157"/>
        <v>2015</v>
      </c>
      <c r="Q3344" s="10">
        <f t="shared" si="158"/>
        <v>42095.207638888889</v>
      </c>
      <c r="R3344" s="14" t="s">
        <v>8316</v>
      </c>
      <c r="S3344" t="s">
        <v>8317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2">
        <v>1460553480</v>
      </c>
      <c r="J3345" s="12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42452.916481481487</v>
      </c>
      <c r="P3345">
        <f t="shared" si="157"/>
        <v>2016</v>
      </c>
      <c r="Q3345" s="10">
        <f t="shared" si="158"/>
        <v>42473.554166666669</v>
      </c>
      <c r="R3345" s="14" t="s">
        <v>8316</v>
      </c>
      <c r="S3345" t="s">
        <v>8317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2">
        <v>1409374093</v>
      </c>
      <c r="J3346" s="12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41851.200150462959</v>
      </c>
      <c r="P3346">
        <f t="shared" si="157"/>
        <v>2014</v>
      </c>
      <c r="Q3346" s="10">
        <f t="shared" si="158"/>
        <v>41881.200150462959</v>
      </c>
      <c r="R3346" s="14" t="s">
        <v>8316</v>
      </c>
      <c r="S3346" t="s">
        <v>8317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2">
        <v>1429317420</v>
      </c>
      <c r="J3347" s="12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42053.106111111112</v>
      </c>
      <c r="P3347">
        <f t="shared" si="157"/>
        <v>2015</v>
      </c>
      <c r="Q3347" s="10">
        <f t="shared" si="158"/>
        <v>42112.025694444441</v>
      </c>
      <c r="R3347" s="14" t="s">
        <v>8316</v>
      </c>
      <c r="S3347" t="s">
        <v>8317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2">
        <v>1424910910</v>
      </c>
      <c r="J3348" s="12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42054.024421296301</v>
      </c>
      <c r="P3348">
        <f t="shared" si="157"/>
        <v>2015</v>
      </c>
      <c r="Q3348" s="10">
        <f t="shared" si="158"/>
        <v>42061.024421296301</v>
      </c>
      <c r="R3348" s="14" t="s">
        <v>8316</v>
      </c>
      <c r="S3348" t="s">
        <v>8317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2">
        <v>1462741200</v>
      </c>
      <c r="J3349" s="12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42484.551550925928</v>
      </c>
      <c r="P3349">
        <f t="shared" si="157"/>
        <v>2016</v>
      </c>
      <c r="Q3349" s="10">
        <f t="shared" si="158"/>
        <v>42498.875</v>
      </c>
      <c r="R3349" s="14" t="s">
        <v>8316</v>
      </c>
      <c r="S3349" t="s">
        <v>8317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2">
        <v>1461988740</v>
      </c>
      <c r="J3350" s="12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42466.558796296296</v>
      </c>
      <c r="P3350">
        <f t="shared" si="157"/>
        <v>2016</v>
      </c>
      <c r="Q3350" s="10">
        <f t="shared" si="158"/>
        <v>42490.165972222225</v>
      </c>
      <c r="R3350" s="14" t="s">
        <v>8316</v>
      </c>
      <c r="S3350" t="s">
        <v>8317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2">
        <v>1465837200</v>
      </c>
      <c r="J3351" s="12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42513.110787037032</v>
      </c>
      <c r="P3351">
        <f t="shared" si="157"/>
        <v>2016</v>
      </c>
      <c r="Q3351" s="10">
        <f t="shared" si="158"/>
        <v>42534.708333333328</v>
      </c>
      <c r="R3351" s="14" t="s">
        <v>8316</v>
      </c>
      <c r="S3351" t="s">
        <v>8317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2">
        <v>1448838000</v>
      </c>
      <c r="J3352" s="1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42302.701516203699</v>
      </c>
      <c r="P3352">
        <f t="shared" si="157"/>
        <v>2015</v>
      </c>
      <c r="Q3352" s="10">
        <f t="shared" si="158"/>
        <v>42337.958333333328</v>
      </c>
      <c r="R3352" s="14" t="s">
        <v>8316</v>
      </c>
      <c r="S3352" t="s">
        <v>8317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2">
        <v>1406113200</v>
      </c>
      <c r="J3353" s="12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41806.395428240743</v>
      </c>
      <c r="P3353">
        <f t="shared" si="157"/>
        <v>2014</v>
      </c>
      <c r="Q3353" s="10">
        <f t="shared" si="158"/>
        <v>41843.458333333336</v>
      </c>
      <c r="R3353" s="14" t="s">
        <v>8316</v>
      </c>
      <c r="S3353" t="s">
        <v>8317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2">
        <v>1467414000</v>
      </c>
      <c r="J3354" s="12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42495.992800925931</v>
      </c>
      <c r="P3354">
        <f t="shared" si="157"/>
        <v>2016</v>
      </c>
      <c r="Q3354" s="10">
        <f t="shared" si="158"/>
        <v>42552.958333333328</v>
      </c>
      <c r="R3354" s="14" t="s">
        <v>8316</v>
      </c>
      <c r="S3354" t="s">
        <v>8317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2">
        <v>1462230000</v>
      </c>
      <c r="J3355" s="12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42479.432291666672</v>
      </c>
      <c r="P3355">
        <f t="shared" si="157"/>
        <v>2016</v>
      </c>
      <c r="Q3355" s="10">
        <f t="shared" si="158"/>
        <v>42492.958333333328</v>
      </c>
      <c r="R3355" s="14" t="s">
        <v>8316</v>
      </c>
      <c r="S3355" t="s">
        <v>8317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2">
        <v>1446091260</v>
      </c>
      <c r="J3356" s="12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42270.7269212963</v>
      </c>
      <c r="P3356">
        <f t="shared" si="157"/>
        <v>2015</v>
      </c>
      <c r="Q3356" s="10">
        <f t="shared" si="158"/>
        <v>42306.167361111111</v>
      </c>
      <c r="R3356" s="14" t="s">
        <v>8316</v>
      </c>
      <c r="S3356" t="s">
        <v>8317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2">
        <v>1462879020</v>
      </c>
      <c r="J3357" s="12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42489.619525462964</v>
      </c>
      <c r="P3357">
        <f t="shared" si="157"/>
        <v>2016</v>
      </c>
      <c r="Q3357" s="10">
        <f t="shared" si="158"/>
        <v>42500.470138888893</v>
      </c>
      <c r="R3357" s="14" t="s">
        <v>8316</v>
      </c>
      <c r="S3357" t="s">
        <v>8317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2">
        <v>1468611272</v>
      </c>
      <c r="J3358" s="12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42536.815648148149</v>
      </c>
      <c r="P3358">
        <f t="shared" si="157"/>
        <v>2016</v>
      </c>
      <c r="Q3358" s="10">
        <f t="shared" si="158"/>
        <v>42566.815648148149</v>
      </c>
      <c r="R3358" s="14" t="s">
        <v>8316</v>
      </c>
      <c r="S3358" t="s">
        <v>8317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2">
        <v>1406887310</v>
      </c>
      <c r="J3359" s="12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41822.417939814812</v>
      </c>
      <c r="P3359">
        <f t="shared" si="157"/>
        <v>2014</v>
      </c>
      <c r="Q3359" s="10">
        <f t="shared" si="158"/>
        <v>41852.417939814812</v>
      </c>
      <c r="R3359" s="14" t="s">
        <v>8316</v>
      </c>
      <c r="S3359" t="s">
        <v>8317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2">
        <v>1416385679</v>
      </c>
      <c r="J3360" s="12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41932.311099537037</v>
      </c>
      <c r="P3360">
        <f t="shared" si="157"/>
        <v>2014</v>
      </c>
      <c r="Q3360" s="10">
        <f t="shared" si="158"/>
        <v>41962.352766203709</v>
      </c>
      <c r="R3360" s="14" t="s">
        <v>8316</v>
      </c>
      <c r="S3360" t="s">
        <v>8317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2">
        <v>1487985734</v>
      </c>
      <c r="J3361" s="12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42746.057106481487</v>
      </c>
      <c r="P3361">
        <f t="shared" si="157"/>
        <v>2017</v>
      </c>
      <c r="Q3361" s="10">
        <f t="shared" si="158"/>
        <v>42791.057106481487</v>
      </c>
      <c r="R3361" s="14" t="s">
        <v>8316</v>
      </c>
      <c r="S3361" t="s">
        <v>8317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2">
        <v>1481731140</v>
      </c>
      <c r="J3362" s="1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42697.082673611112</v>
      </c>
      <c r="P3362">
        <f t="shared" si="157"/>
        <v>2016</v>
      </c>
      <c r="Q3362" s="10">
        <f t="shared" si="158"/>
        <v>42718.665972222225</v>
      </c>
      <c r="R3362" s="14" t="s">
        <v>8316</v>
      </c>
      <c r="S3362" t="s">
        <v>8317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2">
        <v>1409587140</v>
      </c>
      <c r="J3363" s="12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41866.025347222225</v>
      </c>
      <c r="P3363">
        <f t="shared" si="157"/>
        <v>2014</v>
      </c>
      <c r="Q3363" s="10">
        <f t="shared" si="158"/>
        <v>41883.665972222225</v>
      </c>
      <c r="R3363" s="14" t="s">
        <v>8316</v>
      </c>
      <c r="S3363" t="s">
        <v>8317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2">
        <v>1425704100</v>
      </c>
      <c r="J3364" s="12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42056.091631944444</v>
      </c>
      <c r="P3364">
        <f t="shared" si="157"/>
        <v>2015</v>
      </c>
      <c r="Q3364" s="10">
        <f t="shared" si="158"/>
        <v>42070.204861111109</v>
      </c>
      <c r="R3364" s="14" t="s">
        <v>8316</v>
      </c>
      <c r="S3364" t="s">
        <v>8317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2">
        <v>1408464000</v>
      </c>
      <c r="J3365" s="12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41851.771354166667</v>
      </c>
      <c r="P3365">
        <f t="shared" si="157"/>
        <v>2014</v>
      </c>
      <c r="Q3365" s="10">
        <f t="shared" si="158"/>
        <v>41870.666666666664</v>
      </c>
      <c r="R3365" s="14" t="s">
        <v>8316</v>
      </c>
      <c r="S3365" t="s">
        <v>8317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2">
        <v>1458075600</v>
      </c>
      <c r="J3366" s="12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42422.977418981478</v>
      </c>
      <c r="P3366">
        <f t="shared" si="157"/>
        <v>2016</v>
      </c>
      <c r="Q3366" s="10">
        <f t="shared" si="158"/>
        <v>42444.875</v>
      </c>
      <c r="R3366" s="14" t="s">
        <v>8316</v>
      </c>
      <c r="S3366" t="s">
        <v>8317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2">
        <v>1449973592</v>
      </c>
      <c r="J3367" s="12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42321.101759259262</v>
      </c>
      <c r="P3367">
        <f t="shared" si="157"/>
        <v>2015</v>
      </c>
      <c r="Q3367" s="10">
        <f t="shared" si="158"/>
        <v>42351.101759259262</v>
      </c>
      <c r="R3367" s="14" t="s">
        <v>8316</v>
      </c>
      <c r="S3367" t="s">
        <v>8317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2">
        <v>1431481037</v>
      </c>
      <c r="J3368" s="12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42107.067557870367</v>
      </c>
      <c r="P3368">
        <f t="shared" si="157"/>
        <v>2015</v>
      </c>
      <c r="Q3368" s="10">
        <f t="shared" si="158"/>
        <v>42137.067557870367</v>
      </c>
      <c r="R3368" s="14" t="s">
        <v>8316</v>
      </c>
      <c r="S3368" t="s">
        <v>8317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2">
        <v>1438467894</v>
      </c>
      <c r="J3369" s="12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42192.933958333335</v>
      </c>
      <c r="P3369">
        <f t="shared" si="157"/>
        <v>2015</v>
      </c>
      <c r="Q3369" s="10">
        <f t="shared" si="158"/>
        <v>42217.933958333335</v>
      </c>
      <c r="R3369" s="14" t="s">
        <v>8316</v>
      </c>
      <c r="S3369" t="s">
        <v>8317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2">
        <v>1420088400</v>
      </c>
      <c r="J3370" s="12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41969.199756944443</v>
      </c>
      <c r="P3370">
        <f t="shared" si="157"/>
        <v>2014</v>
      </c>
      <c r="Q3370" s="10">
        <f t="shared" si="158"/>
        <v>42005.208333333328</v>
      </c>
      <c r="R3370" s="14" t="s">
        <v>8316</v>
      </c>
      <c r="S3370" t="s">
        <v>8317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2">
        <v>1484441980</v>
      </c>
      <c r="J3371" s="12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42690.041435185187</v>
      </c>
      <c r="P3371">
        <f t="shared" si="157"/>
        <v>2016</v>
      </c>
      <c r="Q3371" s="10">
        <f t="shared" si="158"/>
        <v>42750.041435185187</v>
      </c>
      <c r="R3371" s="14" t="s">
        <v>8316</v>
      </c>
      <c r="S3371" t="s">
        <v>8317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2">
        <v>1481961600</v>
      </c>
      <c r="J3372" s="1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42690.334317129629</v>
      </c>
      <c r="P3372">
        <f t="shared" si="157"/>
        <v>2016</v>
      </c>
      <c r="Q3372" s="10">
        <f t="shared" si="158"/>
        <v>42721.333333333328</v>
      </c>
      <c r="R3372" s="14" t="s">
        <v>8316</v>
      </c>
      <c r="S3372" t="s">
        <v>8317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2">
        <v>1449089965</v>
      </c>
      <c r="J3373" s="12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42312.874594907407</v>
      </c>
      <c r="P3373">
        <f t="shared" si="157"/>
        <v>2015</v>
      </c>
      <c r="Q3373" s="10">
        <f t="shared" si="158"/>
        <v>42340.874594907407</v>
      </c>
      <c r="R3373" s="14" t="s">
        <v>8316</v>
      </c>
      <c r="S3373" t="s">
        <v>8317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2">
        <v>1408942740</v>
      </c>
      <c r="J3374" s="12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41855.548101851848</v>
      </c>
      <c r="P3374">
        <f t="shared" si="157"/>
        <v>2014</v>
      </c>
      <c r="Q3374" s="10">
        <f t="shared" si="158"/>
        <v>41876.207638888889</v>
      </c>
      <c r="R3374" s="14" t="s">
        <v>8316</v>
      </c>
      <c r="S3374" t="s">
        <v>8317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2">
        <v>1437235200</v>
      </c>
      <c r="J3375" s="12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42179.854629629626</v>
      </c>
      <c r="P3375">
        <f t="shared" si="157"/>
        <v>2015</v>
      </c>
      <c r="Q3375" s="10">
        <f t="shared" si="158"/>
        <v>42203.666666666672</v>
      </c>
      <c r="R3375" s="14" t="s">
        <v>8316</v>
      </c>
      <c r="S3375" t="s">
        <v>8317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2">
        <v>1446053616</v>
      </c>
      <c r="J3376" s="12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42275.731666666667</v>
      </c>
      <c r="P3376">
        <f t="shared" si="157"/>
        <v>2015</v>
      </c>
      <c r="Q3376" s="10">
        <f t="shared" si="158"/>
        <v>42305.731666666667</v>
      </c>
      <c r="R3376" s="14" t="s">
        <v>8316</v>
      </c>
      <c r="S3376" t="s">
        <v>8317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2">
        <v>1400423973</v>
      </c>
      <c r="J3377" s="12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41765.610798611109</v>
      </c>
      <c r="P3377">
        <f t="shared" si="157"/>
        <v>2014</v>
      </c>
      <c r="Q3377" s="10">
        <f t="shared" si="158"/>
        <v>41777.610798611109</v>
      </c>
      <c r="R3377" s="14" t="s">
        <v>8316</v>
      </c>
      <c r="S3377" t="s">
        <v>8317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2">
        <v>1429976994</v>
      </c>
      <c r="J3378" s="12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42059.701319444444</v>
      </c>
      <c r="P3378">
        <f t="shared" si="157"/>
        <v>2015</v>
      </c>
      <c r="Q3378" s="10">
        <f t="shared" si="158"/>
        <v>42119.659652777773</v>
      </c>
      <c r="R3378" s="14" t="s">
        <v>8316</v>
      </c>
      <c r="S3378" t="s">
        <v>8317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2">
        <v>1426870560</v>
      </c>
      <c r="J3379" s="12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42053.732627314821</v>
      </c>
      <c r="P3379">
        <f t="shared" si="157"/>
        <v>2015</v>
      </c>
      <c r="Q3379" s="10">
        <f t="shared" si="158"/>
        <v>42083.705555555556</v>
      </c>
      <c r="R3379" s="14" t="s">
        <v>8316</v>
      </c>
      <c r="S3379" t="s">
        <v>8317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2">
        <v>1409490480</v>
      </c>
      <c r="J3380" s="12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41858.355393518519</v>
      </c>
      <c r="P3380">
        <f t="shared" si="157"/>
        <v>2014</v>
      </c>
      <c r="Q3380" s="10">
        <f t="shared" si="158"/>
        <v>41882.547222222223</v>
      </c>
      <c r="R3380" s="14" t="s">
        <v>8316</v>
      </c>
      <c r="S3380" t="s">
        <v>8317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2">
        <v>1440630000</v>
      </c>
      <c r="J3381" s="12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42225.513888888891</v>
      </c>
      <c r="P3381">
        <f t="shared" si="157"/>
        <v>2015</v>
      </c>
      <c r="Q3381" s="10">
        <f t="shared" si="158"/>
        <v>42242.958333333328</v>
      </c>
      <c r="R3381" s="14" t="s">
        <v>8316</v>
      </c>
      <c r="S3381" t="s">
        <v>8317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2">
        <v>1417305178</v>
      </c>
      <c r="J3382" s="1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41937.95344907407</v>
      </c>
      <c r="P3382">
        <f t="shared" si="157"/>
        <v>2014</v>
      </c>
      <c r="Q3382" s="10">
        <f t="shared" si="158"/>
        <v>41972.995115740734</v>
      </c>
      <c r="R3382" s="14" t="s">
        <v>8316</v>
      </c>
      <c r="S3382" t="s">
        <v>8317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2">
        <v>1426044383</v>
      </c>
      <c r="J3383" s="12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42044.184988425928</v>
      </c>
      <c r="P3383">
        <f t="shared" si="157"/>
        <v>2015</v>
      </c>
      <c r="Q3383" s="10">
        <f t="shared" si="158"/>
        <v>42074.143321759257</v>
      </c>
      <c r="R3383" s="14" t="s">
        <v>8316</v>
      </c>
      <c r="S3383" t="s">
        <v>8317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2">
        <v>1470092340</v>
      </c>
      <c r="J3384" s="12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42559.431203703702</v>
      </c>
      <c r="P3384">
        <f t="shared" si="157"/>
        <v>2016</v>
      </c>
      <c r="Q3384" s="10">
        <f t="shared" si="158"/>
        <v>42583.957638888889</v>
      </c>
      <c r="R3384" s="14" t="s">
        <v>8316</v>
      </c>
      <c r="S3384" t="s">
        <v>8317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2">
        <v>1466707620</v>
      </c>
      <c r="J3385" s="12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42524.782638888893</v>
      </c>
      <c r="P3385">
        <f t="shared" si="157"/>
        <v>2016</v>
      </c>
      <c r="Q3385" s="10">
        <f t="shared" si="158"/>
        <v>42544.782638888893</v>
      </c>
      <c r="R3385" s="14" t="s">
        <v>8316</v>
      </c>
      <c r="S3385" t="s">
        <v>8317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2">
        <v>1448074800</v>
      </c>
      <c r="J3386" s="12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42292.087592592594</v>
      </c>
      <c r="P3386">
        <f t="shared" si="157"/>
        <v>2015</v>
      </c>
      <c r="Q3386" s="10">
        <f t="shared" si="158"/>
        <v>42329.125</v>
      </c>
      <c r="R3386" s="14" t="s">
        <v>8316</v>
      </c>
      <c r="S3386" t="s">
        <v>8317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2">
        <v>1418244552</v>
      </c>
      <c r="J3387" s="12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41953.8675</v>
      </c>
      <c r="P3387">
        <f t="shared" si="157"/>
        <v>2014</v>
      </c>
      <c r="Q3387" s="10">
        <f t="shared" si="158"/>
        <v>41983.8675</v>
      </c>
      <c r="R3387" s="14" t="s">
        <v>8316</v>
      </c>
      <c r="S3387" t="s">
        <v>8317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2">
        <v>1417620506</v>
      </c>
      <c r="J3388" s="12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41946.644745370373</v>
      </c>
      <c r="P3388">
        <f t="shared" si="157"/>
        <v>2014</v>
      </c>
      <c r="Q3388" s="10">
        <f t="shared" si="158"/>
        <v>41976.644745370373</v>
      </c>
      <c r="R3388" s="14" t="s">
        <v>8316</v>
      </c>
      <c r="S3388" t="s">
        <v>8317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2">
        <v>1418581088</v>
      </c>
      <c r="J3389" s="12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41947.762592592589</v>
      </c>
      <c r="P3389">
        <f t="shared" si="157"/>
        <v>2014</v>
      </c>
      <c r="Q3389" s="10">
        <f t="shared" si="158"/>
        <v>41987.762592592597</v>
      </c>
      <c r="R3389" s="14" t="s">
        <v>8316</v>
      </c>
      <c r="S3389" t="s">
        <v>8317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2">
        <v>1434625441</v>
      </c>
      <c r="J3390" s="12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42143.461122685185</v>
      </c>
      <c r="P3390">
        <f t="shared" si="157"/>
        <v>2015</v>
      </c>
      <c r="Q3390" s="10">
        <f t="shared" si="158"/>
        <v>42173.461122685185</v>
      </c>
      <c r="R3390" s="14" t="s">
        <v>8316</v>
      </c>
      <c r="S3390" t="s">
        <v>8317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2">
        <v>1464960682</v>
      </c>
      <c r="J3391" s="12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42494.563449074078</v>
      </c>
      <c r="P3391">
        <f t="shared" si="157"/>
        <v>2016</v>
      </c>
      <c r="Q3391" s="10">
        <f t="shared" si="158"/>
        <v>42524.563449074078</v>
      </c>
      <c r="R3391" s="14" t="s">
        <v>8316</v>
      </c>
      <c r="S3391" t="s">
        <v>8317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2">
        <v>1405017345</v>
      </c>
      <c r="J3392" s="1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41815.774826388886</v>
      </c>
      <c r="P3392">
        <f t="shared" si="157"/>
        <v>2014</v>
      </c>
      <c r="Q3392" s="10">
        <f t="shared" si="158"/>
        <v>41830.774826388886</v>
      </c>
      <c r="R3392" s="14" t="s">
        <v>8316</v>
      </c>
      <c r="S3392" t="s">
        <v>8317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2">
        <v>1407536880</v>
      </c>
      <c r="J3393" s="12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41830.545694444445</v>
      </c>
      <c r="P3393">
        <f t="shared" si="157"/>
        <v>2014</v>
      </c>
      <c r="Q3393" s="10">
        <f t="shared" si="158"/>
        <v>41859.936111111114</v>
      </c>
      <c r="R3393" s="14" t="s">
        <v>8316</v>
      </c>
      <c r="S3393" t="s">
        <v>8317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2">
        <v>1462565855</v>
      </c>
      <c r="J3394" s="12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42446.845543981486</v>
      </c>
      <c r="P3394">
        <f t="shared" si="157"/>
        <v>2016</v>
      </c>
      <c r="Q3394" s="10">
        <f t="shared" si="158"/>
        <v>42496.845543981486</v>
      </c>
      <c r="R3394" s="14" t="s">
        <v>8316</v>
      </c>
      <c r="S3394" t="s">
        <v>8317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2">
        <v>1415234760</v>
      </c>
      <c r="J3395" s="12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(((J3395/60)/60)/24)+DATE(1970,1,1)</f>
        <v>41923.921643518523</v>
      </c>
      <c r="P3395">
        <f t="shared" ref="P3395:P3458" si="160">YEAR(O3395)</f>
        <v>2014</v>
      </c>
      <c r="Q3395" s="10">
        <f t="shared" ref="Q3395:Q3458" si="161">(((I3395/60)/60)/24)+DATE(1970,1,1)</f>
        <v>41949.031944444447</v>
      </c>
      <c r="R3395" s="14" t="s">
        <v>8316</v>
      </c>
      <c r="S3395" t="s">
        <v>8317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2">
        <v>1406470645</v>
      </c>
      <c r="J3396" s="12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41817.59542824074</v>
      </c>
      <c r="P3396">
        <f t="shared" si="160"/>
        <v>2014</v>
      </c>
      <c r="Q3396" s="10">
        <f t="shared" si="161"/>
        <v>41847.59542824074</v>
      </c>
      <c r="R3396" s="14" t="s">
        <v>8316</v>
      </c>
      <c r="S3396" t="s">
        <v>8317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2">
        <v>1433009400</v>
      </c>
      <c r="J3397" s="12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42140.712314814817</v>
      </c>
      <c r="P3397">
        <f t="shared" si="160"/>
        <v>2015</v>
      </c>
      <c r="Q3397" s="10">
        <f t="shared" si="161"/>
        <v>42154.756944444445</v>
      </c>
      <c r="R3397" s="14" t="s">
        <v>8316</v>
      </c>
      <c r="S3397" t="s">
        <v>8317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2">
        <v>1401595140</v>
      </c>
      <c r="J3398" s="12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41764.44663194444</v>
      </c>
      <c r="P3398">
        <f t="shared" si="160"/>
        <v>2014</v>
      </c>
      <c r="Q3398" s="10">
        <f t="shared" si="161"/>
        <v>41791.165972222225</v>
      </c>
      <c r="R3398" s="14" t="s">
        <v>8316</v>
      </c>
      <c r="S3398" t="s">
        <v>8317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2">
        <v>1455832800</v>
      </c>
      <c r="J3399" s="12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42378.478344907402</v>
      </c>
      <c r="P3399">
        <f t="shared" si="160"/>
        <v>2016</v>
      </c>
      <c r="Q3399" s="10">
        <f t="shared" si="161"/>
        <v>42418.916666666672</v>
      </c>
      <c r="R3399" s="14" t="s">
        <v>8316</v>
      </c>
      <c r="S3399" t="s">
        <v>8317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2">
        <v>1416589200</v>
      </c>
      <c r="J3400" s="12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41941.75203703704</v>
      </c>
      <c r="P3400">
        <f t="shared" si="160"/>
        <v>2014</v>
      </c>
      <c r="Q3400" s="10">
        <f t="shared" si="161"/>
        <v>41964.708333333328</v>
      </c>
      <c r="R3400" s="14" t="s">
        <v>8316</v>
      </c>
      <c r="S3400" t="s">
        <v>8317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2">
        <v>1424556325</v>
      </c>
      <c r="J3401" s="12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42026.920428240745</v>
      </c>
      <c r="P3401">
        <f t="shared" si="160"/>
        <v>2015</v>
      </c>
      <c r="Q3401" s="10">
        <f t="shared" si="161"/>
        <v>42056.920428240745</v>
      </c>
      <c r="R3401" s="14" t="s">
        <v>8316</v>
      </c>
      <c r="S3401" t="s">
        <v>8317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2">
        <v>1409266414</v>
      </c>
      <c r="J3402" s="1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41834.953865740739</v>
      </c>
      <c r="P3402">
        <f t="shared" si="160"/>
        <v>2014</v>
      </c>
      <c r="Q3402" s="10">
        <f t="shared" si="161"/>
        <v>41879.953865740739</v>
      </c>
      <c r="R3402" s="14" t="s">
        <v>8316</v>
      </c>
      <c r="S3402" t="s">
        <v>8317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2">
        <v>1438968146</v>
      </c>
      <c r="J3403" s="12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42193.723912037036</v>
      </c>
      <c r="P3403">
        <f t="shared" si="160"/>
        <v>2015</v>
      </c>
      <c r="Q3403" s="10">
        <f t="shared" si="161"/>
        <v>42223.723912037036</v>
      </c>
      <c r="R3403" s="14" t="s">
        <v>8316</v>
      </c>
      <c r="S3403" t="s">
        <v>8317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2">
        <v>1447295460</v>
      </c>
      <c r="J3404" s="12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42290.61855324074</v>
      </c>
      <c r="P3404">
        <f t="shared" si="160"/>
        <v>2015</v>
      </c>
      <c r="Q3404" s="10">
        <f t="shared" si="161"/>
        <v>42320.104861111111</v>
      </c>
      <c r="R3404" s="14" t="s">
        <v>8316</v>
      </c>
      <c r="S3404" t="s">
        <v>8317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2">
        <v>1435230324</v>
      </c>
      <c r="J3405" s="12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42150.462083333332</v>
      </c>
      <c r="P3405">
        <f t="shared" si="160"/>
        <v>2015</v>
      </c>
      <c r="Q3405" s="10">
        <f t="shared" si="161"/>
        <v>42180.462083333332</v>
      </c>
      <c r="R3405" s="14" t="s">
        <v>8316</v>
      </c>
      <c r="S3405" t="s">
        <v>8317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2">
        <v>1434542702</v>
      </c>
      <c r="J3406" s="12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42152.503495370373</v>
      </c>
      <c r="P3406">
        <f t="shared" si="160"/>
        <v>2015</v>
      </c>
      <c r="Q3406" s="10">
        <f t="shared" si="161"/>
        <v>42172.503495370373</v>
      </c>
      <c r="R3406" s="14" t="s">
        <v>8316</v>
      </c>
      <c r="S3406" t="s">
        <v>8317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2">
        <v>1456876740</v>
      </c>
      <c r="J3407" s="12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42410.017199074078</v>
      </c>
      <c r="P3407">
        <f t="shared" si="160"/>
        <v>2016</v>
      </c>
      <c r="Q3407" s="10">
        <f t="shared" si="161"/>
        <v>42430.999305555553</v>
      </c>
      <c r="R3407" s="14" t="s">
        <v>8316</v>
      </c>
      <c r="S3407" t="s">
        <v>8317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2">
        <v>1405511376</v>
      </c>
      <c r="J3408" s="12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41791.492777777778</v>
      </c>
      <c r="P3408">
        <f t="shared" si="160"/>
        <v>2014</v>
      </c>
      <c r="Q3408" s="10">
        <f t="shared" si="161"/>
        <v>41836.492777777778</v>
      </c>
      <c r="R3408" s="14" t="s">
        <v>8316</v>
      </c>
      <c r="S3408" t="s">
        <v>8317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2">
        <v>1404641289</v>
      </c>
      <c r="J3409" s="12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41796.422326388885</v>
      </c>
      <c r="P3409">
        <f t="shared" si="160"/>
        <v>2014</v>
      </c>
      <c r="Q3409" s="10">
        <f t="shared" si="161"/>
        <v>41826.422326388885</v>
      </c>
      <c r="R3409" s="14" t="s">
        <v>8316</v>
      </c>
      <c r="S3409" t="s">
        <v>8317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2">
        <v>1405727304</v>
      </c>
      <c r="J3410" s="12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41808.991944444446</v>
      </c>
      <c r="P3410">
        <f t="shared" si="160"/>
        <v>2014</v>
      </c>
      <c r="Q3410" s="10">
        <f t="shared" si="161"/>
        <v>41838.991944444446</v>
      </c>
      <c r="R3410" s="14" t="s">
        <v>8316</v>
      </c>
      <c r="S3410" t="s">
        <v>8317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2">
        <v>1469998680</v>
      </c>
      <c r="J3411" s="12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42544.814328703709</v>
      </c>
      <c r="P3411">
        <f t="shared" si="160"/>
        <v>2016</v>
      </c>
      <c r="Q3411" s="10">
        <f t="shared" si="161"/>
        <v>42582.873611111107</v>
      </c>
      <c r="R3411" s="14" t="s">
        <v>8316</v>
      </c>
      <c r="S3411" t="s">
        <v>8317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2">
        <v>1465196400</v>
      </c>
      <c r="J3412" s="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42500.041550925926</v>
      </c>
      <c r="P3412">
        <f t="shared" si="160"/>
        <v>2016</v>
      </c>
      <c r="Q3412" s="10">
        <f t="shared" si="161"/>
        <v>42527.291666666672</v>
      </c>
      <c r="R3412" s="14" t="s">
        <v>8316</v>
      </c>
      <c r="S3412" t="s">
        <v>8317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2">
        <v>1444264372</v>
      </c>
      <c r="J3413" s="12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42265.022824074069</v>
      </c>
      <c r="P3413">
        <f t="shared" si="160"/>
        <v>2015</v>
      </c>
      <c r="Q3413" s="10">
        <f t="shared" si="161"/>
        <v>42285.022824074069</v>
      </c>
      <c r="R3413" s="14" t="s">
        <v>8316</v>
      </c>
      <c r="S3413" t="s">
        <v>8317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2">
        <v>1411858862</v>
      </c>
      <c r="J3414" s="12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41879.959050925929</v>
      </c>
      <c r="P3414">
        <f t="shared" si="160"/>
        <v>2014</v>
      </c>
      <c r="Q3414" s="10">
        <f t="shared" si="161"/>
        <v>41909.959050925929</v>
      </c>
      <c r="R3414" s="14" t="s">
        <v>8316</v>
      </c>
      <c r="S3414" t="s">
        <v>8317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2">
        <v>1425099540</v>
      </c>
      <c r="J3415" s="12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42053.733078703706</v>
      </c>
      <c r="P3415">
        <f t="shared" si="160"/>
        <v>2015</v>
      </c>
      <c r="Q3415" s="10">
        <f t="shared" si="161"/>
        <v>42063.207638888889</v>
      </c>
      <c r="R3415" s="14" t="s">
        <v>8316</v>
      </c>
      <c r="S3415" t="s">
        <v>8317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2">
        <v>1480579140</v>
      </c>
      <c r="J3416" s="12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42675.832465277781</v>
      </c>
      <c r="P3416">
        <f t="shared" si="160"/>
        <v>2016</v>
      </c>
      <c r="Q3416" s="10">
        <f t="shared" si="161"/>
        <v>42705.332638888889</v>
      </c>
      <c r="R3416" s="14" t="s">
        <v>8316</v>
      </c>
      <c r="S3416" t="s">
        <v>8317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2">
        <v>1460935800</v>
      </c>
      <c r="J3417" s="12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42467.144166666665</v>
      </c>
      <c r="P3417">
        <f t="shared" si="160"/>
        <v>2016</v>
      </c>
      <c r="Q3417" s="10">
        <f t="shared" si="161"/>
        <v>42477.979166666672</v>
      </c>
      <c r="R3417" s="14" t="s">
        <v>8316</v>
      </c>
      <c r="S3417" t="s">
        <v>8317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2">
        <v>1429813800</v>
      </c>
      <c r="J3418" s="12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42089.412557870368</v>
      </c>
      <c r="P3418">
        <f t="shared" si="160"/>
        <v>2015</v>
      </c>
      <c r="Q3418" s="10">
        <f t="shared" si="161"/>
        <v>42117.770833333328</v>
      </c>
      <c r="R3418" s="14" t="s">
        <v>8316</v>
      </c>
      <c r="S3418" t="s">
        <v>8317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2">
        <v>1414284180</v>
      </c>
      <c r="J3419" s="12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41894.91375</v>
      </c>
      <c r="P3419">
        <f t="shared" si="160"/>
        <v>2014</v>
      </c>
      <c r="Q3419" s="10">
        <f t="shared" si="161"/>
        <v>41938.029861111114</v>
      </c>
      <c r="R3419" s="14" t="s">
        <v>8316</v>
      </c>
      <c r="S3419" t="s">
        <v>8317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2">
        <v>1400875307</v>
      </c>
      <c r="J3420" s="12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41752.83457175926</v>
      </c>
      <c r="P3420">
        <f t="shared" si="160"/>
        <v>2014</v>
      </c>
      <c r="Q3420" s="10">
        <f t="shared" si="161"/>
        <v>41782.83457175926</v>
      </c>
      <c r="R3420" s="14" t="s">
        <v>8316</v>
      </c>
      <c r="S3420" t="s">
        <v>8317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2">
        <v>1459978200</v>
      </c>
      <c r="J3421" s="12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42448.821585648147</v>
      </c>
      <c r="P3421">
        <f t="shared" si="160"/>
        <v>2016</v>
      </c>
      <c r="Q3421" s="10">
        <f t="shared" si="161"/>
        <v>42466.895833333328</v>
      </c>
      <c r="R3421" s="14" t="s">
        <v>8316</v>
      </c>
      <c r="S3421" t="s">
        <v>8317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2">
        <v>1455408000</v>
      </c>
      <c r="J3422" s="1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42405.090300925927</v>
      </c>
      <c r="P3422">
        <f t="shared" si="160"/>
        <v>2016</v>
      </c>
      <c r="Q3422" s="10">
        <f t="shared" si="161"/>
        <v>42414</v>
      </c>
      <c r="R3422" s="14" t="s">
        <v>8316</v>
      </c>
      <c r="S3422" t="s">
        <v>8317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2">
        <v>1425495563</v>
      </c>
      <c r="J3423" s="12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42037.791238425925</v>
      </c>
      <c r="P3423">
        <f t="shared" si="160"/>
        <v>2015</v>
      </c>
      <c r="Q3423" s="10">
        <f t="shared" si="161"/>
        <v>42067.791238425925</v>
      </c>
      <c r="R3423" s="14" t="s">
        <v>8316</v>
      </c>
      <c r="S3423" t="s">
        <v>8317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2">
        <v>1450051200</v>
      </c>
      <c r="J3424" s="12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42323.562222222223</v>
      </c>
      <c r="P3424">
        <f t="shared" si="160"/>
        <v>2015</v>
      </c>
      <c r="Q3424" s="10">
        <f t="shared" si="161"/>
        <v>42352</v>
      </c>
      <c r="R3424" s="14" t="s">
        <v>8316</v>
      </c>
      <c r="S3424" t="s">
        <v>8317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2">
        <v>1429912341</v>
      </c>
      <c r="J3425" s="12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42088.911354166667</v>
      </c>
      <c r="P3425">
        <f t="shared" si="160"/>
        <v>2015</v>
      </c>
      <c r="Q3425" s="10">
        <f t="shared" si="161"/>
        <v>42118.911354166667</v>
      </c>
      <c r="R3425" s="14" t="s">
        <v>8316</v>
      </c>
      <c r="S3425" t="s">
        <v>8317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2">
        <v>1423119540</v>
      </c>
      <c r="J3426" s="12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42018.676898148144</v>
      </c>
      <c r="P3426">
        <f t="shared" si="160"/>
        <v>2015</v>
      </c>
      <c r="Q3426" s="10">
        <f t="shared" si="161"/>
        <v>42040.290972222225</v>
      </c>
      <c r="R3426" s="14" t="s">
        <v>8316</v>
      </c>
      <c r="S3426" t="s">
        <v>8317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2">
        <v>1412434136</v>
      </c>
      <c r="J3427" s="12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41884.617314814815</v>
      </c>
      <c r="P3427">
        <f t="shared" si="160"/>
        <v>2014</v>
      </c>
      <c r="Q3427" s="10">
        <f t="shared" si="161"/>
        <v>41916.617314814815</v>
      </c>
      <c r="R3427" s="14" t="s">
        <v>8316</v>
      </c>
      <c r="S3427" t="s">
        <v>8317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2">
        <v>1411264800</v>
      </c>
      <c r="J3428" s="12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41884.056747685187</v>
      </c>
      <c r="P3428">
        <f t="shared" si="160"/>
        <v>2014</v>
      </c>
      <c r="Q3428" s="10">
        <f t="shared" si="161"/>
        <v>41903.083333333336</v>
      </c>
      <c r="R3428" s="14" t="s">
        <v>8316</v>
      </c>
      <c r="S3428" t="s">
        <v>8317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2">
        <v>1404314952</v>
      </c>
      <c r="J3429" s="12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41792.645277777774</v>
      </c>
      <c r="P3429">
        <f t="shared" si="160"/>
        <v>2014</v>
      </c>
      <c r="Q3429" s="10">
        <f t="shared" si="161"/>
        <v>41822.645277777774</v>
      </c>
      <c r="R3429" s="14" t="s">
        <v>8316</v>
      </c>
      <c r="S3429" t="s">
        <v>8317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2">
        <v>1425142800</v>
      </c>
      <c r="J3430" s="12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42038.720451388886</v>
      </c>
      <c r="P3430">
        <f t="shared" si="160"/>
        <v>2015</v>
      </c>
      <c r="Q3430" s="10">
        <f t="shared" si="161"/>
        <v>42063.708333333328</v>
      </c>
      <c r="R3430" s="14" t="s">
        <v>8316</v>
      </c>
      <c r="S3430" t="s">
        <v>8317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2">
        <v>1478046661</v>
      </c>
      <c r="J3431" s="12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42662.021539351852</v>
      </c>
      <c r="P3431">
        <f t="shared" si="160"/>
        <v>2016</v>
      </c>
      <c r="Q3431" s="10">
        <f t="shared" si="161"/>
        <v>42676.021539351852</v>
      </c>
      <c r="R3431" s="14" t="s">
        <v>8316</v>
      </c>
      <c r="S3431" t="s">
        <v>8317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2">
        <v>1406760101</v>
      </c>
      <c r="J3432" s="1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41820.945613425924</v>
      </c>
      <c r="P3432">
        <f t="shared" si="160"/>
        <v>2014</v>
      </c>
      <c r="Q3432" s="10">
        <f t="shared" si="161"/>
        <v>41850.945613425924</v>
      </c>
      <c r="R3432" s="14" t="s">
        <v>8316</v>
      </c>
      <c r="S3432" t="s">
        <v>8317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2">
        <v>1408383153</v>
      </c>
      <c r="J3433" s="12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41839.730937500004</v>
      </c>
      <c r="P3433">
        <f t="shared" si="160"/>
        <v>2014</v>
      </c>
      <c r="Q3433" s="10">
        <f t="shared" si="161"/>
        <v>41869.730937500004</v>
      </c>
      <c r="R3433" s="14" t="s">
        <v>8316</v>
      </c>
      <c r="S3433" t="s">
        <v>8317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2">
        <v>1454709600</v>
      </c>
      <c r="J3434" s="12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42380.581180555557</v>
      </c>
      <c r="P3434">
        <f t="shared" si="160"/>
        <v>2016</v>
      </c>
      <c r="Q3434" s="10">
        <f t="shared" si="161"/>
        <v>42405.916666666672</v>
      </c>
      <c r="R3434" s="14" t="s">
        <v>8316</v>
      </c>
      <c r="S3434" t="s">
        <v>8317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2">
        <v>1402974000</v>
      </c>
      <c r="J3435" s="12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41776.063136574077</v>
      </c>
      <c r="P3435">
        <f t="shared" si="160"/>
        <v>2014</v>
      </c>
      <c r="Q3435" s="10">
        <f t="shared" si="161"/>
        <v>41807.125</v>
      </c>
      <c r="R3435" s="14" t="s">
        <v>8316</v>
      </c>
      <c r="S3435" t="s">
        <v>8317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2">
        <v>1404983269</v>
      </c>
      <c r="J3436" s="12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41800.380428240744</v>
      </c>
      <c r="P3436">
        <f t="shared" si="160"/>
        <v>2014</v>
      </c>
      <c r="Q3436" s="10">
        <f t="shared" si="161"/>
        <v>41830.380428240744</v>
      </c>
      <c r="R3436" s="14" t="s">
        <v>8316</v>
      </c>
      <c r="S3436" t="s">
        <v>8317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2">
        <v>1470538800</v>
      </c>
      <c r="J3437" s="12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42572.61681712963</v>
      </c>
      <c r="P3437">
        <f t="shared" si="160"/>
        <v>2016</v>
      </c>
      <c r="Q3437" s="10">
        <f t="shared" si="161"/>
        <v>42589.125</v>
      </c>
      <c r="R3437" s="14" t="s">
        <v>8316</v>
      </c>
      <c r="S3437" t="s">
        <v>8317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2">
        <v>1408638480</v>
      </c>
      <c r="J3438" s="12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41851.541585648149</v>
      </c>
      <c r="P3438">
        <f t="shared" si="160"/>
        <v>2014</v>
      </c>
      <c r="Q3438" s="10">
        <f t="shared" si="161"/>
        <v>41872.686111111114</v>
      </c>
      <c r="R3438" s="14" t="s">
        <v>8316</v>
      </c>
      <c r="S3438" t="s">
        <v>8317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2">
        <v>1440003820</v>
      </c>
      <c r="J3439" s="12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42205.710879629631</v>
      </c>
      <c r="P3439">
        <f t="shared" si="160"/>
        <v>2015</v>
      </c>
      <c r="Q3439" s="10">
        <f t="shared" si="161"/>
        <v>42235.710879629631</v>
      </c>
      <c r="R3439" s="14" t="s">
        <v>8316</v>
      </c>
      <c r="S3439" t="s">
        <v>8317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2">
        <v>1430600400</v>
      </c>
      <c r="J3440" s="12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42100.927858796291</v>
      </c>
      <c r="P3440">
        <f t="shared" si="160"/>
        <v>2015</v>
      </c>
      <c r="Q3440" s="10">
        <f t="shared" si="161"/>
        <v>42126.875</v>
      </c>
      <c r="R3440" s="14" t="s">
        <v>8316</v>
      </c>
      <c r="S3440" t="s">
        <v>8317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2">
        <v>1453179540</v>
      </c>
      <c r="J3441" s="12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42374.911226851851</v>
      </c>
      <c r="P3441">
        <f t="shared" si="160"/>
        <v>2016</v>
      </c>
      <c r="Q3441" s="10">
        <f t="shared" si="161"/>
        <v>42388.207638888889</v>
      </c>
      <c r="R3441" s="14" t="s">
        <v>8316</v>
      </c>
      <c r="S3441" t="s">
        <v>8317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2">
        <v>1405095300</v>
      </c>
      <c r="J3442" s="1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41809.12300925926</v>
      </c>
      <c r="P3442">
        <f t="shared" si="160"/>
        <v>2014</v>
      </c>
      <c r="Q3442" s="10">
        <f t="shared" si="161"/>
        <v>41831.677083333336</v>
      </c>
      <c r="R3442" s="14" t="s">
        <v>8316</v>
      </c>
      <c r="S3442" t="s">
        <v>8317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2">
        <v>1447445820</v>
      </c>
      <c r="J3443" s="12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42294.429641203707</v>
      </c>
      <c r="P3443">
        <f t="shared" si="160"/>
        <v>2015</v>
      </c>
      <c r="Q3443" s="10">
        <f t="shared" si="161"/>
        <v>42321.845138888893</v>
      </c>
      <c r="R3443" s="14" t="s">
        <v>8316</v>
      </c>
      <c r="S3443" t="s">
        <v>8317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2">
        <v>1433016672</v>
      </c>
      <c r="J3444" s="12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42124.841111111105</v>
      </c>
      <c r="P3444">
        <f t="shared" si="160"/>
        <v>2015</v>
      </c>
      <c r="Q3444" s="10">
        <f t="shared" si="161"/>
        <v>42154.841111111105</v>
      </c>
      <c r="R3444" s="14" t="s">
        <v>8316</v>
      </c>
      <c r="S3444" t="s">
        <v>8317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2">
        <v>1410266146</v>
      </c>
      <c r="J3445" s="12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41861.524837962963</v>
      </c>
      <c r="P3445">
        <f t="shared" si="160"/>
        <v>2014</v>
      </c>
      <c r="Q3445" s="10">
        <f t="shared" si="161"/>
        <v>41891.524837962963</v>
      </c>
      <c r="R3445" s="14" t="s">
        <v>8316</v>
      </c>
      <c r="S3445" t="s">
        <v>8317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2">
        <v>1465394340</v>
      </c>
      <c r="J3446" s="12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42521.291504629626</v>
      </c>
      <c r="P3446">
        <f t="shared" si="160"/>
        <v>2016</v>
      </c>
      <c r="Q3446" s="10">
        <f t="shared" si="161"/>
        <v>42529.582638888889</v>
      </c>
      <c r="R3446" s="14" t="s">
        <v>8316</v>
      </c>
      <c r="S3446" t="s">
        <v>8317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2">
        <v>1445604236</v>
      </c>
      <c r="J3447" s="12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42272.530509259261</v>
      </c>
      <c r="P3447">
        <f t="shared" si="160"/>
        <v>2015</v>
      </c>
      <c r="Q3447" s="10">
        <f t="shared" si="161"/>
        <v>42300.530509259261</v>
      </c>
      <c r="R3447" s="14" t="s">
        <v>8316</v>
      </c>
      <c r="S3447" t="s">
        <v>8317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2">
        <v>1423138800</v>
      </c>
      <c r="J3448" s="12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42016.832465277781</v>
      </c>
      <c r="P3448">
        <f t="shared" si="160"/>
        <v>2015</v>
      </c>
      <c r="Q3448" s="10">
        <f t="shared" si="161"/>
        <v>42040.513888888891</v>
      </c>
      <c r="R3448" s="14" t="s">
        <v>8316</v>
      </c>
      <c r="S3448" t="s">
        <v>8317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2">
        <v>1458332412</v>
      </c>
      <c r="J3449" s="12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42402.889027777783</v>
      </c>
      <c r="P3449">
        <f t="shared" si="160"/>
        <v>2016</v>
      </c>
      <c r="Q3449" s="10">
        <f t="shared" si="161"/>
        <v>42447.847361111111</v>
      </c>
      <c r="R3449" s="14" t="s">
        <v>8316</v>
      </c>
      <c r="S3449" t="s">
        <v>8317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2">
        <v>1418784689</v>
      </c>
      <c r="J3450" s="12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41960.119085648148</v>
      </c>
      <c r="P3450">
        <f t="shared" si="160"/>
        <v>2014</v>
      </c>
      <c r="Q3450" s="10">
        <f t="shared" si="161"/>
        <v>41990.119085648148</v>
      </c>
      <c r="R3450" s="14" t="s">
        <v>8316</v>
      </c>
      <c r="S3450" t="s">
        <v>8317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2">
        <v>1468036800</v>
      </c>
      <c r="J3451" s="12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42532.052523148144</v>
      </c>
      <c r="P3451">
        <f t="shared" si="160"/>
        <v>2016</v>
      </c>
      <c r="Q3451" s="10">
        <f t="shared" si="161"/>
        <v>42560.166666666672</v>
      </c>
      <c r="R3451" s="14" t="s">
        <v>8316</v>
      </c>
      <c r="S3451" t="s">
        <v>8317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2">
        <v>1427990071</v>
      </c>
      <c r="J3452" s="1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42036.704525462963</v>
      </c>
      <c r="P3452">
        <f t="shared" si="160"/>
        <v>2015</v>
      </c>
      <c r="Q3452" s="10">
        <f t="shared" si="161"/>
        <v>42096.662858796291</v>
      </c>
      <c r="R3452" s="14" t="s">
        <v>8316</v>
      </c>
      <c r="S3452" t="s">
        <v>8317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2">
        <v>1429636927</v>
      </c>
      <c r="J3453" s="12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42088.723692129628</v>
      </c>
      <c r="P3453">
        <f t="shared" si="160"/>
        <v>2015</v>
      </c>
      <c r="Q3453" s="10">
        <f t="shared" si="161"/>
        <v>42115.723692129628</v>
      </c>
      <c r="R3453" s="14" t="s">
        <v>8316</v>
      </c>
      <c r="S3453" t="s">
        <v>8317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2">
        <v>1406087940</v>
      </c>
      <c r="J3454" s="12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41820.639189814814</v>
      </c>
      <c r="P3454">
        <f t="shared" si="160"/>
        <v>2014</v>
      </c>
      <c r="Q3454" s="10">
        <f t="shared" si="161"/>
        <v>41843.165972222225</v>
      </c>
      <c r="R3454" s="14" t="s">
        <v>8316</v>
      </c>
      <c r="S3454" t="s">
        <v>8317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2">
        <v>1471130956</v>
      </c>
      <c r="J3455" s="12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42535.97865740741</v>
      </c>
      <c r="P3455">
        <f t="shared" si="160"/>
        <v>2016</v>
      </c>
      <c r="Q3455" s="10">
        <f t="shared" si="161"/>
        <v>42595.97865740741</v>
      </c>
      <c r="R3455" s="14" t="s">
        <v>8316</v>
      </c>
      <c r="S3455" t="s">
        <v>8317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2">
        <v>1406825159</v>
      </c>
      <c r="J3456" s="12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41821.698599537034</v>
      </c>
      <c r="P3456">
        <f t="shared" si="160"/>
        <v>2014</v>
      </c>
      <c r="Q3456" s="10">
        <f t="shared" si="161"/>
        <v>41851.698599537034</v>
      </c>
      <c r="R3456" s="14" t="s">
        <v>8316</v>
      </c>
      <c r="S3456" t="s">
        <v>8317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2">
        <v>1476381627</v>
      </c>
      <c r="J3457" s="12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42626.7503125</v>
      </c>
      <c r="P3457">
        <f t="shared" si="160"/>
        <v>2016</v>
      </c>
      <c r="Q3457" s="10">
        <f t="shared" si="161"/>
        <v>42656.7503125</v>
      </c>
      <c r="R3457" s="14" t="s">
        <v>8316</v>
      </c>
      <c r="S3457" t="s">
        <v>8317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2">
        <v>1406876340</v>
      </c>
      <c r="J3458" s="12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41821.205636574072</v>
      </c>
      <c r="P3458">
        <f t="shared" si="160"/>
        <v>2014</v>
      </c>
      <c r="Q3458" s="10">
        <f t="shared" si="161"/>
        <v>41852.290972222225</v>
      </c>
      <c r="R3458" s="14" t="s">
        <v>8316</v>
      </c>
      <c r="S3458" t="s">
        <v>8317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2">
        <v>1423720740</v>
      </c>
      <c r="J3459" s="12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(((J3459/60)/60)/24)+DATE(1970,1,1)</f>
        <v>42016.706678240742</v>
      </c>
      <c r="P3459">
        <f t="shared" ref="P3459:P3522" si="163">YEAR(O3459)</f>
        <v>2015</v>
      </c>
      <c r="Q3459" s="10">
        <f t="shared" ref="Q3459:Q3522" si="164">(((I3459/60)/60)/24)+DATE(1970,1,1)</f>
        <v>42047.249305555553</v>
      </c>
      <c r="R3459" s="14" t="s">
        <v>8316</v>
      </c>
      <c r="S3459" t="s">
        <v>8317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2">
        <v>1422937620</v>
      </c>
      <c r="J3460" s="12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42011.202581018515</v>
      </c>
      <c r="P3460">
        <f t="shared" si="163"/>
        <v>2015</v>
      </c>
      <c r="Q3460" s="10">
        <f t="shared" si="164"/>
        <v>42038.185416666667</v>
      </c>
      <c r="R3460" s="14" t="s">
        <v>8316</v>
      </c>
      <c r="S3460" t="s">
        <v>8317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2">
        <v>1463743860</v>
      </c>
      <c r="J3461" s="12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42480.479861111111</v>
      </c>
      <c r="P3461">
        <f t="shared" si="163"/>
        <v>2016</v>
      </c>
      <c r="Q3461" s="10">
        <f t="shared" si="164"/>
        <v>42510.479861111111</v>
      </c>
      <c r="R3461" s="14" t="s">
        <v>8316</v>
      </c>
      <c r="S3461" t="s">
        <v>8317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2">
        <v>1408106352</v>
      </c>
      <c r="J3462" s="1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41852.527222222219</v>
      </c>
      <c r="P3462">
        <f t="shared" si="163"/>
        <v>2014</v>
      </c>
      <c r="Q3462" s="10">
        <f t="shared" si="164"/>
        <v>41866.527222222219</v>
      </c>
      <c r="R3462" s="14" t="s">
        <v>8316</v>
      </c>
      <c r="S3462" t="s">
        <v>8317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2">
        <v>1477710000</v>
      </c>
      <c r="J3463" s="12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42643.632858796293</v>
      </c>
      <c r="P3463">
        <f t="shared" si="163"/>
        <v>2016</v>
      </c>
      <c r="Q3463" s="10">
        <f t="shared" si="164"/>
        <v>42672.125</v>
      </c>
      <c r="R3463" s="14" t="s">
        <v>8316</v>
      </c>
      <c r="S3463" t="s">
        <v>8317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2">
        <v>1436551200</v>
      </c>
      <c r="J3464" s="12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42179.898472222223</v>
      </c>
      <c r="P3464">
        <f t="shared" si="163"/>
        <v>2015</v>
      </c>
      <c r="Q3464" s="10">
        <f t="shared" si="164"/>
        <v>42195.75</v>
      </c>
      <c r="R3464" s="14" t="s">
        <v>8316</v>
      </c>
      <c r="S3464" t="s">
        <v>8317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2">
        <v>1476158340</v>
      </c>
      <c r="J3465" s="12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42612.918807870374</v>
      </c>
      <c r="P3465">
        <f t="shared" si="163"/>
        <v>2016</v>
      </c>
      <c r="Q3465" s="10">
        <f t="shared" si="164"/>
        <v>42654.165972222225</v>
      </c>
      <c r="R3465" s="14" t="s">
        <v>8316</v>
      </c>
      <c r="S3465" t="s">
        <v>8317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2">
        <v>1471921637</v>
      </c>
      <c r="J3466" s="12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42575.130057870367</v>
      </c>
      <c r="P3466">
        <f t="shared" si="163"/>
        <v>2016</v>
      </c>
      <c r="Q3466" s="10">
        <f t="shared" si="164"/>
        <v>42605.130057870367</v>
      </c>
      <c r="R3466" s="14" t="s">
        <v>8316</v>
      </c>
      <c r="S3466" t="s">
        <v>8317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2">
        <v>1439136000</v>
      </c>
      <c r="J3467" s="12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42200.625833333332</v>
      </c>
      <c r="P3467">
        <f t="shared" si="163"/>
        <v>2015</v>
      </c>
      <c r="Q3467" s="10">
        <f t="shared" si="164"/>
        <v>42225.666666666672</v>
      </c>
      <c r="R3467" s="14" t="s">
        <v>8316</v>
      </c>
      <c r="S3467" t="s">
        <v>8317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2">
        <v>1461108450</v>
      </c>
      <c r="J3468" s="12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42420.019097222219</v>
      </c>
      <c r="P3468">
        <f t="shared" si="163"/>
        <v>2016</v>
      </c>
      <c r="Q3468" s="10">
        <f t="shared" si="164"/>
        <v>42479.977430555555</v>
      </c>
      <c r="R3468" s="14" t="s">
        <v>8316</v>
      </c>
      <c r="S3468" t="s">
        <v>8317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2">
        <v>1426864032</v>
      </c>
      <c r="J3469" s="12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42053.671666666662</v>
      </c>
      <c r="P3469">
        <f t="shared" si="163"/>
        <v>2015</v>
      </c>
      <c r="Q3469" s="10">
        <f t="shared" si="164"/>
        <v>42083.630000000005</v>
      </c>
      <c r="R3469" s="14" t="s">
        <v>8316</v>
      </c>
      <c r="S3469" t="s">
        <v>8317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2">
        <v>1474426800</v>
      </c>
      <c r="J3470" s="12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42605.765381944439</v>
      </c>
      <c r="P3470">
        <f t="shared" si="163"/>
        <v>2016</v>
      </c>
      <c r="Q3470" s="10">
        <f t="shared" si="164"/>
        <v>42634.125</v>
      </c>
      <c r="R3470" s="14" t="s">
        <v>8316</v>
      </c>
      <c r="S3470" t="s">
        <v>8317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2">
        <v>1461857045</v>
      </c>
      <c r="J3471" s="12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42458.641724537039</v>
      </c>
      <c r="P3471">
        <f t="shared" si="163"/>
        <v>2016</v>
      </c>
      <c r="Q3471" s="10">
        <f t="shared" si="164"/>
        <v>42488.641724537039</v>
      </c>
      <c r="R3471" s="14" t="s">
        <v>8316</v>
      </c>
      <c r="S3471" t="s">
        <v>8317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2">
        <v>1468618680</v>
      </c>
      <c r="J3472" s="1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42529.022013888884</v>
      </c>
      <c r="P3472">
        <f t="shared" si="163"/>
        <v>2016</v>
      </c>
      <c r="Q3472" s="10">
        <f t="shared" si="164"/>
        <v>42566.901388888888</v>
      </c>
      <c r="R3472" s="14" t="s">
        <v>8316</v>
      </c>
      <c r="S3472" t="s">
        <v>8317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2">
        <v>1409515200</v>
      </c>
      <c r="J3473" s="12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41841.820486111108</v>
      </c>
      <c r="P3473">
        <f t="shared" si="163"/>
        <v>2014</v>
      </c>
      <c r="Q3473" s="10">
        <f t="shared" si="164"/>
        <v>41882.833333333336</v>
      </c>
      <c r="R3473" s="14" t="s">
        <v>8316</v>
      </c>
      <c r="S3473" t="s">
        <v>8317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2">
        <v>1415253540</v>
      </c>
      <c r="J3474" s="12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41928.170497685183</v>
      </c>
      <c r="P3474">
        <f t="shared" si="163"/>
        <v>2014</v>
      </c>
      <c r="Q3474" s="10">
        <f t="shared" si="164"/>
        <v>41949.249305555553</v>
      </c>
      <c r="R3474" s="14" t="s">
        <v>8316</v>
      </c>
      <c r="S3474" t="s">
        <v>8317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2">
        <v>1426883220</v>
      </c>
      <c r="J3475" s="12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42062.834444444445</v>
      </c>
      <c r="P3475">
        <f t="shared" si="163"/>
        <v>2015</v>
      </c>
      <c r="Q3475" s="10">
        <f t="shared" si="164"/>
        <v>42083.852083333331</v>
      </c>
      <c r="R3475" s="14" t="s">
        <v>8316</v>
      </c>
      <c r="S3475" t="s">
        <v>8317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2">
        <v>1469016131</v>
      </c>
      <c r="J3476" s="12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42541.501516203702</v>
      </c>
      <c r="P3476">
        <f t="shared" si="163"/>
        <v>2016</v>
      </c>
      <c r="Q3476" s="10">
        <f t="shared" si="164"/>
        <v>42571.501516203702</v>
      </c>
      <c r="R3476" s="14" t="s">
        <v>8316</v>
      </c>
      <c r="S3476" t="s">
        <v>8317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2">
        <v>1414972800</v>
      </c>
      <c r="J3477" s="12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41918.880833333329</v>
      </c>
      <c r="P3477">
        <f t="shared" si="163"/>
        <v>2014</v>
      </c>
      <c r="Q3477" s="10">
        <f t="shared" si="164"/>
        <v>41946</v>
      </c>
      <c r="R3477" s="14" t="s">
        <v>8316</v>
      </c>
      <c r="S3477" t="s">
        <v>8317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2">
        <v>1414378800</v>
      </c>
      <c r="J3478" s="12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41921.279976851853</v>
      </c>
      <c r="P3478">
        <f t="shared" si="163"/>
        <v>2014</v>
      </c>
      <c r="Q3478" s="10">
        <f t="shared" si="164"/>
        <v>41939.125</v>
      </c>
      <c r="R3478" s="14" t="s">
        <v>8316</v>
      </c>
      <c r="S3478" t="s">
        <v>8317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2">
        <v>1431831600</v>
      </c>
      <c r="J3479" s="12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42128.736608796295</v>
      </c>
      <c r="P3479">
        <f t="shared" si="163"/>
        <v>2015</v>
      </c>
      <c r="Q3479" s="10">
        <f t="shared" si="164"/>
        <v>42141.125</v>
      </c>
      <c r="R3479" s="14" t="s">
        <v>8316</v>
      </c>
      <c r="S3479" t="s">
        <v>8317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2">
        <v>1426539600</v>
      </c>
      <c r="J3480" s="12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42053.916921296302</v>
      </c>
      <c r="P3480">
        <f t="shared" si="163"/>
        <v>2015</v>
      </c>
      <c r="Q3480" s="10">
        <f t="shared" si="164"/>
        <v>42079.875</v>
      </c>
      <c r="R3480" s="14" t="s">
        <v>8316</v>
      </c>
      <c r="S3480" t="s">
        <v>8317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2">
        <v>1403382680</v>
      </c>
      <c r="J3481" s="12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41781.855092592588</v>
      </c>
      <c r="P3481">
        <f t="shared" si="163"/>
        <v>2014</v>
      </c>
      <c r="Q3481" s="10">
        <f t="shared" si="164"/>
        <v>41811.855092592588</v>
      </c>
      <c r="R3481" s="14" t="s">
        <v>8316</v>
      </c>
      <c r="S3481" t="s">
        <v>8317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2">
        <v>1436562000</v>
      </c>
      <c r="J3482" s="1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42171.317442129628</v>
      </c>
      <c r="P3482">
        <f t="shared" si="163"/>
        <v>2015</v>
      </c>
      <c r="Q3482" s="10">
        <f t="shared" si="164"/>
        <v>42195.875</v>
      </c>
      <c r="R3482" s="14" t="s">
        <v>8316</v>
      </c>
      <c r="S3482" t="s">
        <v>8317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2">
        <v>1420178188</v>
      </c>
      <c r="J3483" s="12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41989.24754629629</v>
      </c>
      <c r="P3483">
        <f t="shared" si="163"/>
        <v>2014</v>
      </c>
      <c r="Q3483" s="10">
        <f t="shared" si="164"/>
        <v>42006.24754629629</v>
      </c>
      <c r="R3483" s="14" t="s">
        <v>8316</v>
      </c>
      <c r="S3483" t="s">
        <v>8317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2">
        <v>1404671466</v>
      </c>
      <c r="J3484" s="12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41796.771597222221</v>
      </c>
      <c r="P3484">
        <f t="shared" si="163"/>
        <v>2014</v>
      </c>
      <c r="Q3484" s="10">
        <f t="shared" si="164"/>
        <v>41826.771597222221</v>
      </c>
      <c r="R3484" s="14" t="s">
        <v>8316</v>
      </c>
      <c r="S3484" t="s">
        <v>8317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2">
        <v>1404403381</v>
      </c>
      <c r="J3485" s="12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41793.668761574074</v>
      </c>
      <c r="P3485">
        <f t="shared" si="163"/>
        <v>2014</v>
      </c>
      <c r="Q3485" s="10">
        <f t="shared" si="164"/>
        <v>41823.668761574074</v>
      </c>
      <c r="R3485" s="14" t="s">
        <v>8316</v>
      </c>
      <c r="S3485" t="s">
        <v>8317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2">
        <v>1466014499</v>
      </c>
      <c r="J3486" s="12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42506.760405092587</v>
      </c>
      <c r="P3486">
        <f t="shared" si="163"/>
        <v>2016</v>
      </c>
      <c r="Q3486" s="10">
        <f t="shared" si="164"/>
        <v>42536.760405092587</v>
      </c>
      <c r="R3486" s="14" t="s">
        <v>8316</v>
      </c>
      <c r="S3486" t="s">
        <v>8317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2">
        <v>1454431080</v>
      </c>
      <c r="J3487" s="12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42372.693055555559</v>
      </c>
      <c r="P3487">
        <f t="shared" si="163"/>
        <v>2016</v>
      </c>
      <c r="Q3487" s="10">
        <f t="shared" si="164"/>
        <v>42402.693055555559</v>
      </c>
      <c r="R3487" s="14" t="s">
        <v>8316</v>
      </c>
      <c r="S3487" t="s">
        <v>8317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2">
        <v>1433314740</v>
      </c>
      <c r="J3488" s="12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42126.87501157407</v>
      </c>
      <c r="P3488">
        <f t="shared" si="163"/>
        <v>2015</v>
      </c>
      <c r="Q3488" s="10">
        <f t="shared" si="164"/>
        <v>42158.290972222225</v>
      </c>
      <c r="R3488" s="14" t="s">
        <v>8316</v>
      </c>
      <c r="S3488" t="s">
        <v>8317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2">
        <v>1435185252</v>
      </c>
      <c r="J3489" s="12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42149.940416666665</v>
      </c>
      <c r="P3489">
        <f t="shared" si="163"/>
        <v>2015</v>
      </c>
      <c r="Q3489" s="10">
        <f t="shared" si="164"/>
        <v>42179.940416666665</v>
      </c>
      <c r="R3489" s="14" t="s">
        <v>8316</v>
      </c>
      <c r="S3489" t="s">
        <v>8317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2">
        <v>1429286400</v>
      </c>
      <c r="J3490" s="12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42087.768055555556</v>
      </c>
      <c r="P3490">
        <f t="shared" si="163"/>
        <v>2015</v>
      </c>
      <c r="Q3490" s="10">
        <f t="shared" si="164"/>
        <v>42111.666666666672</v>
      </c>
      <c r="R3490" s="14" t="s">
        <v>8316</v>
      </c>
      <c r="S3490" t="s">
        <v>8317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2">
        <v>1400965200</v>
      </c>
      <c r="J3491" s="12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41753.635775462964</v>
      </c>
      <c r="P3491">
        <f t="shared" si="163"/>
        <v>2014</v>
      </c>
      <c r="Q3491" s="10">
        <f t="shared" si="164"/>
        <v>41783.875</v>
      </c>
      <c r="R3491" s="14" t="s">
        <v>8316</v>
      </c>
      <c r="S3491" t="s">
        <v>8317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2">
        <v>1460574924</v>
      </c>
      <c r="J3492" s="1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42443.802361111113</v>
      </c>
      <c r="P3492">
        <f t="shared" si="163"/>
        <v>2016</v>
      </c>
      <c r="Q3492" s="10">
        <f t="shared" si="164"/>
        <v>42473.802361111113</v>
      </c>
      <c r="R3492" s="14" t="s">
        <v>8316</v>
      </c>
      <c r="S3492" t="s">
        <v>8317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2">
        <v>1431928784</v>
      </c>
      <c r="J3493" s="12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42121.249814814815</v>
      </c>
      <c r="P3493">
        <f t="shared" si="163"/>
        <v>2015</v>
      </c>
      <c r="Q3493" s="10">
        <f t="shared" si="164"/>
        <v>42142.249814814815</v>
      </c>
      <c r="R3493" s="14" t="s">
        <v>8316</v>
      </c>
      <c r="S3493" t="s">
        <v>8317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2">
        <v>1445818397</v>
      </c>
      <c r="J3494" s="12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42268.009224537032</v>
      </c>
      <c r="P3494">
        <f t="shared" si="163"/>
        <v>2015</v>
      </c>
      <c r="Q3494" s="10">
        <f t="shared" si="164"/>
        <v>42303.009224537032</v>
      </c>
      <c r="R3494" s="14" t="s">
        <v>8316</v>
      </c>
      <c r="S3494" t="s">
        <v>8317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2">
        <v>1408252260</v>
      </c>
      <c r="J3495" s="12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41848.866157407407</v>
      </c>
      <c r="P3495">
        <f t="shared" si="163"/>
        <v>2014</v>
      </c>
      <c r="Q3495" s="10">
        <f t="shared" si="164"/>
        <v>41868.21597222222</v>
      </c>
      <c r="R3495" s="14" t="s">
        <v>8316</v>
      </c>
      <c r="S3495" t="s">
        <v>8317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2">
        <v>1480140000</v>
      </c>
      <c r="J3496" s="12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42689.214988425927</v>
      </c>
      <c r="P3496">
        <f t="shared" si="163"/>
        <v>2016</v>
      </c>
      <c r="Q3496" s="10">
        <f t="shared" si="164"/>
        <v>42700.25</v>
      </c>
      <c r="R3496" s="14" t="s">
        <v>8316</v>
      </c>
      <c r="S3496" t="s">
        <v>8317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2">
        <v>1414862280</v>
      </c>
      <c r="J3497" s="12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41915.762835648151</v>
      </c>
      <c r="P3497">
        <f t="shared" si="163"/>
        <v>2014</v>
      </c>
      <c r="Q3497" s="10">
        <f t="shared" si="164"/>
        <v>41944.720833333333</v>
      </c>
      <c r="R3497" s="14" t="s">
        <v>8316</v>
      </c>
      <c r="S3497" t="s">
        <v>8317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2">
        <v>1473625166</v>
      </c>
      <c r="J3498" s="12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42584.846828703703</v>
      </c>
      <c r="P3498">
        <f t="shared" si="163"/>
        <v>2016</v>
      </c>
      <c r="Q3498" s="10">
        <f t="shared" si="164"/>
        <v>42624.846828703703</v>
      </c>
      <c r="R3498" s="14" t="s">
        <v>8316</v>
      </c>
      <c r="S3498" t="s">
        <v>8317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2">
        <v>1464904800</v>
      </c>
      <c r="J3499" s="12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42511.741944444439</v>
      </c>
      <c r="P3499">
        <f t="shared" si="163"/>
        <v>2016</v>
      </c>
      <c r="Q3499" s="10">
        <f t="shared" si="164"/>
        <v>42523.916666666672</v>
      </c>
      <c r="R3499" s="14" t="s">
        <v>8316</v>
      </c>
      <c r="S3499" t="s">
        <v>8317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2">
        <v>1464471840</v>
      </c>
      <c r="J3500" s="12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42459.15861111111</v>
      </c>
      <c r="P3500">
        <f t="shared" si="163"/>
        <v>2016</v>
      </c>
      <c r="Q3500" s="10">
        <f t="shared" si="164"/>
        <v>42518.905555555553</v>
      </c>
      <c r="R3500" s="14" t="s">
        <v>8316</v>
      </c>
      <c r="S3500" t="s">
        <v>8317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2">
        <v>1435733940</v>
      </c>
      <c r="J3501" s="12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42132.036168981482</v>
      </c>
      <c r="P3501">
        <f t="shared" si="163"/>
        <v>2015</v>
      </c>
      <c r="Q3501" s="10">
        <f t="shared" si="164"/>
        <v>42186.290972222225</v>
      </c>
      <c r="R3501" s="14" t="s">
        <v>8316</v>
      </c>
      <c r="S3501" t="s">
        <v>8317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2">
        <v>1457326740</v>
      </c>
      <c r="J3502" s="1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42419.91942129629</v>
      </c>
      <c r="P3502">
        <f t="shared" si="163"/>
        <v>2016</v>
      </c>
      <c r="Q3502" s="10">
        <f t="shared" si="164"/>
        <v>42436.207638888889</v>
      </c>
      <c r="R3502" s="14" t="s">
        <v>8316</v>
      </c>
      <c r="S3502" t="s">
        <v>8317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2">
        <v>1441995595</v>
      </c>
      <c r="J3503" s="12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42233.763831018514</v>
      </c>
      <c r="P3503">
        <f t="shared" si="163"/>
        <v>2015</v>
      </c>
      <c r="Q3503" s="10">
        <f t="shared" si="164"/>
        <v>42258.763831018514</v>
      </c>
      <c r="R3503" s="14" t="s">
        <v>8316</v>
      </c>
      <c r="S3503" t="s">
        <v>8317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2">
        <v>1458100740</v>
      </c>
      <c r="J3504" s="12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42430.839398148149</v>
      </c>
      <c r="P3504">
        <f t="shared" si="163"/>
        <v>2016</v>
      </c>
      <c r="Q3504" s="10">
        <f t="shared" si="164"/>
        <v>42445.165972222225</v>
      </c>
      <c r="R3504" s="14" t="s">
        <v>8316</v>
      </c>
      <c r="S3504" t="s">
        <v>8317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2">
        <v>1469359728</v>
      </c>
      <c r="J3505" s="12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42545.478333333333</v>
      </c>
      <c r="P3505">
        <f t="shared" si="163"/>
        <v>2016</v>
      </c>
      <c r="Q3505" s="10">
        <f t="shared" si="164"/>
        <v>42575.478333333333</v>
      </c>
      <c r="R3505" s="14" t="s">
        <v>8316</v>
      </c>
      <c r="S3505" t="s">
        <v>8317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2">
        <v>1447959491</v>
      </c>
      <c r="J3506" s="12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42297.748738425929</v>
      </c>
      <c r="P3506">
        <f t="shared" si="163"/>
        <v>2015</v>
      </c>
      <c r="Q3506" s="10">
        <f t="shared" si="164"/>
        <v>42327.790405092594</v>
      </c>
      <c r="R3506" s="14" t="s">
        <v>8316</v>
      </c>
      <c r="S3506" t="s">
        <v>8317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2">
        <v>1399953600</v>
      </c>
      <c r="J3507" s="12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41760.935706018521</v>
      </c>
      <c r="P3507">
        <f t="shared" si="163"/>
        <v>2014</v>
      </c>
      <c r="Q3507" s="10">
        <f t="shared" si="164"/>
        <v>41772.166666666664</v>
      </c>
      <c r="R3507" s="14" t="s">
        <v>8316</v>
      </c>
      <c r="S3507" t="s">
        <v>8317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2">
        <v>1408815440</v>
      </c>
      <c r="J3508" s="12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41829.734259259261</v>
      </c>
      <c r="P3508">
        <f t="shared" si="163"/>
        <v>2014</v>
      </c>
      <c r="Q3508" s="10">
        <f t="shared" si="164"/>
        <v>41874.734259259261</v>
      </c>
      <c r="R3508" s="14" t="s">
        <v>8316</v>
      </c>
      <c r="S3508" t="s">
        <v>8317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2">
        <v>1464732537</v>
      </c>
      <c r="J3509" s="12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42491.92288194444</v>
      </c>
      <c r="P3509">
        <f t="shared" si="163"/>
        <v>2016</v>
      </c>
      <c r="Q3509" s="10">
        <f t="shared" si="164"/>
        <v>42521.92288194444</v>
      </c>
      <c r="R3509" s="14" t="s">
        <v>8316</v>
      </c>
      <c r="S3509" t="s">
        <v>8317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2">
        <v>1462914000</v>
      </c>
      <c r="J3510" s="12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42477.729780092588</v>
      </c>
      <c r="P3510">
        <f t="shared" si="163"/>
        <v>2016</v>
      </c>
      <c r="Q3510" s="10">
        <f t="shared" si="164"/>
        <v>42500.875</v>
      </c>
      <c r="R3510" s="14" t="s">
        <v>8316</v>
      </c>
      <c r="S3510" t="s">
        <v>8317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2">
        <v>1416545700</v>
      </c>
      <c r="J3511" s="12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41950.859560185185</v>
      </c>
      <c r="P3511">
        <f t="shared" si="163"/>
        <v>2014</v>
      </c>
      <c r="Q3511" s="10">
        <f t="shared" si="164"/>
        <v>41964.204861111109</v>
      </c>
      <c r="R3511" s="14" t="s">
        <v>8316</v>
      </c>
      <c r="S3511" t="s">
        <v>8317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2">
        <v>1404312846</v>
      </c>
      <c r="J3512" s="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41802.62090277778</v>
      </c>
      <c r="P3512">
        <f t="shared" si="163"/>
        <v>2014</v>
      </c>
      <c r="Q3512" s="10">
        <f t="shared" si="164"/>
        <v>41822.62090277778</v>
      </c>
      <c r="R3512" s="14" t="s">
        <v>8316</v>
      </c>
      <c r="S3512" t="s">
        <v>8317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2">
        <v>1415385000</v>
      </c>
      <c r="J3513" s="12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41927.873784722222</v>
      </c>
      <c r="P3513">
        <f t="shared" si="163"/>
        <v>2014</v>
      </c>
      <c r="Q3513" s="10">
        <f t="shared" si="164"/>
        <v>41950.770833333336</v>
      </c>
      <c r="R3513" s="14" t="s">
        <v>8316</v>
      </c>
      <c r="S3513" t="s">
        <v>8317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2">
        <v>1429789992</v>
      </c>
      <c r="J3514" s="12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42057.536944444444</v>
      </c>
      <c r="P3514">
        <f t="shared" si="163"/>
        <v>2015</v>
      </c>
      <c r="Q3514" s="10">
        <f t="shared" si="164"/>
        <v>42117.49527777778</v>
      </c>
      <c r="R3514" s="14" t="s">
        <v>8316</v>
      </c>
      <c r="S3514" t="s">
        <v>8317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2">
        <v>1401857940</v>
      </c>
      <c r="J3515" s="12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41781.096203703702</v>
      </c>
      <c r="P3515">
        <f t="shared" si="163"/>
        <v>2014</v>
      </c>
      <c r="Q3515" s="10">
        <f t="shared" si="164"/>
        <v>41794.207638888889</v>
      </c>
      <c r="R3515" s="14" t="s">
        <v>8316</v>
      </c>
      <c r="S3515" t="s">
        <v>8317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2">
        <v>1422853140</v>
      </c>
      <c r="J3516" s="12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42020.846666666665</v>
      </c>
      <c r="P3516">
        <f t="shared" si="163"/>
        <v>2015</v>
      </c>
      <c r="Q3516" s="10">
        <f t="shared" si="164"/>
        <v>42037.207638888889</v>
      </c>
      <c r="R3516" s="14" t="s">
        <v>8316</v>
      </c>
      <c r="S3516" t="s">
        <v>8317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2">
        <v>1433097171</v>
      </c>
      <c r="J3517" s="12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42125.772812499999</v>
      </c>
      <c r="P3517">
        <f t="shared" si="163"/>
        <v>2015</v>
      </c>
      <c r="Q3517" s="10">
        <f t="shared" si="164"/>
        <v>42155.772812499999</v>
      </c>
      <c r="R3517" s="14" t="s">
        <v>8316</v>
      </c>
      <c r="S3517" t="s">
        <v>8317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2">
        <v>1410145200</v>
      </c>
      <c r="J3518" s="12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41856.010069444441</v>
      </c>
      <c r="P3518">
        <f t="shared" si="163"/>
        <v>2014</v>
      </c>
      <c r="Q3518" s="10">
        <f t="shared" si="164"/>
        <v>41890.125</v>
      </c>
      <c r="R3518" s="14" t="s">
        <v>8316</v>
      </c>
      <c r="S3518" t="s">
        <v>8317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2">
        <v>1404471600</v>
      </c>
      <c r="J3519" s="12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41794.817523148151</v>
      </c>
      <c r="P3519">
        <f t="shared" si="163"/>
        <v>2014</v>
      </c>
      <c r="Q3519" s="10">
        <f t="shared" si="164"/>
        <v>41824.458333333336</v>
      </c>
      <c r="R3519" s="14" t="s">
        <v>8316</v>
      </c>
      <c r="S3519" t="s">
        <v>8317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2">
        <v>1412259660</v>
      </c>
      <c r="J3520" s="12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41893.783553240741</v>
      </c>
      <c r="P3520">
        <f t="shared" si="163"/>
        <v>2014</v>
      </c>
      <c r="Q3520" s="10">
        <f t="shared" si="164"/>
        <v>41914.597916666666</v>
      </c>
      <c r="R3520" s="14" t="s">
        <v>8316</v>
      </c>
      <c r="S3520" t="s">
        <v>8317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2">
        <v>1425478950</v>
      </c>
      <c r="J3521" s="12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42037.598958333328</v>
      </c>
      <c r="P3521">
        <f t="shared" si="163"/>
        <v>2015</v>
      </c>
      <c r="Q3521" s="10">
        <f t="shared" si="164"/>
        <v>42067.598958333328</v>
      </c>
      <c r="R3521" s="14" t="s">
        <v>8316</v>
      </c>
      <c r="S3521" t="s">
        <v>8317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2">
        <v>1441547220</v>
      </c>
      <c r="J3522" s="1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42227.824212962965</v>
      </c>
      <c r="P3522">
        <f t="shared" si="163"/>
        <v>2015</v>
      </c>
      <c r="Q3522" s="10">
        <f t="shared" si="164"/>
        <v>42253.57430555555</v>
      </c>
      <c r="R3522" s="14" t="s">
        <v>8316</v>
      </c>
      <c r="S3522" t="s">
        <v>8317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2">
        <v>1411980020</v>
      </c>
      <c r="J3523" s="12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(((J3523/60)/60)/24)+DATE(1970,1,1)</f>
        <v>41881.361342592594</v>
      </c>
      <c r="P3523">
        <f t="shared" ref="P3523:P3586" si="166">YEAR(O3523)</f>
        <v>2014</v>
      </c>
      <c r="Q3523" s="10">
        <f t="shared" ref="Q3523:Q3586" si="167">(((I3523/60)/60)/24)+DATE(1970,1,1)</f>
        <v>41911.361342592594</v>
      </c>
      <c r="R3523" s="14" t="s">
        <v>8316</v>
      </c>
      <c r="S3523" t="s">
        <v>8317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2">
        <v>1442311560</v>
      </c>
      <c r="J3524" s="12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42234.789884259255</v>
      </c>
      <c r="P3524">
        <f t="shared" si="166"/>
        <v>2015</v>
      </c>
      <c r="Q3524" s="10">
        <f t="shared" si="167"/>
        <v>42262.420833333337</v>
      </c>
      <c r="R3524" s="14" t="s">
        <v>8316</v>
      </c>
      <c r="S3524" t="s">
        <v>8317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2">
        <v>1474844400</v>
      </c>
      <c r="J3525" s="12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42581.397546296299</v>
      </c>
      <c r="P3525">
        <f t="shared" si="166"/>
        <v>2016</v>
      </c>
      <c r="Q3525" s="10">
        <f t="shared" si="167"/>
        <v>42638.958333333328</v>
      </c>
      <c r="R3525" s="14" t="s">
        <v>8316</v>
      </c>
      <c r="S3525" t="s">
        <v>8317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2">
        <v>1410580800</v>
      </c>
      <c r="J3526" s="12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41880.76357638889</v>
      </c>
      <c r="P3526">
        <f t="shared" si="166"/>
        <v>2014</v>
      </c>
      <c r="Q3526" s="10">
        <f t="shared" si="167"/>
        <v>41895.166666666664</v>
      </c>
      <c r="R3526" s="14" t="s">
        <v>8316</v>
      </c>
      <c r="S3526" t="s">
        <v>8317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2">
        <v>1439136000</v>
      </c>
      <c r="J3527" s="12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42214.6956712963</v>
      </c>
      <c r="P3527">
        <f t="shared" si="166"/>
        <v>2015</v>
      </c>
      <c r="Q3527" s="10">
        <f t="shared" si="167"/>
        <v>42225.666666666672</v>
      </c>
      <c r="R3527" s="14" t="s">
        <v>8316</v>
      </c>
      <c r="S3527" t="s">
        <v>8317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2">
        <v>1461823140</v>
      </c>
      <c r="J3528" s="12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42460.335312499999</v>
      </c>
      <c r="P3528">
        <f t="shared" si="166"/>
        <v>2016</v>
      </c>
      <c r="Q3528" s="10">
        <f t="shared" si="167"/>
        <v>42488.249305555553</v>
      </c>
      <c r="R3528" s="14" t="s">
        <v>8316</v>
      </c>
      <c r="S3528" t="s">
        <v>8317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2">
        <v>1436587140</v>
      </c>
      <c r="J3529" s="12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42167.023206018523</v>
      </c>
      <c r="P3529">
        <f t="shared" si="166"/>
        <v>2015</v>
      </c>
      <c r="Q3529" s="10">
        <f t="shared" si="167"/>
        <v>42196.165972222225</v>
      </c>
      <c r="R3529" s="14" t="s">
        <v>8316</v>
      </c>
      <c r="S3529" t="s">
        <v>8317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2">
        <v>1484740918</v>
      </c>
      <c r="J3530" s="12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42733.50136574074</v>
      </c>
      <c r="P3530">
        <f t="shared" si="166"/>
        <v>2016</v>
      </c>
      <c r="Q3530" s="10">
        <f t="shared" si="167"/>
        <v>42753.50136574074</v>
      </c>
      <c r="R3530" s="14" t="s">
        <v>8316</v>
      </c>
      <c r="S3530" t="s">
        <v>8317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2">
        <v>1436749200</v>
      </c>
      <c r="J3531" s="12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42177.761782407411</v>
      </c>
      <c r="P3531">
        <f t="shared" si="166"/>
        <v>2015</v>
      </c>
      <c r="Q3531" s="10">
        <f t="shared" si="167"/>
        <v>42198.041666666672</v>
      </c>
      <c r="R3531" s="14" t="s">
        <v>8316</v>
      </c>
      <c r="S3531" t="s">
        <v>8317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2">
        <v>1460318400</v>
      </c>
      <c r="J3532" s="1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42442.623344907406</v>
      </c>
      <c r="P3532">
        <f t="shared" si="166"/>
        <v>2016</v>
      </c>
      <c r="Q3532" s="10">
        <f t="shared" si="167"/>
        <v>42470.833333333328</v>
      </c>
      <c r="R3532" s="14" t="s">
        <v>8316</v>
      </c>
      <c r="S3532" t="s">
        <v>8317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2">
        <v>1467301334</v>
      </c>
      <c r="J3533" s="12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42521.654328703706</v>
      </c>
      <c r="P3533">
        <f t="shared" si="166"/>
        <v>2016</v>
      </c>
      <c r="Q3533" s="10">
        <f t="shared" si="167"/>
        <v>42551.654328703706</v>
      </c>
      <c r="R3533" s="14" t="s">
        <v>8316</v>
      </c>
      <c r="S3533" t="s">
        <v>8317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2">
        <v>1411012740</v>
      </c>
      <c r="J3534" s="12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41884.599849537037</v>
      </c>
      <c r="P3534">
        <f t="shared" si="166"/>
        <v>2014</v>
      </c>
      <c r="Q3534" s="10">
        <f t="shared" si="167"/>
        <v>41900.165972222225</v>
      </c>
      <c r="R3534" s="14" t="s">
        <v>8316</v>
      </c>
      <c r="S3534" t="s">
        <v>8317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2">
        <v>1447269367</v>
      </c>
      <c r="J3535" s="12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42289.761192129634</v>
      </c>
      <c r="P3535">
        <f t="shared" si="166"/>
        <v>2015</v>
      </c>
      <c r="Q3535" s="10">
        <f t="shared" si="167"/>
        <v>42319.802858796291</v>
      </c>
      <c r="R3535" s="14" t="s">
        <v>8316</v>
      </c>
      <c r="S3535" t="s">
        <v>8317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2">
        <v>1443711623</v>
      </c>
      <c r="J3536" s="12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42243.6252662037</v>
      </c>
      <c r="P3536">
        <f t="shared" si="166"/>
        <v>2015</v>
      </c>
      <c r="Q3536" s="10">
        <f t="shared" si="167"/>
        <v>42278.6252662037</v>
      </c>
      <c r="R3536" s="14" t="s">
        <v>8316</v>
      </c>
      <c r="S3536" t="s">
        <v>8317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2">
        <v>1443808800</v>
      </c>
      <c r="J3537" s="12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42248.640162037031</v>
      </c>
      <c r="P3537">
        <f t="shared" si="166"/>
        <v>2015</v>
      </c>
      <c r="Q3537" s="10">
        <f t="shared" si="167"/>
        <v>42279.75</v>
      </c>
      <c r="R3537" s="14" t="s">
        <v>8316</v>
      </c>
      <c r="S3537" t="s">
        <v>8317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2">
        <v>1450612740</v>
      </c>
      <c r="J3538" s="12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42328.727141203708</v>
      </c>
      <c r="P3538">
        <f t="shared" si="166"/>
        <v>2015</v>
      </c>
      <c r="Q3538" s="10">
        <f t="shared" si="167"/>
        <v>42358.499305555553</v>
      </c>
      <c r="R3538" s="14" t="s">
        <v>8316</v>
      </c>
      <c r="S3538" t="s">
        <v>8317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2">
        <v>1416211140</v>
      </c>
      <c r="J3539" s="12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41923.354351851849</v>
      </c>
      <c r="P3539">
        <f t="shared" si="166"/>
        <v>2014</v>
      </c>
      <c r="Q3539" s="10">
        <f t="shared" si="167"/>
        <v>41960.332638888889</v>
      </c>
      <c r="R3539" s="14" t="s">
        <v>8316</v>
      </c>
      <c r="S3539" t="s">
        <v>8317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2">
        <v>1471428340</v>
      </c>
      <c r="J3540" s="12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42571.420601851853</v>
      </c>
      <c r="P3540">
        <f t="shared" si="166"/>
        <v>2016</v>
      </c>
      <c r="Q3540" s="10">
        <f t="shared" si="167"/>
        <v>42599.420601851853</v>
      </c>
      <c r="R3540" s="14" t="s">
        <v>8316</v>
      </c>
      <c r="S3540" t="s">
        <v>8317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2">
        <v>1473358122</v>
      </c>
      <c r="J3541" s="12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42600.756041666667</v>
      </c>
      <c r="P3541">
        <f t="shared" si="166"/>
        <v>2016</v>
      </c>
      <c r="Q3541" s="10">
        <f t="shared" si="167"/>
        <v>42621.756041666667</v>
      </c>
      <c r="R3541" s="14" t="s">
        <v>8316</v>
      </c>
      <c r="S3541" t="s">
        <v>8317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2">
        <v>1466899491</v>
      </c>
      <c r="J3542" s="1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42517.003368055557</v>
      </c>
      <c r="P3542">
        <f t="shared" si="166"/>
        <v>2016</v>
      </c>
      <c r="Q3542" s="10">
        <f t="shared" si="167"/>
        <v>42547.003368055557</v>
      </c>
      <c r="R3542" s="14" t="s">
        <v>8316</v>
      </c>
      <c r="S3542" t="s">
        <v>8317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2">
        <v>1441042275</v>
      </c>
      <c r="J3543" s="12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42222.730034722219</v>
      </c>
      <c r="P3543">
        <f t="shared" si="166"/>
        <v>2015</v>
      </c>
      <c r="Q3543" s="10">
        <f t="shared" si="167"/>
        <v>42247.730034722219</v>
      </c>
      <c r="R3543" s="14" t="s">
        <v>8316</v>
      </c>
      <c r="S3543" t="s">
        <v>8317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2">
        <v>1410099822</v>
      </c>
      <c r="J3544" s="12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41829.599791666667</v>
      </c>
      <c r="P3544">
        <f t="shared" si="166"/>
        <v>2014</v>
      </c>
      <c r="Q3544" s="10">
        <f t="shared" si="167"/>
        <v>41889.599791666667</v>
      </c>
      <c r="R3544" s="14" t="s">
        <v>8316</v>
      </c>
      <c r="S3544" t="s">
        <v>8317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2">
        <v>1435255659</v>
      </c>
      <c r="J3545" s="12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42150.755312499998</v>
      </c>
      <c r="P3545">
        <f t="shared" si="166"/>
        <v>2015</v>
      </c>
      <c r="Q3545" s="10">
        <f t="shared" si="167"/>
        <v>42180.755312499998</v>
      </c>
      <c r="R3545" s="14" t="s">
        <v>8316</v>
      </c>
      <c r="S3545" t="s">
        <v>8317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2">
        <v>1425758257</v>
      </c>
      <c r="J3546" s="12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42040.831678240742</v>
      </c>
      <c r="P3546">
        <f t="shared" si="166"/>
        <v>2015</v>
      </c>
      <c r="Q3546" s="10">
        <f t="shared" si="167"/>
        <v>42070.831678240742</v>
      </c>
      <c r="R3546" s="14" t="s">
        <v>8316</v>
      </c>
      <c r="S3546" t="s">
        <v>8317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2">
        <v>1428780159</v>
      </c>
      <c r="J3547" s="12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42075.807395833333</v>
      </c>
      <c r="P3547">
        <f t="shared" si="166"/>
        <v>2015</v>
      </c>
      <c r="Q3547" s="10">
        <f t="shared" si="167"/>
        <v>42105.807395833333</v>
      </c>
      <c r="R3547" s="14" t="s">
        <v>8316</v>
      </c>
      <c r="S3547" t="s">
        <v>8317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2">
        <v>1427860740</v>
      </c>
      <c r="J3548" s="12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42073.660694444443</v>
      </c>
      <c r="P3548">
        <f t="shared" si="166"/>
        <v>2015</v>
      </c>
      <c r="Q3548" s="10">
        <f t="shared" si="167"/>
        <v>42095.165972222225</v>
      </c>
      <c r="R3548" s="14" t="s">
        <v>8316</v>
      </c>
      <c r="S3548" t="s">
        <v>8317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2">
        <v>1463198340</v>
      </c>
      <c r="J3549" s="12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42480.078715277778</v>
      </c>
      <c r="P3549">
        <f t="shared" si="166"/>
        <v>2016</v>
      </c>
      <c r="Q3549" s="10">
        <f t="shared" si="167"/>
        <v>42504.165972222225</v>
      </c>
      <c r="R3549" s="14" t="s">
        <v>8316</v>
      </c>
      <c r="S3549" t="s">
        <v>8317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2">
        <v>1457139600</v>
      </c>
      <c r="J3550" s="12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42411.942291666666</v>
      </c>
      <c r="P3550">
        <f t="shared" si="166"/>
        <v>2016</v>
      </c>
      <c r="Q3550" s="10">
        <f t="shared" si="167"/>
        <v>42434.041666666672</v>
      </c>
      <c r="R3550" s="14" t="s">
        <v>8316</v>
      </c>
      <c r="S3550" t="s">
        <v>8317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2">
        <v>1441358873</v>
      </c>
      <c r="J3551" s="12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42223.394363425927</v>
      </c>
      <c r="P3551">
        <f t="shared" si="166"/>
        <v>2015</v>
      </c>
      <c r="Q3551" s="10">
        <f t="shared" si="167"/>
        <v>42251.394363425927</v>
      </c>
      <c r="R3551" s="14" t="s">
        <v>8316</v>
      </c>
      <c r="S3551" t="s">
        <v>8317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2">
        <v>1462224398</v>
      </c>
      <c r="J3552" s="1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42462.893495370372</v>
      </c>
      <c r="P3552">
        <f t="shared" si="166"/>
        <v>2016</v>
      </c>
      <c r="Q3552" s="10">
        <f t="shared" si="167"/>
        <v>42492.893495370372</v>
      </c>
      <c r="R3552" s="14" t="s">
        <v>8316</v>
      </c>
      <c r="S3552" t="s">
        <v>8317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2">
        <v>1400796420</v>
      </c>
      <c r="J3553" s="12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41753.515856481477</v>
      </c>
      <c r="P3553">
        <f t="shared" si="166"/>
        <v>2014</v>
      </c>
      <c r="Q3553" s="10">
        <f t="shared" si="167"/>
        <v>41781.921527777777</v>
      </c>
      <c r="R3553" s="14" t="s">
        <v>8316</v>
      </c>
      <c r="S3553" t="s">
        <v>8317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2">
        <v>1403964324</v>
      </c>
      <c r="J3554" s="12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41788.587083333332</v>
      </c>
      <c r="P3554">
        <f t="shared" si="166"/>
        <v>2014</v>
      </c>
      <c r="Q3554" s="10">
        <f t="shared" si="167"/>
        <v>41818.587083333332</v>
      </c>
      <c r="R3554" s="14" t="s">
        <v>8316</v>
      </c>
      <c r="S3554" t="s">
        <v>8317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2">
        <v>1439337600</v>
      </c>
      <c r="J3555" s="12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42196.028703703705</v>
      </c>
      <c r="P3555">
        <f t="shared" si="166"/>
        <v>2015</v>
      </c>
      <c r="Q3555" s="10">
        <f t="shared" si="167"/>
        <v>42228</v>
      </c>
      <c r="R3555" s="14" t="s">
        <v>8316</v>
      </c>
      <c r="S3555" t="s">
        <v>8317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2">
        <v>1423674000</v>
      </c>
      <c r="J3556" s="12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42016.050451388888</v>
      </c>
      <c r="P3556">
        <f t="shared" si="166"/>
        <v>2015</v>
      </c>
      <c r="Q3556" s="10">
        <f t="shared" si="167"/>
        <v>42046.708333333328</v>
      </c>
      <c r="R3556" s="14" t="s">
        <v>8316</v>
      </c>
      <c r="S3556" t="s">
        <v>8317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2">
        <v>1479382594</v>
      </c>
      <c r="J3557" s="12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42661.442060185189</v>
      </c>
      <c r="P3557">
        <f t="shared" si="166"/>
        <v>2016</v>
      </c>
      <c r="Q3557" s="10">
        <f t="shared" si="167"/>
        <v>42691.483726851846</v>
      </c>
      <c r="R3557" s="14" t="s">
        <v>8316</v>
      </c>
      <c r="S3557" t="s">
        <v>8317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2">
        <v>1408289724</v>
      </c>
      <c r="J3558" s="12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41808.649583333332</v>
      </c>
      <c r="P3558">
        <f t="shared" si="166"/>
        <v>2014</v>
      </c>
      <c r="Q3558" s="10">
        <f t="shared" si="167"/>
        <v>41868.649583333332</v>
      </c>
      <c r="R3558" s="14" t="s">
        <v>8316</v>
      </c>
      <c r="S3558" t="s">
        <v>8317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2">
        <v>1399271911</v>
      </c>
      <c r="J3559" s="12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41730.276747685188</v>
      </c>
      <c r="P3559">
        <f t="shared" si="166"/>
        <v>2014</v>
      </c>
      <c r="Q3559" s="10">
        <f t="shared" si="167"/>
        <v>41764.276747685188</v>
      </c>
      <c r="R3559" s="14" t="s">
        <v>8316</v>
      </c>
      <c r="S3559" t="s">
        <v>8317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2">
        <v>1435352400</v>
      </c>
      <c r="J3560" s="12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42139.816840277781</v>
      </c>
      <c r="P3560">
        <f t="shared" si="166"/>
        <v>2015</v>
      </c>
      <c r="Q3560" s="10">
        <f t="shared" si="167"/>
        <v>42181.875</v>
      </c>
      <c r="R3560" s="14" t="s">
        <v>8316</v>
      </c>
      <c r="S3560" t="s">
        <v>8317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2">
        <v>1438333080</v>
      </c>
      <c r="J3561" s="12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42194.096157407403</v>
      </c>
      <c r="P3561">
        <f t="shared" si="166"/>
        <v>2015</v>
      </c>
      <c r="Q3561" s="10">
        <f t="shared" si="167"/>
        <v>42216.373611111107</v>
      </c>
      <c r="R3561" s="14" t="s">
        <v>8316</v>
      </c>
      <c r="S3561" t="s">
        <v>8317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2">
        <v>1432694700</v>
      </c>
      <c r="J3562" s="1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42115.889652777783</v>
      </c>
      <c r="P3562">
        <f t="shared" si="166"/>
        <v>2015</v>
      </c>
      <c r="Q3562" s="10">
        <f t="shared" si="167"/>
        <v>42151.114583333328</v>
      </c>
      <c r="R3562" s="14" t="s">
        <v>8316</v>
      </c>
      <c r="S3562" t="s">
        <v>8317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2">
        <v>1438799760</v>
      </c>
      <c r="J3563" s="12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42203.680300925931</v>
      </c>
      <c r="P3563">
        <f t="shared" si="166"/>
        <v>2015</v>
      </c>
      <c r="Q3563" s="10">
        <f t="shared" si="167"/>
        <v>42221.774999999994</v>
      </c>
      <c r="R3563" s="14" t="s">
        <v>8316</v>
      </c>
      <c r="S3563" t="s">
        <v>8317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2">
        <v>1457906400</v>
      </c>
      <c r="J3564" s="12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42433.761886574073</v>
      </c>
      <c r="P3564">
        <f t="shared" si="166"/>
        <v>2016</v>
      </c>
      <c r="Q3564" s="10">
        <f t="shared" si="167"/>
        <v>42442.916666666672</v>
      </c>
      <c r="R3564" s="14" t="s">
        <v>8316</v>
      </c>
      <c r="S3564" t="s">
        <v>8317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2">
        <v>1470078000</v>
      </c>
      <c r="J3565" s="12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42555.671944444446</v>
      </c>
      <c r="P3565">
        <f t="shared" si="166"/>
        <v>2016</v>
      </c>
      <c r="Q3565" s="10">
        <f t="shared" si="167"/>
        <v>42583.791666666672</v>
      </c>
      <c r="R3565" s="14" t="s">
        <v>8316</v>
      </c>
      <c r="S3565" t="s">
        <v>8317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2">
        <v>1444060800</v>
      </c>
      <c r="J3566" s="12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42236.623252314821</v>
      </c>
      <c r="P3566">
        <f t="shared" si="166"/>
        <v>2015</v>
      </c>
      <c r="Q3566" s="10">
        <f t="shared" si="167"/>
        <v>42282.666666666672</v>
      </c>
      <c r="R3566" s="14" t="s">
        <v>8316</v>
      </c>
      <c r="S3566" t="s">
        <v>8317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2">
        <v>1420048208</v>
      </c>
      <c r="J3567" s="12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41974.743148148147</v>
      </c>
      <c r="P3567">
        <f t="shared" si="166"/>
        <v>2014</v>
      </c>
      <c r="Q3567" s="10">
        <f t="shared" si="167"/>
        <v>42004.743148148147</v>
      </c>
      <c r="R3567" s="14" t="s">
        <v>8316</v>
      </c>
      <c r="S3567" t="s">
        <v>8317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2">
        <v>1422015083</v>
      </c>
      <c r="J3568" s="12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41997.507905092592</v>
      </c>
      <c r="P3568">
        <f t="shared" si="166"/>
        <v>2014</v>
      </c>
      <c r="Q3568" s="10">
        <f t="shared" si="167"/>
        <v>42027.507905092592</v>
      </c>
      <c r="R3568" s="14" t="s">
        <v>8316</v>
      </c>
      <c r="S3568" t="s">
        <v>8317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2">
        <v>1433964444</v>
      </c>
      <c r="J3569" s="12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42135.810694444444</v>
      </c>
      <c r="P3569">
        <f t="shared" si="166"/>
        <v>2015</v>
      </c>
      <c r="Q3569" s="10">
        <f t="shared" si="167"/>
        <v>42165.810694444444</v>
      </c>
      <c r="R3569" s="14" t="s">
        <v>8316</v>
      </c>
      <c r="S3569" t="s">
        <v>8317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2">
        <v>1410975994</v>
      </c>
      <c r="J3570" s="12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41869.740671296298</v>
      </c>
      <c r="P3570">
        <f t="shared" si="166"/>
        <v>2014</v>
      </c>
      <c r="Q3570" s="10">
        <f t="shared" si="167"/>
        <v>41899.740671296298</v>
      </c>
      <c r="R3570" s="14" t="s">
        <v>8316</v>
      </c>
      <c r="S3570" t="s">
        <v>8317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2">
        <v>1420734696</v>
      </c>
      <c r="J3571" s="12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41982.688611111109</v>
      </c>
      <c r="P3571">
        <f t="shared" si="166"/>
        <v>2014</v>
      </c>
      <c r="Q3571" s="10">
        <f t="shared" si="167"/>
        <v>42012.688611111109</v>
      </c>
      <c r="R3571" s="14" t="s">
        <v>8316</v>
      </c>
      <c r="S3571" t="s">
        <v>8317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2">
        <v>1420009200</v>
      </c>
      <c r="J3572" s="1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41976.331979166673</v>
      </c>
      <c r="P3572">
        <f t="shared" si="166"/>
        <v>2014</v>
      </c>
      <c r="Q3572" s="10">
        <f t="shared" si="167"/>
        <v>42004.291666666672</v>
      </c>
      <c r="R3572" s="14" t="s">
        <v>8316</v>
      </c>
      <c r="S3572" t="s">
        <v>8317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2">
        <v>1414701413</v>
      </c>
      <c r="J3573" s="12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41912.858946759261</v>
      </c>
      <c r="P3573">
        <f t="shared" si="166"/>
        <v>2014</v>
      </c>
      <c r="Q3573" s="10">
        <f t="shared" si="167"/>
        <v>41942.858946759261</v>
      </c>
      <c r="R3573" s="14" t="s">
        <v>8316</v>
      </c>
      <c r="S3573" t="s">
        <v>8317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2">
        <v>1434894082</v>
      </c>
      <c r="J3574" s="12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42146.570393518516</v>
      </c>
      <c r="P3574">
        <f t="shared" si="166"/>
        <v>2015</v>
      </c>
      <c r="Q3574" s="10">
        <f t="shared" si="167"/>
        <v>42176.570393518516</v>
      </c>
      <c r="R3574" s="14" t="s">
        <v>8316</v>
      </c>
      <c r="S3574" t="s">
        <v>8317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2">
        <v>1415440846</v>
      </c>
      <c r="J3575" s="12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41921.375532407408</v>
      </c>
      <c r="P3575">
        <f t="shared" si="166"/>
        <v>2014</v>
      </c>
      <c r="Q3575" s="10">
        <f t="shared" si="167"/>
        <v>41951.417199074072</v>
      </c>
      <c r="R3575" s="14" t="s">
        <v>8316</v>
      </c>
      <c r="S3575" t="s">
        <v>8317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2">
        <v>1415921848</v>
      </c>
      <c r="J3576" s="12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41926.942685185182</v>
      </c>
      <c r="P3576">
        <f t="shared" si="166"/>
        <v>2014</v>
      </c>
      <c r="Q3576" s="10">
        <f t="shared" si="167"/>
        <v>41956.984351851846</v>
      </c>
      <c r="R3576" s="14" t="s">
        <v>8316</v>
      </c>
      <c r="S3576" t="s">
        <v>8317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2">
        <v>1470887940</v>
      </c>
      <c r="J3577" s="12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42561.783877314811</v>
      </c>
      <c r="P3577">
        <f t="shared" si="166"/>
        <v>2016</v>
      </c>
      <c r="Q3577" s="10">
        <f t="shared" si="167"/>
        <v>42593.165972222225</v>
      </c>
      <c r="R3577" s="14" t="s">
        <v>8316</v>
      </c>
      <c r="S3577" t="s">
        <v>8317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2">
        <v>1480947054</v>
      </c>
      <c r="J3578" s="12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42649.54923611111</v>
      </c>
      <c r="P3578">
        <f t="shared" si="166"/>
        <v>2016</v>
      </c>
      <c r="Q3578" s="10">
        <f t="shared" si="167"/>
        <v>42709.590902777782</v>
      </c>
      <c r="R3578" s="14" t="s">
        <v>8316</v>
      </c>
      <c r="S3578" t="s">
        <v>8317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2">
        <v>1430029680</v>
      </c>
      <c r="J3579" s="12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42093.786840277782</v>
      </c>
      <c r="P3579">
        <f t="shared" si="166"/>
        <v>2015</v>
      </c>
      <c r="Q3579" s="10">
        <f t="shared" si="167"/>
        <v>42120.26944444445</v>
      </c>
      <c r="R3579" s="14" t="s">
        <v>8316</v>
      </c>
      <c r="S3579" t="s">
        <v>8317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2">
        <v>1462037777</v>
      </c>
      <c r="J3580" s="12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42460.733530092592</v>
      </c>
      <c r="P3580">
        <f t="shared" si="166"/>
        <v>2016</v>
      </c>
      <c r="Q3580" s="10">
        <f t="shared" si="167"/>
        <v>42490.733530092592</v>
      </c>
      <c r="R3580" s="14" t="s">
        <v>8316</v>
      </c>
      <c r="S3580" t="s">
        <v>8317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2">
        <v>1459444656</v>
      </c>
      <c r="J3581" s="12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42430.762222222227</v>
      </c>
      <c r="P3581">
        <f t="shared" si="166"/>
        <v>2016</v>
      </c>
      <c r="Q3581" s="10">
        <f t="shared" si="167"/>
        <v>42460.720555555556</v>
      </c>
      <c r="R3581" s="14" t="s">
        <v>8316</v>
      </c>
      <c r="S3581" t="s">
        <v>8317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2">
        <v>1425185940</v>
      </c>
      <c r="J3582" s="1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42026.176180555558</v>
      </c>
      <c r="P3582">
        <f t="shared" si="166"/>
        <v>2015</v>
      </c>
      <c r="Q3582" s="10">
        <f t="shared" si="167"/>
        <v>42064.207638888889</v>
      </c>
      <c r="R3582" s="14" t="s">
        <v>8316</v>
      </c>
      <c r="S3582" t="s">
        <v>8317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2">
        <v>1406719110</v>
      </c>
      <c r="J3583" s="12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41836.471180555556</v>
      </c>
      <c r="P3583">
        <f t="shared" si="166"/>
        <v>2014</v>
      </c>
      <c r="Q3583" s="10">
        <f t="shared" si="167"/>
        <v>41850.471180555556</v>
      </c>
      <c r="R3583" s="14" t="s">
        <v>8316</v>
      </c>
      <c r="S3583" t="s">
        <v>8317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2">
        <v>1459822682</v>
      </c>
      <c r="J3584" s="12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42451.095856481479</v>
      </c>
      <c r="P3584">
        <f t="shared" si="166"/>
        <v>2016</v>
      </c>
      <c r="Q3584" s="10">
        <f t="shared" si="167"/>
        <v>42465.095856481479</v>
      </c>
      <c r="R3584" s="14" t="s">
        <v>8316</v>
      </c>
      <c r="S3584" t="s">
        <v>8317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2">
        <v>1460970805</v>
      </c>
      <c r="J3585" s="12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42418.425983796296</v>
      </c>
      <c r="P3585">
        <f t="shared" si="166"/>
        <v>2016</v>
      </c>
      <c r="Q3585" s="10">
        <f t="shared" si="167"/>
        <v>42478.384317129632</v>
      </c>
      <c r="R3585" s="14" t="s">
        <v>8316</v>
      </c>
      <c r="S3585" t="s">
        <v>8317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2">
        <v>1436772944</v>
      </c>
      <c r="J3586" s="12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42168.316481481481</v>
      </c>
      <c r="P3586">
        <f t="shared" si="166"/>
        <v>2015</v>
      </c>
      <c r="Q3586" s="10">
        <f t="shared" si="167"/>
        <v>42198.316481481481</v>
      </c>
      <c r="R3586" s="14" t="s">
        <v>8316</v>
      </c>
      <c r="S3586" t="s">
        <v>8317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2">
        <v>1419181890</v>
      </c>
      <c r="J3587" s="12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(((J3587/60)/60)/24)+DATE(1970,1,1)</f>
        <v>41964.716319444444</v>
      </c>
      <c r="P3587">
        <f t="shared" ref="P3587:P3650" si="169">YEAR(O3587)</f>
        <v>2014</v>
      </c>
      <c r="Q3587" s="10">
        <f t="shared" ref="Q3587:Q3650" si="170">(((I3587/60)/60)/24)+DATE(1970,1,1)</f>
        <v>41994.716319444444</v>
      </c>
      <c r="R3587" s="14" t="s">
        <v>8316</v>
      </c>
      <c r="S3587" t="s">
        <v>8317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2">
        <v>1474649070</v>
      </c>
      <c r="J3588" s="12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42576.697569444441</v>
      </c>
      <c r="P3588">
        <f t="shared" si="169"/>
        <v>2016</v>
      </c>
      <c r="Q3588" s="10">
        <f t="shared" si="170"/>
        <v>42636.697569444441</v>
      </c>
      <c r="R3588" s="14" t="s">
        <v>8316</v>
      </c>
      <c r="S3588" t="s">
        <v>8317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2">
        <v>1467054000</v>
      </c>
      <c r="J3589" s="12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42503.539976851855</v>
      </c>
      <c r="P3589">
        <f t="shared" si="169"/>
        <v>2016</v>
      </c>
      <c r="Q3589" s="10">
        <f t="shared" si="170"/>
        <v>42548.791666666672</v>
      </c>
      <c r="R3589" s="14" t="s">
        <v>8316</v>
      </c>
      <c r="S3589" t="s">
        <v>8317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2">
        <v>1430348400</v>
      </c>
      <c r="J3590" s="12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42101.828819444447</v>
      </c>
      <c r="P3590">
        <f t="shared" si="169"/>
        <v>2015</v>
      </c>
      <c r="Q3590" s="10">
        <f t="shared" si="170"/>
        <v>42123.958333333328</v>
      </c>
      <c r="R3590" s="14" t="s">
        <v>8316</v>
      </c>
      <c r="S3590" t="s">
        <v>8317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2">
        <v>1432654347</v>
      </c>
      <c r="J3591" s="12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42125.647534722222</v>
      </c>
      <c r="P3591">
        <f t="shared" si="169"/>
        <v>2015</v>
      </c>
      <c r="Q3591" s="10">
        <f t="shared" si="170"/>
        <v>42150.647534722222</v>
      </c>
      <c r="R3591" s="14" t="s">
        <v>8316</v>
      </c>
      <c r="S3591" t="s">
        <v>8317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2">
        <v>1413792034</v>
      </c>
      <c r="J3592" s="1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41902.333726851852</v>
      </c>
      <c r="P3592">
        <f t="shared" si="169"/>
        <v>2014</v>
      </c>
      <c r="Q3592" s="10">
        <f t="shared" si="170"/>
        <v>41932.333726851852</v>
      </c>
      <c r="R3592" s="14" t="s">
        <v>8316</v>
      </c>
      <c r="S3592" t="s">
        <v>8317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2">
        <v>1422075540</v>
      </c>
      <c r="J3593" s="12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42003.948425925926</v>
      </c>
      <c r="P3593">
        <f t="shared" si="169"/>
        <v>2014</v>
      </c>
      <c r="Q3593" s="10">
        <f t="shared" si="170"/>
        <v>42028.207638888889</v>
      </c>
      <c r="R3593" s="14" t="s">
        <v>8316</v>
      </c>
      <c r="S3593" t="s">
        <v>8317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2">
        <v>1423630740</v>
      </c>
      <c r="J3594" s="12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41988.829942129625</v>
      </c>
      <c r="P3594">
        <f t="shared" si="169"/>
        <v>2014</v>
      </c>
      <c r="Q3594" s="10">
        <f t="shared" si="170"/>
        <v>42046.207638888889</v>
      </c>
      <c r="R3594" s="14" t="s">
        <v>8316</v>
      </c>
      <c r="S3594" t="s">
        <v>8317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2">
        <v>1420489560</v>
      </c>
      <c r="J3595" s="12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41974.898599537039</v>
      </c>
      <c r="P3595">
        <f t="shared" si="169"/>
        <v>2014</v>
      </c>
      <c r="Q3595" s="10">
        <f t="shared" si="170"/>
        <v>42009.851388888885</v>
      </c>
      <c r="R3595" s="14" t="s">
        <v>8316</v>
      </c>
      <c r="S3595" t="s">
        <v>8317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2">
        <v>1472952982</v>
      </c>
      <c r="J3596" s="12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42592.066921296297</v>
      </c>
      <c r="P3596">
        <f t="shared" si="169"/>
        <v>2016</v>
      </c>
      <c r="Q3596" s="10">
        <f t="shared" si="170"/>
        <v>42617.066921296297</v>
      </c>
      <c r="R3596" s="14" t="s">
        <v>8316</v>
      </c>
      <c r="S3596" t="s">
        <v>8317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2">
        <v>1426229940</v>
      </c>
      <c r="J3597" s="12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42050.008368055554</v>
      </c>
      <c r="P3597">
        <f t="shared" si="169"/>
        <v>2015</v>
      </c>
      <c r="Q3597" s="10">
        <f t="shared" si="170"/>
        <v>42076.290972222225</v>
      </c>
      <c r="R3597" s="14" t="s">
        <v>8316</v>
      </c>
      <c r="S3597" t="s">
        <v>8317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2">
        <v>1409072982</v>
      </c>
      <c r="J3598" s="12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41856.715069444443</v>
      </c>
      <c r="P3598">
        <f t="shared" si="169"/>
        <v>2014</v>
      </c>
      <c r="Q3598" s="10">
        <f t="shared" si="170"/>
        <v>41877.715069444443</v>
      </c>
      <c r="R3598" s="14" t="s">
        <v>8316</v>
      </c>
      <c r="S3598" t="s">
        <v>8317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2">
        <v>1456984740</v>
      </c>
      <c r="J3599" s="12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42417.585532407407</v>
      </c>
      <c r="P3599">
        <f t="shared" si="169"/>
        <v>2016</v>
      </c>
      <c r="Q3599" s="10">
        <f t="shared" si="170"/>
        <v>42432.249305555553</v>
      </c>
      <c r="R3599" s="14" t="s">
        <v>8316</v>
      </c>
      <c r="S3599" t="s">
        <v>8317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2">
        <v>1409720340</v>
      </c>
      <c r="J3600" s="12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41866.79886574074</v>
      </c>
      <c r="P3600">
        <f t="shared" si="169"/>
        <v>2014</v>
      </c>
      <c r="Q3600" s="10">
        <f t="shared" si="170"/>
        <v>41885.207638888889</v>
      </c>
      <c r="R3600" s="14" t="s">
        <v>8316</v>
      </c>
      <c r="S3600" t="s">
        <v>8317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2">
        <v>1440892800</v>
      </c>
      <c r="J3601" s="12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42220.79487268519</v>
      </c>
      <c r="P3601">
        <f t="shared" si="169"/>
        <v>2015</v>
      </c>
      <c r="Q3601" s="10">
        <f t="shared" si="170"/>
        <v>42246</v>
      </c>
      <c r="R3601" s="14" t="s">
        <v>8316</v>
      </c>
      <c r="S3601" t="s">
        <v>8317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2">
        <v>1476390164</v>
      </c>
      <c r="J3602" s="1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42628.849120370374</v>
      </c>
      <c r="P3602">
        <f t="shared" si="169"/>
        <v>2016</v>
      </c>
      <c r="Q3602" s="10">
        <f t="shared" si="170"/>
        <v>42656.849120370374</v>
      </c>
      <c r="R3602" s="14" t="s">
        <v>8316</v>
      </c>
      <c r="S3602" t="s">
        <v>8317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2">
        <v>1421452682</v>
      </c>
      <c r="J3603" s="12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41990.99863425926</v>
      </c>
      <c r="P3603">
        <f t="shared" si="169"/>
        <v>2014</v>
      </c>
      <c r="Q3603" s="10">
        <f t="shared" si="170"/>
        <v>42020.99863425926</v>
      </c>
      <c r="R3603" s="14" t="s">
        <v>8316</v>
      </c>
      <c r="S3603" t="s">
        <v>8317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2">
        <v>1463520479</v>
      </c>
      <c r="J3604" s="12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42447.894432870366</v>
      </c>
      <c r="P3604">
        <f t="shared" si="169"/>
        <v>2016</v>
      </c>
      <c r="Q3604" s="10">
        <f t="shared" si="170"/>
        <v>42507.894432870366</v>
      </c>
      <c r="R3604" s="14" t="s">
        <v>8316</v>
      </c>
      <c r="S3604" t="s">
        <v>8317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2">
        <v>1446759880</v>
      </c>
      <c r="J3605" s="12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42283.864351851851</v>
      </c>
      <c r="P3605">
        <f t="shared" si="169"/>
        <v>2015</v>
      </c>
      <c r="Q3605" s="10">
        <f t="shared" si="170"/>
        <v>42313.906018518523</v>
      </c>
      <c r="R3605" s="14" t="s">
        <v>8316</v>
      </c>
      <c r="S3605" t="s">
        <v>8317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2">
        <v>1461913140</v>
      </c>
      <c r="J3606" s="12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42483.015694444446</v>
      </c>
      <c r="P3606">
        <f t="shared" si="169"/>
        <v>2016</v>
      </c>
      <c r="Q3606" s="10">
        <f t="shared" si="170"/>
        <v>42489.290972222225</v>
      </c>
      <c r="R3606" s="14" t="s">
        <v>8316</v>
      </c>
      <c r="S3606" t="s">
        <v>8317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2">
        <v>1455390126</v>
      </c>
      <c r="J3607" s="12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42383.793124999997</v>
      </c>
      <c r="P3607">
        <f t="shared" si="169"/>
        <v>2016</v>
      </c>
      <c r="Q3607" s="10">
        <f t="shared" si="170"/>
        <v>42413.793124999997</v>
      </c>
      <c r="R3607" s="14" t="s">
        <v>8316</v>
      </c>
      <c r="S3607" t="s">
        <v>8317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2">
        <v>1471185057</v>
      </c>
      <c r="J3608" s="12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42566.604826388888</v>
      </c>
      <c r="P3608">
        <f t="shared" si="169"/>
        <v>2016</v>
      </c>
      <c r="Q3608" s="10">
        <f t="shared" si="170"/>
        <v>42596.604826388888</v>
      </c>
      <c r="R3608" s="14" t="s">
        <v>8316</v>
      </c>
      <c r="S3608" t="s">
        <v>8317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2">
        <v>1450137600</v>
      </c>
      <c r="J3609" s="12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42338.963912037041</v>
      </c>
      <c r="P3609">
        <f t="shared" si="169"/>
        <v>2015</v>
      </c>
      <c r="Q3609" s="10">
        <f t="shared" si="170"/>
        <v>42353</v>
      </c>
      <c r="R3609" s="14" t="s">
        <v>8316</v>
      </c>
      <c r="S3609" t="s">
        <v>8317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2">
        <v>1466172000</v>
      </c>
      <c r="J3610" s="12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42506.709375000006</v>
      </c>
      <c r="P3610">
        <f t="shared" si="169"/>
        <v>2016</v>
      </c>
      <c r="Q3610" s="10">
        <f t="shared" si="170"/>
        <v>42538.583333333328</v>
      </c>
      <c r="R3610" s="14" t="s">
        <v>8316</v>
      </c>
      <c r="S3610" t="s">
        <v>8317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2">
        <v>1459378085</v>
      </c>
      <c r="J3611" s="12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42429.991724537031</v>
      </c>
      <c r="P3611">
        <f t="shared" si="169"/>
        <v>2016</v>
      </c>
      <c r="Q3611" s="10">
        <f t="shared" si="170"/>
        <v>42459.950057870374</v>
      </c>
      <c r="R3611" s="14" t="s">
        <v>8316</v>
      </c>
      <c r="S3611" t="s">
        <v>8317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2">
        <v>1439806936</v>
      </c>
      <c r="J3612" s="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42203.432129629626</v>
      </c>
      <c r="P3612">
        <f t="shared" si="169"/>
        <v>2015</v>
      </c>
      <c r="Q3612" s="10">
        <f t="shared" si="170"/>
        <v>42233.432129629626</v>
      </c>
      <c r="R3612" s="14" t="s">
        <v>8316</v>
      </c>
      <c r="S3612" t="s">
        <v>8317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2">
        <v>1428483201</v>
      </c>
      <c r="J3613" s="12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42072.370381944449</v>
      </c>
      <c r="P3613">
        <f t="shared" si="169"/>
        <v>2015</v>
      </c>
      <c r="Q3613" s="10">
        <f t="shared" si="170"/>
        <v>42102.370381944449</v>
      </c>
      <c r="R3613" s="14" t="s">
        <v>8316</v>
      </c>
      <c r="S3613" t="s">
        <v>8317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2">
        <v>1402334811</v>
      </c>
      <c r="J3614" s="12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41789.726979166669</v>
      </c>
      <c r="P3614">
        <f t="shared" si="169"/>
        <v>2014</v>
      </c>
      <c r="Q3614" s="10">
        <f t="shared" si="170"/>
        <v>41799.726979166669</v>
      </c>
      <c r="R3614" s="14" t="s">
        <v>8316</v>
      </c>
      <c r="S3614" t="s">
        <v>8317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2">
        <v>1403964574</v>
      </c>
      <c r="J3615" s="12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41788.58997685185</v>
      </c>
      <c r="P3615">
        <f t="shared" si="169"/>
        <v>2014</v>
      </c>
      <c r="Q3615" s="10">
        <f t="shared" si="170"/>
        <v>41818.58997685185</v>
      </c>
      <c r="R3615" s="14" t="s">
        <v>8316</v>
      </c>
      <c r="S3615" t="s">
        <v>8317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2">
        <v>1434675616</v>
      </c>
      <c r="J3616" s="12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42144.041851851856</v>
      </c>
      <c r="P3616">
        <f t="shared" si="169"/>
        <v>2015</v>
      </c>
      <c r="Q3616" s="10">
        <f t="shared" si="170"/>
        <v>42174.041851851856</v>
      </c>
      <c r="R3616" s="14" t="s">
        <v>8316</v>
      </c>
      <c r="S3616" t="s">
        <v>8317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2">
        <v>1449756896</v>
      </c>
      <c r="J3617" s="12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42318.593703703707</v>
      </c>
      <c r="P3617">
        <f t="shared" si="169"/>
        <v>2015</v>
      </c>
      <c r="Q3617" s="10">
        <f t="shared" si="170"/>
        <v>42348.593703703707</v>
      </c>
      <c r="R3617" s="14" t="s">
        <v>8316</v>
      </c>
      <c r="S3617" t="s">
        <v>8317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2">
        <v>1426801664</v>
      </c>
      <c r="J3618" s="12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42052.949814814812</v>
      </c>
      <c r="P3618">
        <f t="shared" si="169"/>
        <v>2015</v>
      </c>
      <c r="Q3618" s="10">
        <f t="shared" si="170"/>
        <v>42082.908148148148</v>
      </c>
      <c r="R3618" s="14" t="s">
        <v>8316</v>
      </c>
      <c r="S3618" t="s">
        <v>8317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2">
        <v>1488240000</v>
      </c>
      <c r="J3619" s="12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42779.610289351855</v>
      </c>
      <c r="P3619">
        <f t="shared" si="169"/>
        <v>2017</v>
      </c>
      <c r="Q3619" s="10">
        <f t="shared" si="170"/>
        <v>42794</v>
      </c>
      <c r="R3619" s="14" t="s">
        <v>8316</v>
      </c>
      <c r="S3619" t="s">
        <v>8317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2">
        <v>1433343850</v>
      </c>
      <c r="J3620" s="12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42128.627893518518</v>
      </c>
      <c r="P3620">
        <f t="shared" si="169"/>
        <v>2015</v>
      </c>
      <c r="Q3620" s="10">
        <f t="shared" si="170"/>
        <v>42158.627893518518</v>
      </c>
      <c r="R3620" s="14" t="s">
        <v>8316</v>
      </c>
      <c r="S3620" t="s">
        <v>8317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2">
        <v>1479592800</v>
      </c>
      <c r="J3621" s="12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42661.132245370376</v>
      </c>
      <c r="P3621">
        <f t="shared" si="169"/>
        <v>2016</v>
      </c>
      <c r="Q3621" s="10">
        <f t="shared" si="170"/>
        <v>42693.916666666672</v>
      </c>
      <c r="R3621" s="14" t="s">
        <v>8316</v>
      </c>
      <c r="S3621" t="s">
        <v>8317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2">
        <v>1425528000</v>
      </c>
      <c r="J3622" s="1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42037.938206018516</v>
      </c>
      <c r="P3622">
        <f t="shared" si="169"/>
        <v>2015</v>
      </c>
      <c r="Q3622" s="10">
        <f t="shared" si="170"/>
        <v>42068.166666666672</v>
      </c>
      <c r="R3622" s="14" t="s">
        <v>8316</v>
      </c>
      <c r="S3622" t="s">
        <v>8317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2">
        <v>1475269200</v>
      </c>
      <c r="J3623" s="12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42619.935694444444</v>
      </c>
      <c r="P3623">
        <f t="shared" si="169"/>
        <v>2016</v>
      </c>
      <c r="Q3623" s="10">
        <f t="shared" si="170"/>
        <v>42643.875</v>
      </c>
      <c r="R3623" s="14" t="s">
        <v>8316</v>
      </c>
      <c r="S3623" t="s">
        <v>8317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2">
        <v>1411874580</v>
      </c>
      <c r="J3624" s="12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41877.221886574072</v>
      </c>
      <c r="P3624">
        <f t="shared" si="169"/>
        <v>2014</v>
      </c>
      <c r="Q3624" s="10">
        <f t="shared" si="170"/>
        <v>41910.140972222223</v>
      </c>
      <c r="R3624" s="14" t="s">
        <v>8316</v>
      </c>
      <c r="S3624" t="s">
        <v>8317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2">
        <v>1406358000</v>
      </c>
      <c r="J3625" s="12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41828.736921296295</v>
      </c>
      <c r="P3625">
        <f t="shared" si="169"/>
        <v>2014</v>
      </c>
      <c r="Q3625" s="10">
        <f t="shared" si="170"/>
        <v>41846.291666666664</v>
      </c>
      <c r="R3625" s="14" t="s">
        <v>8316</v>
      </c>
      <c r="S3625" t="s">
        <v>8317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2">
        <v>1471977290</v>
      </c>
      <c r="J3626" s="12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42545.774189814809</v>
      </c>
      <c r="P3626">
        <f t="shared" si="169"/>
        <v>2016</v>
      </c>
      <c r="Q3626" s="10">
        <f t="shared" si="170"/>
        <v>42605.774189814809</v>
      </c>
      <c r="R3626" s="14" t="s">
        <v>8316</v>
      </c>
      <c r="S3626" t="s">
        <v>8317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2">
        <v>1435851577</v>
      </c>
      <c r="J3627" s="12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42157.652511574073</v>
      </c>
      <c r="P3627">
        <f t="shared" si="169"/>
        <v>2015</v>
      </c>
      <c r="Q3627" s="10">
        <f t="shared" si="170"/>
        <v>42187.652511574073</v>
      </c>
      <c r="R3627" s="14" t="s">
        <v>8316</v>
      </c>
      <c r="S3627" t="s">
        <v>8317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2">
        <v>1408204857</v>
      </c>
      <c r="J3628" s="12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41846.667326388888</v>
      </c>
      <c r="P3628">
        <f t="shared" si="169"/>
        <v>2014</v>
      </c>
      <c r="Q3628" s="10">
        <f t="shared" si="170"/>
        <v>41867.667326388888</v>
      </c>
      <c r="R3628" s="14" t="s">
        <v>8316</v>
      </c>
      <c r="S3628" t="s">
        <v>8317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2">
        <v>1463803140</v>
      </c>
      <c r="J3629" s="12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42460.741747685184</v>
      </c>
      <c r="P3629">
        <f t="shared" si="169"/>
        <v>2016</v>
      </c>
      <c r="Q3629" s="10">
        <f t="shared" si="170"/>
        <v>42511.165972222225</v>
      </c>
      <c r="R3629" s="14" t="s">
        <v>8316</v>
      </c>
      <c r="S3629" t="s">
        <v>8317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2">
        <v>1450040396</v>
      </c>
      <c r="J3630" s="12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42291.833287037036</v>
      </c>
      <c r="P3630">
        <f t="shared" si="169"/>
        <v>2015</v>
      </c>
      <c r="Q3630" s="10">
        <f t="shared" si="170"/>
        <v>42351.874953703707</v>
      </c>
      <c r="R3630" s="14" t="s">
        <v>8316</v>
      </c>
      <c r="S3630" t="s">
        <v>8358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1462467600</v>
      </c>
      <c r="J3631" s="12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42437.094490740739</v>
      </c>
      <c r="P3631">
        <f t="shared" si="169"/>
        <v>2016</v>
      </c>
      <c r="Q3631" s="10">
        <f t="shared" si="170"/>
        <v>42495.708333333328</v>
      </c>
      <c r="R3631" s="14" t="s">
        <v>8316</v>
      </c>
      <c r="S3631" t="s">
        <v>8358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2">
        <v>1417295990</v>
      </c>
      <c r="J3632" s="1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41942.84710648148</v>
      </c>
      <c r="P3632">
        <f t="shared" si="169"/>
        <v>2014</v>
      </c>
      <c r="Q3632" s="10">
        <f t="shared" si="170"/>
        <v>41972.888773148152</v>
      </c>
      <c r="R3632" s="14" t="s">
        <v>8316</v>
      </c>
      <c r="S3632" t="s">
        <v>8358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2">
        <v>1411444740</v>
      </c>
      <c r="J3633" s="12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41880.753437499996</v>
      </c>
      <c r="P3633">
        <f t="shared" si="169"/>
        <v>2014</v>
      </c>
      <c r="Q3633" s="10">
        <f t="shared" si="170"/>
        <v>41905.165972222225</v>
      </c>
      <c r="R3633" s="14" t="s">
        <v>8316</v>
      </c>
      <c r="S3633" t="s">
        <v>8358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2">
        <v>1416781749</v>
      </c>
      <c r="J3634" s="12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41946.936909722222</v>
      </c>
      <c r="P3634">
        <f t="shared" si="169"/>
        <v>2014</v>
      </c>
      <c r="Q3634" s="10">
        <f t="shared" si="170"/>
        <v>41966.936909722222</v>
      </c>
      <c r="R3634" s="14" t="s">
        <v>8316</v>
      </c>
      <c r="S3634" t="s">
        <v>8358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2">
        <v>1479517200</v>
      </c>
      <c r="J3635" s="12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42649.623460648145</v>
      </c>
      <c r="P3635">
        <f t="shared" si="169"/>
        <v>2016</v>
      </c>
      <c r="Q3635" s="10">
        <f t="shared" si="170"/>
        <v>42693.041666666672</v>
      </c>
      <c r="R3635" s="14" t="s">
        <v>8316</v>
      </c>
      <c r="S3635" t="s">
        <v>8358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2">
        <v>1484366340</v>
      </c>
      <c r="J3636" s="12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42701.166365740741</v>
      </c>
      <c r="P3636">
        <f t="shared" si="169"/>
        <v>2016</v>
      </c>
      <c r="Q3636" s="10">
        <f t="shared" si="170"/>
        <v>42749.165972222225</v>
      </c>
      <c r="R3636" s="14" t="s">
        <v>8316</v>
      </c>
      <c r="S3636" t="s">
        <v>8358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2">
        <v>1461186676</v>
      </c>
      <c r="J3637" s="12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42450.88282407407</v>
      </c>
      <c r="P3637">
        <f t="shared" si="169"/>
        <v>2016</v>
      </c>
      <c r="Q3637" s="10">
        <f t="shared" si="170"/>
        <v>42480.88282407407</v>
      </c>
      <c r="R3637" s="14" t="s">
        <v>8316</v>
      </c>
      <c r="S3637" t="s">
        <v>8358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2">
        <v>1442248829</v>
      </c>
      <c r="J3638" s="12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42226.694780092599</v>
      </c>
      <c r="P3638">
        <f t="shared" si="169"/>
        <v>2015</v>
      </c>
      <c r="Q3638" s="10">
        <f t="shared" si="170"/>
        <v>42261.694780092599</v>
      </c>
      <c r="R3638" s="14" t="s">
        <v>8316</v>
      </c>
      <c r="S3638" t="s">
        <v>8358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2">
        <v>1420130935</v>
      </c>
      <c r="J3639" s="12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41975.700636574074</v>
      </c>
      <c r="P3639">
        <f t="shared" si="169"/>
        <v>2014</v>
      </c>
      <c r="Q3639" s="10">
        <f t="shared" si="170"/>
        <v>42005.700636574074</v>
      </c>
      <c r="R3639" s="14" t="s">
        <v>8316</v>
      </c>
      <c r="S3639" t="s">
        <v>8358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2">
        <v>1429456132</v>
      </c>
      <c r="J3640" s="12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42053.672824074078</v>
      </c>
      <c r="P3640">
        <f t="shared" si="169"/>
        <v>2015</v>
      </c>
      <c r="Q3640" s="10">
        <f t="shared" si="170"/>
        <v>42113.631157407406</v>
      </c>
      <c r="R3640" s="14" t="s">
        <v>8316</v>
      </c>
      <c r="S3640" t="s">
        <v>8358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1475853060</v>
      </c>
      <c r="J3641" s="12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42590.677152777775</v>
      </c>
      <c r="P3641">
        <f t="shared" si="169"/>
        <v>2016</v>
      </c>
      <c r="Q3641" s="10">
        <f t="shared" si="170"/>
        <v>42650.632638888885</v>
      </c>
      <c r="R3641" s="14" t="s">
        <v>8316</v>
      </c>
      <c r="S3641" t="s">
        <v>8358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2">
        <v>1431283530</v>
      </c>
      <c r="J3642" s="1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42104.781597222223</v>
      </c>
      <c r="P3642">
        <f t="shared" si="169"/>
        <v>2015</v>
      </c>
      <c r="Q3642" s="10">
        <f t="shared" si="170"/>
        <v>42134.781597222223</v>
      </c>
      <c r="R3642" s="14" t="s">
        <v>8316</v>
      </c>
      <c r="S3642" t="s">
        <v>8358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2">
        <v>1412485200</v>
      </c>
      <c r="J3643" s="12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41899.627071759263</v>
      </c>
      <c r="P3643">
        <f t="shared" si="169"/>
        <v>2014</v>
      </c>
      <c r="Q3643" s="10">
        <f t="shared" si="170"/>
        <v>41917.208333333336</v>
      </c>
      <c r="R3643" s="14" t="s">
        <v>8316</v>
      </c>
      <c r="S3643" t="s">
        <v>8358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2">
        <v>1448902800</v>
      </c>
      <c r="J3644" s="12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42297.816284722227</v>
      </c>
      <c r="P3644">
        <f t="shared" si="169"/>
        <v>2015</v>
      </c>
      <c r="Q3644" s="10">
        <f t="shared" si="170"/>
        <v>42338.708333333328</v>
      </c>
      <c r="R3644" s="14" t="s">
        <v>8316</v>
      </c>
      <c r="S3644" t="s">
        <v>8358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2">
        <v>1447734439</v>
      </c>
      <c r="J3645" s="12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42285.143969907411</v>
      </c>
      <c r="P3645">
        <f t="shared" si="169"/>
        <v>2015</v>
      </c>
      <c r="Q3645" s="10">
        <f t="shared" si="170"/>
        <v>42325.185636574075</v>
      </c>
      <c r="R3645" s="14" t="s">
        <v>8316</v>
      </c>
      <c r="S3645" t="s">
        <v>8358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2">
        <v>1457413140</v>
      </c>
      <c r="J3646" s="12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42409.241747685184</v>
      </c>
      <c r="P3646">
        <f t="shared" si="169"/>
        <v>2016</v>
      </c>
      <c r="Q3646" s="10">
        <f t="shared" si="170"/>
        <v>42437.207638888889</v>
      </c>
      <c r="R3646" s="14" t="s">
        <v>8316</v>
      </c>
      <c r="S3646" t="s">
        <v>8358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2">
        <v>1479773838</v>
      </c>
      <c r="J3647" s="12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42665.970347222217</v>
      </c>
      <c r="P3647">
        <f t="shared" si="169"/>
        <v>2016</v>
      </c>
      <c r="Q3647" s="10">
        <f t="shared" si="170"/>
        <v>42696.012013888889</v>
      </c>
      <c r="R3647" s="14" t="s">
        <v>8316</v>
      </c>
      <c r="S3647" t="s">
        <v>8358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2">
        <v>1434497400</v>
      </c>
      <c r="J3648" s="12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42140.421319444446</v>
      </c>
      <c r="P3648">
        <f t="shared" si="169"/>
        <v>2015</v>
      </c>
      <c r="Q3648" s="10">
        <f t="shared" si="170"/>
        <v>42171.979166666672</v>
      </c>
      <c r="R3648" s="14" t="s">
        <v>8316</v>
      </c>
      <c r="S3648" t="s">
        <v>8358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2">
        <v>1475258327</v>
      </c>
      <c r="J3649" s="12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42598.749155092592</v>
      </c>
      <c r="P3649">
        <f t="shared" si="169"/>
        <v>2016</v>
      </c>
      <c r="Q3649" s="10">
        <f t="shared" si="170"/>
        <v>42643.749155092592</v>
      </c>
      <c r="R3649" s="14" t="s">
        <v>8316</v>
      </c>
      <c r="S3649" t="s">
        <v>8358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2">
        <v>1412492445</v>
      </c>
      <c r="J3650" s="12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41887.292187500003</v>
      </c>
      <c r="P3650">
        <f t="shared" si="169"/>
        <v>2014</v>
      </c>
      <c r="Q3650" s="10">
        <f t="shared" si="170"/>
        <v>41917.292187500003</v>
      </c>
      <c r="R3650" s="14" t="s">
        <v>8316</v>
      </c>
      <c r="S3650" t="s">
        <v>8317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2">
        <v>1402938394</v>
      </c>
      <c r="J3651" s="12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(((J3651/60)/60)/24)+DATE(1970,1,1)</f>
        <v>41780.712893518517</v>
      </c>
      <c r="P3651">
        <f t="shared" ref="P3651:P3714" si="172">YEAR(O3651)</f>
        <v>2014</v>
      </c>
      <c r="Q3651" s="10">
        <f t="shared" ref="Q3651:Q3714" si="173">(((I3651/60)/60)/24)+DATE(1970,1,1)</f>
        <v>41806.712893518517</v>
      </c>
      <c r="R3651" s="14" t="s">
        <v>8316</v>
      </c>
      <c r="S3651" t="s">
        <v>8317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2">
        <v>1454412584</v>
      </c>
      <c r="J3652" s="1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42381.478981481487</v>
      </c>
      <c r="P3652">
        <f t="shared" si="172"/>
        <v>2016</v>
      </c>
      <c r="Q3652" s="10">
        <f t="shared" si="173"/>
        <v>42402.478981481487</v>
      </c>
      <c r="R3652" s="14" t="s">
        <v>8316</v>
      </c>
      <c r="S3652" t="s">
        <v>8317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2">
        <v>1407686340</v>
      </c>
      <c r="J3653" s="12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41828.646319444444</v>
      </c>
      <c r="P3653">
        <f t="shared" si="172"/>
        <v>2014</v>
      </c>
      <c r="Q3653" s="10">
        <f t="shared" si="173"/>
        <v>41861.665972222225</v>
      </c>
      <c r="R3653" s="14" t="s">
        <v>8316</v>
      </c>
      <c r="S3653" t="s">
        <v>8317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2">
        <v>1472097540</v>
      </c>
      <c r="J3654" s="12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42596.644699074073</v>
      </c>
      <c r="P3654">
        <f t="shared" si="172"/>
        <v>2016</v>
      </c>
      <c r="Q3654" s="10">
        <f t="shared" si="173"/>
        <v>42607.165972222225</v>
      </c>
      <c r="R3654" s="14" t="s">
        <v>8316</v>
      </c>
      <c r="S3654" t="s">
        <v>8317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2">
        <v>1438764207</v>
      </c>
      <c r="J3655" s="12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42191.363506944443</v>
      </c>
      <c r="P3655">
        <f t="shared" si="172"/>
        <v>2015</v>
      </c>
      <c r="Q3655" s="10">
        <f t="shared" si="173"/>
        <v>42221.363506944443</v>
      </c>
      <c r="R3655" s="14" t="s">
        <v>8316</v>
      </c>
      <c r="S3655" t="s">
        <v>8317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2">
        <v>1459702800</v>
      </c>
      <c r="J3656" s="12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42440.416504629626</v>
      </c>
      <c r="P3656">
        <f t="shared" si="172"/>
        <v>2016</v>
      </c>
      <c r="Q3656" s="10">
        <f t="shared" si="173"/>
        <v>42463.708333333328</v>
      </c>
      <c r="R3656" s="14" t="s">
        <v>8316</v>
      </c>
      <c r="S3656" t="s">
        <v>8317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2">
        <v>1437202740</v>
      </c>
      <c r="J3657" s="12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42173.803217592591</v>
      </c>
      <c r="P3657">
        <f t="shared" si="172"/>
        <v>2015</v>
      </c>
      <c r="Q3657" s="10">
        <f t="shared" si="173"/>
        <v>42203.290972222225</v>
      </c>
      <c r="R3657" s="14" t="s">
        <v>8316</v>
      </c>
      <c r="S3657" t="s">
        <v>8317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2">
        <v>1485989940</v>
      </c>
      <c r="J3658" s="12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42737.910138888896</v>
      </c>
      <c r="P3658">
        <f t="shared" si="172"/>
        <v>2017</v>
      </c>
      <c r="Q3658" s="10">
        <f t="shared" si="173"/>
        <v>42767.957638888889</v>
      </c>
      <c r="R3658" s="14" t="s">
        <v>8316</v>
      </c>
      <c r="S3658" t="s">
        <v>8317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2">
        <v>1464817320</v>
      </c>
      <c r="J3659" s="12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42499.629849537043</v>
      </c>
      <c r="P3659">
        <f t="shared" si="172"/>
        <v>2016</v>
      </c>
      <c r="Q3659" s="10">
        <f t="shared" si="173"/>
        <v>42522.904166666667</v>
      </c>
      <c r="R3659" s="14" t="s">
        <v>8316</v>
      </c>
      <c r="S3659" t="s">
        <v>8317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2">
        <v>1404273540</v>
      </c>
      <c r="J3660" s="12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41775.858564814815</v>
      </c>
      <c r="P3660">
        <f t="shared" si="172"/>
        <v>2014</v>
      </c>
      <c r="Q3660" s="10">
        <f t="shared" si="173"/>
        <v>41822.165972222225</v>
      </c>
      <c r="R3660" s="14" t="s">
        <v>8316</v>
      </c>
      <c r="S3660" t="s">
        <v>8317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2">
        <v>1426775940</v>
      </c>
      <c r="J3661" s="12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42055.277199074073</v>
      </c>
      <c r="P3661">
        <f t="shared" si="172"/>
        <v>2015</v>
      </c>
      <c r="Q3661" s="10">
        <f t="shared" si="173"/>
        <v>42082.610416666663</v>
      </c>
      <c r="R3661" s="14" t="s">
        <v>8316</v>
      </c>
      <c r="S3661" t="s">
        <v>8317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2">
        <v>1419368925</v>
      </c>
      <c r="J3662" s="1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41971.881076388891</v>
      </c>
      <c r="P3662">
        <f t="shared" si="172"/>
        <v>2014</v>
      </c>
      <c r="Q3662" s="10">
        <f t="shared" si="173"/>
        <v>41996.881076388891</v>
      </c>
      <c r="R3662" s="14" t="s">
        <v>8316</v>
      </c>
      <c r="S3662" t="s">
        <v>8317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2">
        <v>1460260800</v>
      </c>
      <c r="J3663" s="12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42447.896666666667</v>
      </c>
      <c r="P3663">
        <f t="shared" si="172"/>
        <v>2016</v>
      </c>
      <c r="Q3663" s="10">
        <f t="shared" si="173"/>
        <v>42470.166666666672</v>
      </c>
      <c r="R3663" s="14" t="s">
        <v>8316</v>
      </c>
      <c r="S3663" t="s">
        <v>8317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2">
        <v>1427775414</v>
      </c>
      <c r="J3664" s="12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42064.220069444447</v>
      </c>
      <c r="P3664">
        <f t="shared" si="172"/>
        <v>2015</v>
      </c>
      <c r="Q3664" s="10">
        <f t="shared" si="173"/>
        <v>42094.178402777776</v>
      </c>
      <c r="R3664" s="14" t="s">
        <v>8316</v>
      </c>
      <c r="S3664" t="s">
        <v>8317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2">
        <v>1482321030</v>
      </c>
      <c r="J3665" s="12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42665.451736111107</v>
      </c>
      <c r="P3665">
        <f t="shared" si="172"/>
        <v>2016</v>
      </c>
      <c r="Q3665" s="10">
        <f t="shared" si="173"/>
        <v>42725.493402777778</v>
      </c>
      <c r="R3665" s="14" t="s">
        <v>8316</v>
      </c>
      <c r="S3665" t="s">
        <v>8317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2">
        <v>1466056689</v>
      </c>
      <c r="J3666" s="12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42523.248715277776</v>
      </c>
      <c r="P3666">
        <f t="shared" si="172"/>
        <v>2016</v>
      </c>
      <c r="Q3666" s="10">
        <f t="shared" si="173"/>
        <v>42537.248715277776</v>
      </c>
      <c r="R3666" s="14" t="s">
        <v>8316</v>
      </c>
      <c r="S3666" t="s">
        <v>8317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2">
        <v>1446062040</v>
      </c>
      <c r="J3667" s="12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42294.808124999996</v>
      </c>
      <c r="P3667">
        <f t="shared" si="172"/>
        <v>2015</v>
      </c>
      <c r="Q3667" s="10">
        <f t="shared" si="173"/>
        <v>42305.829166666663</v>
      </c>
      <c r="R3667" s="14" t="s">
        <v>8316</v>
      </c>
      <c r="S3667" t="s">
        <v>8317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2">
        <v>1406185200</v>
      </c>
      <c r="J3668" s="12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41822.90488425926</v>
      </c>
      <c r="P3668">
        <f t="shared" si="172"/>
        <v>2014</v>
      </c>
      <c r="Q3668" s="10">
        <f t="shared" si="173"/>
        <v>41844.291666666664</v>
      </c>
      <c r="R3668" s="14" t="s">
        <v>8316</v>
      </c>
      <c r="S3668" t="s">
        <v>8317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2">
        <v>1437261419</v>
      </c>
      <c r="J3669" s="12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42173.970127314817</v>
      </c>
      <c r="P3669">
        <f t="shared" si="172"/>
        <v>2015</v>
      </c>
      <c r="Q3669" s="10">
        <f t="shared" si="173"/>
        <v>42203.970127314817</v>
      </c>
      <c r="R3669" s="14" t="s">
        <v>8316</v>
      </c>
      <c r="S3669" t="s">
        <v>8317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2">
        <v>1437676380</v>
      </c>
      <c r="J3670" s="12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42185.556157407409</v>
      </c>
      <c r="P3670">
        <f t="shared" si="172"/>
        <v>2015</v>
      </c>
      <c r="Q3670" s="10">
        <f t="shared" si="173"/>
        <v>42208.772916666669</v>
      </c>
      <c r="R3670" s="14" t="s">
        <v>8316</v>
      </c>
      <c r="S3670" t="s">
        <v>8317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2">
        <v>1434039137</v>
      </c>
      <c r="J3671" s="12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42136.675196759257</v>
      </c>
      <c r="P3671">
        <f t="shared" si="172"/>
        <v>2015</v>
      </c>
      <c r="Q3671" s="10">
        <f t="shared" si="173"/>
        <v>42166.675196759257</v>
      </c>
      <c r="R3671" s="14" t="s">
        <v>8316</v>
      </c>
      <c r="S3671" t="s">
        <v>8317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2">
        <v>1433113200</v>
      </c>
      <c r="J3672" s="1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42142.514016203699</v>
      </c>
      <c r="P3672">
        <f t="shared" si="172"/>
        <v>2015</v>
      </c>
      <c r="Q3672" s="10">
        <f t="shared" si="173"/>
        <v>42155.958333333328</v>
      </c>
      <c r="R3672" s="14" t="s">
        <v>8316</v>
      </c>
      <c r="S3672" t="s">
        <v>8317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2">
        <v>1405915140</v>
      </c>
      <c r="J3673" s="12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41820.62809027778</v>
      </c>
      <c r="P3673">
        <f t="shared" si="172"/>
        <v>2014</v>
      </c>
      <c r="Q3673" s="10">
        <f t="shared" si="173"/>
        <v>41841.165972222225</v>
      </c>
      <c r="R3673" s="14" t="s">
        <v>8316</v>
      </c>
      <c r="S3673" t="s">
        <v>8317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2">
        <v>1411771384</v>
      </c>
      <c r="J3674" s="12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41878.946574074071</v>
      </c>
      <c r="P3674">
        <f t="shared" si="172"/>
        <v>2014</v>
      </c>
      <c r="Q3674" s="10">
        <f t="shared" si="173"/>
        <v>41908.946574074071</v>
      </c>
      <c r="R3674" s="14" t="s">
        <v>8316</v>
      </c>
      <c r="S3674" t="s">
        <v>8317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2">
        <v>1415191920</v>
      </c>
      <c r="J3675" s="12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41914.295104166667</v>
      </c>
      <c r="P3675">
        <f t="shared" si="172"/>
        <v>2014</v>
      </c>
      <c r="Q3675" s="10">
        <f t="shared" si="173"/>
        <v>41948.536111111112</v>
      </c>
      <c r="R3675" s="14" t="s">
        <v>8316</v>
      </c>
      <c r="S3675" t="s">
        <v>8317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2">
        <v>1472936229</v>
      </c>
      <c r="J3676" s="12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42556.873020833329</v>
      </c>
      <c r="P3676">
        <f t="shared" si="172"/>
        <v>2016</v>
      </c>
      <c r="Q3676" s="10">
        <f t="shared" si="173"/>
        <v>42616.873020833329</v>
      </c>
      <c r="R3676" s="14" t="s">
        <v>8316</v>
      </c>
      <c r="S3676" t="s">
        <v>8317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2">
        <v>1463353200</v>
      </c>
      <c r="J3677" s="12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42493.597013888888</v>
      </c>
      <c r="P3677">
        <f t="shared" si="172"/>
        <v>2016</v>
      </c>
      <c r="Q3677" s="10">
        <f t="shared" si="173"/>
        <v>42505.958333333328</v>
      </c>
      <c r="R3677" s="14" t="s">
        <v>8316</v>
      </c>
      <c r="S3677" t="s">
        <v>8317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2">
        <v>1410550484</v>
      </c>
      <c r="J3678" s="12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41876.815787037034</v>
      </c>
      <c r="P3678">
        <f t="shared" si="172"/>
        <v>2014</v>
      </c>
      <c r="Q3678" s="10">
        <f t="shared" si="173"/>
        <v>41894.815787037034</v>
      </c>
      <c r="R3678" s="14" t="s">
        <v>8316</v>
      </c>
      <c r="S3678" t="s">
        <v>8317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2">
        <v>1404359940</v>
      </c>
      <c r="J3679" s="12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41802.574282407404</v>
      </c>
      <c r="P3679">
        <f t="shared" si="172"/>
        <v>2014</v>
      </c>
      <c r="Q3679" s="10">
        <f t="shared" si="173"/>
        <v>41823.165972222225</v>
      </c>
      <c r="R3679" s="14" t="s">
        <v>8316</v>
      </c>
      <c r="S3679" t="s">
        <v>8317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2">
        <v>1433076298</v>
      </c>
      <c r="J3680" s="12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42120.531226851846</v>
      </c>
      <c r="P3680">
        <f t="shared" si="172"/>
        <v>2015</v>
      </c>
      <c r="Q3680" s="10">
        <f t="shared" si="173"/>
        <v>42155.531226851846</v>
      </c>
      <c r="R3680" s="14" t="s">
        <v>8316</v>
      </c>
      <c r="S3680" t="s">
        <v>8317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2">
        <v>1404190740</v>
      </c>
      <c r="J3681" s="12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41786.761354166665</v>
      </c>
      <c r="P3681">
        <f t="shared" si="172"/>
        <v>2014</v>
      </c>
      <c r="Q3681" s="10">
        <f t="shared" si="173"/>
        <v>41821.207638888889</v>
      </c>
      <c r="R3681" s="14" t="s">
        <v>8316</v>
      </c>
      <c r="S3681" t="s">
        <v>8317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2">
        <v>1475664834</v>
      </c>
      <c r="J3682" s="1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42627.454097222217</v>
      </c>
      <c r="P3682">
        <f t="shared" si="172"/>
        <v>2016</v>
      </c>
      <c r="Q3682" s="10">
        <f t="shared" si="173"/>
        <v>42648.454097222217</v>
      </c>
      <c r="R3682" s="14" t="s">
        <v>8316</v>
      </c>
      <c r="S3682" t="s">
        <v>8317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2">
        <v>1452872290</v>
      </c>
      <c r="J3683" s="12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42374.651504629626</v>
      </c>
      <c r="P3683">
        <f t="shared" si="172"/>
        <v>2016</v>
      </c>
      <c r="Q3683" s="10">
        <f t="shared" si="173"/>
        <v>42384.651504629626</v>
      </c>
      <c r="R3683" s="14" t="s">
        <v>8316</v>
      </c>
      <c r="S3683" t="s">
        <v>8317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2">
        <v>1402901940</v>
      </c>
      <c r="J3684" s="12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41772.685393518521</v>
      </c>
      <c r="P3684">
        <f t="shared" si="172"/>
        <v>2014</v>
      </c>
      <c r="Q3684" s="10">
        <f t="shared" si="173"/>
        <v>41806.290972222225</v>
      </c>
      <c r="R3684" s="14" t="s">
        <v>8316</v>
      </c>
      <c r="S3684" t="s">
        <v>8317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2">
        <v>1476931696</v>
      </c>
      <c r="J3685" s="12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42633.116851851853</v>
      </c>
      <c r="P3685">
        <f t="shared" si="172"/>
        <v>2016</v>
      </c>
      <c r="Q3685" s="10">
        <f t="shared" si="173"/>
        <v>42663.116851851853</v>
      </c>
      <c r="R3685" s="14" t="s">
        <v>8316</v>
      </c>
      <c r="S3685" t="s">
        <v>8317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2">
        <v>1441167586</v>
      </c>
      <c r="J3686" s="12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42219.180393518516</v>
      </c>
      <c r="P3686">
        <f t="shared" si="172"/>
        <v>2015</v>
      </c>
      <c r="Q3686" s="10">
        <f t="shared" si="173"/>
        <v>42249.180393518516</v>
      </c>
      <c r="R3686" s="14" t="s">
        <v>8316</v>
      </c>
      <c r="S3686" t="s">
        <v>8317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2">
        <v>1400533200</v>
      </c>
      <c r="J3687" s="12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41753.593275462961</v>
      </c>
      <c r="P3687">
        <f t="shared" si="172"/>
        <v>2014</v>
      </c>
      <c r="Q3687" s="10">
        <f t="shared" si="173"/>
        <v>41778.875</v>
      </c>
      <c r="R3687" s="14" t="s">
        <v>8316</v>
      </c>
      <c r="S3687" t="s">
        <v>8317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2">
        <v>1440820740</v>
      </c>
      <c r="J3688" s="12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42230.662731481483</v>
      </c>
      <c r="P3688">
        <f t="shared" si="172"/>
        <v>2015</v>
      </c>
      <c r="Q3688" s="10">
        <f t="shared" si="173"/>
        <v>42245.165972222225</v>
      </c>
      <c r="R3688" s="14" t="s">
        <v>8316</v>
      </c>
      <c r="S3688" t="s">
        <v>8317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2">
        <v>1403846055</v>
      </c>
      <c r="J3689" s="12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41787.218229166669</v>
      </c>
      <c r="P3689">
        <f t="shared" si="172"/>
        <v>2014</v>
      </c>
      <c r="Q3689" s="10">
        <f t="shared" si="173"/>
        <v>41817.218229166669</v>
      </c>
      <c r="R3689" s="14" t="s">
        <v>8316</v>
      </c>
      <c r="S3689" t="s">
        <v>8317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2">
        <v>1407524004</v>
      </c>
      <c r="J3690" s="12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41829.787083333329</v>
      </c>
      <c r="P3690">
        <f t="shared" si="172"/>
        <v>2014</v>
      </c>
      <c r="Q3690" s="10">
        <f t="shared" si="173"/>
        <v>41859.787083333329</v>
      </c>
      <c r="R3690" s="14" t="s">
        <v>8316</v>
      </c>
      <c r="S3690" t="s">
        <v>8317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2">
        <v>1434925500</v>
      </c>
      <c r="J3691" s="12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42147.826840277776</v>
      </c>
      <c r="P3691">
        <f t="shared" si="172"/>
        <v>2015</v>
      </c>
      <c r="Q3691" s="10">
        <f t="shared" si="173"/>
        <v>42176.934027777781</v>
      </c>
      <c r="R3691" s="14" t="s">
        <v>8316</v>
      </c>
      <c r="S3691" t="s">
        <v>8317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2">
        <v>1417101683</v>
      </c>
      <c r="J3692" s="1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41940.598182870373</v>
      </c>
      <c r="P3692">
        <f t="shared" si="172"/>
        <v>2014</v>
      </c>
      <c r="Q3692" s="10">
        <f t="shared" si="173"/>
        <v>41970.639849537038</v>
      </c>
      <c r="R3692" s="14" t="s">
        <v>8316</v>
      </c>
      <c r="S3692" t="s">
        <v>8317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2">
        <v>1425272340</v>
      </c>
      <c r="J3693" s="12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42020.700567129628</v>
      </c>
      <c r="P3693">
        <f t="shared" si="172"/>
        <v>2015</v>
      </c>
      <c r="Q3693" s="10">
        <f t="shared" si="173"/>
        <v>42065.207638888889</v>
      </c>
      <c r="R3693" s="14" t="s">
        <v>8316</v>
      </c>
      <c r="S3693" t="s">
        <v>8317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2">
        <v>1411084800</v>
      </c>
      <c r="J3694" s="12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41891.96503472222</v>
      </c>
      <c r="P3694">
        <f t="shared" si="172"/>
        <v>2014</v>
      </c>
      <c r="Q3694" s="10">
        <f t="shared" si="173"/>
        <v>41901</v>
      </c>
      <c r="R3694" s="14" t="s">
        <v>8316</v>
      </c>
      <c r="S3694" t="s">
        <v>8317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2">
        <v>1448922600</v>
      </c>
      <c r="J3695" s="12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42309.191307870366</v>
      </c>
      <c r="P3695">
        <f t="shared" si="172"/>
        <v>2015</v>
      </c>
      <c r="Q3695" s="10">
        <f t="shared" si="173"/>
        <v>42338.9375</v>
      </c>
      <c r="R3695" s="14" t="s">
        <v>8316</v>
      </c>
      <c r="S3695" t="s">
        <v>8317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2">
        <v>1465178400</v>
      </c>
      <c r="J3696" s="12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42490.133877314816</v>
      </c>
      <c r="P3696">
        <f t="shared" si="172"/>
        <v>2016</v>
      </c>
      <c r="Q3696" s="10">
        <f t="shared" si="173"/>
        <v>42527.083333333328</v>
      </c>
      <c r="R3696" s="14" t="s">
        <v>8316</v>
      </c>
      <c r="S3696" t="s">
        <v>8317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2">
        <v>1421009610</v>
      </c>
      <c r="J3697" s="12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41995.870486111111</v>
      </c>
      <c r="P3697">
        <f t="shared" si="172"/>
        <v>2014</v>
      </c>
      <c r="Q3697" s="10">
        <f t="shared" si="173"/>
        <v>42015.870486111111</v>
      </c>
      <c r="R3697" s="14" t="s">
        <v>8316</v>
      </c>
      <c r="S3697" t="s">
        <v>8317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2">
        <v>1423838916</v>
      </c>
      <c r="J3698" s="12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41988.617083333331</v>
      </c>
      <c r="P3698">
        <f t="shared" si="172"/>
        <v>2014</v>
      </c>
      <c r="Q3698" s="10">
        <f t="shared" si="173"/>
        <v>42048.617083333331</v>
      </c>
      <c r="R3698" s="14" t="s">
        <v>8316</v>
      </c>
      <c r="S3698" t="s">
        <v>8317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2">
        <v>1462878648</v>
      </c>
      <c r="J3699" s="12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42479.465833333335</v>
      </c>
      <c r="P3699">
        <f t="shared" si="172"/>
        <v>2016</v>
      </c>
      <c r="Q3699" s="10">
        <f t="shared" si="173"/>
        <v>42500.465833333335</v>
      </c>
      <c r="R3699" s="14" t="s">
        <v>8316</v>
      </c>
      <c r="S3699" t="s">
        <v>8317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2">
        <v>1456946487</v>
      </c>
      <c r="J3700" s="12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42401.806562500002</v>
      </c>
      <c r="P3700">
        <f t="shared" si="172"/>
        <v>2016</v>
      </c>
      <c r="Q3700" s="10">
        <f t="shared" si="173"/>
        <v>42431.806562500002</v>
      </c>
      <c r="R3700" s="14" t="s">
        <v>8316</v>
      </c>
      <c r="S3700" t="s">
        <v>8317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2">
        <v>1413383216</v>
      </c>
      <c r="J3701" s="12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41897.602037037039</v>
      </c>
      <c r="P3701">
        <f t="shared" si="172"/>
        <v>2014</v>
      </c>
      <c r="Q3701" s="10">
        <f t="shared" si="173"/>
        <v>41927.602037037039</v>
      </c>
      <c r="R3701" s="14" t="s">
        <v>8316</v>
      </c>
      <c r="S3701" t="s">
        <v>8317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2">
        <v>1412092800</v>
      </c>
      <c r="J3702" s="1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41882.585648148146</v>
      </c>
      <c r="P3702">
        <f t="shared" si="172"/>
        <v>2014</v>
      </c>
      <c r="Q3702" s="10">
        <f t="shared" si="173"/>
        <v>41912.666666666664</v>
      </c>
      <c r="R3702" s="14" t="s">
        <v>8316</v>
      </c>
      <c r="S3702" t="s">
        <v>8317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2">
        <v>1433422793</v>
      </c>
      <c r="J3703" s="12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42129.541585648149</v>
      </c>
      <c r="P3703">
        <f t="shared" si="172"/>
        <v>2015</v>
      </c>
      <c r="Q3703" s="10">
        <f t="shared" si="173"/>
        <v>42159.541585648149</v>
      </c>
      <c r="R3703" s="14" t="s">
        <v>8316</v>
      </c>
      <c r="S3703" t="s">
        <v>8317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2">
        <v>1468191540</v>
      </c>
      <c r="J3704" s="12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42524.53800925926</v>
      </c>
      <c r="P3704">
        <f t="shared" si="172"/>
        <v>2016</v>
      </c>
      <c r="Q3704" s="10">
        <f t="shared" si="173"/>
        <v>42561.957638888889</v>
      </c>
      <c r="R3704" s="14" t="s">
        <v>8316</v>
      </c>
      <c r="S3704" t="s">
        <v>8317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2">
        <v>1471071540</v>
      </c>
      <c r="J3705" s="12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42556.504490740743</v>
      </c>
      <c r="P3705">
        <f t="shared" si="172"/>
        <v>2016</v>
      </c>
      <c r="Q3705" s="10">
        <f t="shared" si="173"/>
        <v>42595.290972222225</v>
      </c>
      <c r="R3705" s="14" t="s">
        <v>8316</v>
      </c>
      <c r="S3705" t="s">
        <v>8317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2">
        <v>1464712394</v>
      </c>
      <c r="J3706" s="12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42461.689745370371</v>
      </c>
      <c r="P3706">
        <f t="shared" si="172"/>
        <v>2016</v>
      </c>
      <c r="Q3706" s="10">
        <f t="shared" si="173"/>
        <v>42521.689745370371</v>
      </c>
      <c r="R3706" s="14" t="s">
        <v>8316</v>
      </c>
      <c r="S3706" t="s">
        <v>8317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2">
        <v>1403546400</v>
      </c>
      <c r="J3707" s="12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41792.542986111112</v>
      </c>
      <c r="P3707">
        <f t="shared" si="172"/>
        <v>2014</v>
      </c>
      <c r="Q3707" s="10">
        <f t="shared" si="173"/>
        <v>41813.75</v>
      </c>
      <c r="R3707" s="14" t="s">
        <v>8316</v>
      </c>
      <c r="S3707" t="s">
        <v>8317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2">
        <v>1410558949</v>
      </c>
      <c r="J3708" s="12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41879.913761574076</v>
      </c>
      <c r="P3708">
        <f t="shared" si="172"/>
        <v>2014</v>
      </c>
      <c r="Q3708" s="10">
        <f t="shared" si="173"/>
        <v>41894.913761574076</v>
      </c>
      <c r="R3708" s="14" t="s">
        <v>8316</v>
      </c>
      <c r="S3708" t="s">
        <v>8317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2">
        <v>1469165160</v>
      </c>
      <c r="J3709" s="12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42552.048356481479</v>
      </c>
      <c r="P3709">
        <f t="shared" si="172"/>
        <v>2016</v>
      </c>
      <c r="Q3709" s="10">
        <f t="shared" si="173"/>
        <v>42573.226388888885</v>
      </c>
      <c r="R3709" s="14" t="s">
        <v>8316</v>
      </c>
      <c r="S3709" t="s">
        <v>8317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2">
        <v>1404444286</v>
      </c>
      <c r="J3710" s="12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41810.142199074071</v>
      </c>
      <c r="P3710">
        <f t="shared" si="172"/>
        <v>2014</v>
      </c>
      <c r="Q3710" s="10">
        <f t="shared" si="173"/>
        <v>41824.142199074071</v>
      </c>
      <c r="R3710" s="14" t="s">
        <v>8316</v>
      </c>
      <c r="S3710" t="s">
        <v>8317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2">
        <v>1403715546</v>
      </c>
      <c r="J3711" s="12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41785.707708333335</v>
      </c>
      <c r="P3711">
        <f t="shared" si="172"/>
        <v>2014</v>
      </c>
      <c r="Q3711" s="10">
        <f t="shared" si="173"/>
        <v>41815.707708333335</v>
      </c>
      <c r="R3711" s="14" t="s">
        <v>8316</v>
      </c>
      <c r="S3711" t="s">
        <v>8317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2">
        <v>1428068988</v>
      </c>
      <c r="J3712" s="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42072.576249999998</v>
      </c>
      <c r="P3712">
        <f t="shared" si="172"/>
        <v>2015</v>
      </c>
      <c r="Q3712" s="10">
        <f t="shared" si="173"/>
        <v>42097.576249999998</v>
      </c>
      <c r="R3712" s="14" t="s">
        <v>8316</v>
      </c>
      <c r="S3712" t="s">
        <v>8317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2">
        <v>1402848000</v>
      </c>
      <c r="J3713" s="12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41779.724224537036</v>
      </c>
      <c r="P3713">
        <f t="shared" si="172"/>
        <v>2014</v>
      </c>
      <c r="Q3713" s="10">
        <f t="shared" si="173"/>
        <v>41805.666666666664</v>
      </c>
      <c r="R3713" s="14" t="s">
        <v>8316</v>
      </c>
      <c r="S3713" t="s">
        <v>8317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2">
        <v>1433055540</v>
      </c>
      <c r="J3714" s="12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42134.172071759262</v>
      </c>
      <c r="P3714">
        <f t="shared" si="172"/>
        <v>2015</v>
      </c>
      <c r="Q3714" s="10">
        <f t="shared" si="173"/>
        <v>42155.290972222225</v>
      </c>
      <c r="R3714" s="14" t="s">
        <v>8316</v>
      </c>
      <c r="S3714" t="s">
        <v>8317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2">
        <v>1465062166</v>
      </c>
      <c r="J3715" s="12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(((J3715/60)/60)/24)+DATE(1970,1,1)</f>
        <v>42505.738032407404</v>
      </c>
      <c r="P3715">
        <f t="shared" ref="P3715:P3778" si="175">YEAR(O3715)</f>
        <v>2016</v>
      </c>
      <c r="Q3715" s="10">
        <f t="shared" ref="Q3715:Q3778" si="176">(((I3715/60)/60)/24)+DATE(1970,1,1)</f>
        <v>42525.738032407404</v>
      </c>
      <c r="R3715" s="14" t="s">
        <v>8316</v>
      </c>
      <c r="S3715" t="s">
        <v>8317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2">
        <v>1432612740</v>
      </c>
      <c r="J3716" s="12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42118.556331018524</v>
      </c>
      <c r="P3716">
        <f t="shared" si="175"/>
        <v>2015</v>
      </c>
      <c r="Q3716" s="10">
        <f t="shared" si="176"/>
        <v>42150.165972222225</v>
      </c>
      <c r="R3716" s="14" t="s">
        <v>8316</v>
      </c>
      <c r="S3716" t="s">
        <v>8317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2">
        <v>1427806320</v>
      </c>
      <c r="J3717" s="12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42036.995590277773</v>
      </c>
      <c r="P3717">
        <f t="shared" si="175"/>
        <v>2015</v>
      </c>
      <c r="Q3717" s="10">
        <f t="shared" si="176"/>
        <v>42094.536111111112</v>
      </c>
      <c r="R3717" s="14" t="s">
        <v>8316</v>
      </c>
      <c r="S3717" t="s">
        <v>8317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2">
        <v>1453411109</v>
      </c>
      <c r="J3718" s="12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42360.887835648144</v>
      </c>
      <c r="P3718">
        <f t="shared" si="175"/>
        <v>2015</v>
      </c>
      <c r="Q3718" s="10">
        <f t="shared" si="176"/>
        <v>42390.887835648144</v>
      </c>
      <c r="R3718" s="14" t="s">
        <v>8316</v>
      </c>
      <c r="S3718" t="s">
        <v>8317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2">
        <v>1431204449</v>
      </c>
      <c r="J3719" s="12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42102.866307870368</v>
      </c>
      <c r="P3719">
        <f t="shared" si="175"/>
        <v>2015</v>
      </c>
      <c r="Q3719" s="10">
        <f t="shared" si="176"/>
        <v>42133.866307870368</v>
      </c>
      <c r="R3719" s="14" t="s">
        <v>8316</v>
      </c>
      <c r="S3719" t="s">
        <v>8317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2">
        <v>1425057075</v>
      </c>
      <c r="J3720" s="12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42032.716145833328</v>
      </c>
      <c r="P3720">
        <f t="shared" si="175"/>
        <v>2015</v>
      </c>
      <c r="Q3720" s="10">
        <f t="shared" si="176"/>
        <v>42062.716145833328</v>
      </c>
      <c r="R3720" s="14" t="s">
        <v>8316</v>
      </c>
      <c r="S3720" t="s">
        <v>8317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2">
        <v>1434994266</v>
      </c>
      <c r="J3721" s="12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42147.729930555557</v>
      </c>
      <c r="P3721">
        <f t="shared" si="175"/>
        <v>2015</v>
      </c>
      <c r="Q3721" s="10">
        <f t="shared" si="176"/>
        <v>42177.729930555557</v>
      </c>
      <c r="R3721" s="14" t="s">
        <v>8316</v>
      </c>
      <c r="S3721" t="s">
        <v>8317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2">
        <v>1435881006</v>
      </c>
      <c r="J3722" s="1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42165.993125000001</v>
      </c>
      <c r="P3722">
        <f t="shared" si="175"/>
        <v>2015</v>
      </c>
      <c r="Q3722" s="10">
        <f t="shared" si="176"/>
        <v>42187.993125000001</v>
      </c>
      <c r="R3722" s="14" t="s">
        <v>8316</v>
      </c>
      <c r="S3722" t="s">
        <v>8317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2">
        <v>1415230084</v>
      </c>
      <c r="J3723" s="12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41927.936157407406</v>
      </c>
      <c r="P3723">
        <f t="shared" si="175"/>
        <v>2014</v>
      </c>
      <c r="Q3723" s="10">
        <f t="shared" si="176"/>
        <v>41948.977824074071</v>
      </c>
      <c r="R3723" s="14" t="s">
        <v>8316</v>
      </c>
      <c r="S3723" t="s">
        <v>8317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2">
        <v>1455231540</v>
      </c>
      <c r="J3724" s="12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42381.671840277777</v>
      </c>
      <c r="P3724">
        <f t="shared" si="175"/>
        <v>2016</v>
      </c>
      <c r="Q3724" s="10">
        <f t="shared" si="176"/>
        <v>42411.957638888889</v>
      </c>
      <c r="R3724" s="14" t="s">
        <v>8316</v>
      </c>
      <c r="S3724" t="s">
        <v>8317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2">
        <v>1417374262</v>
      </c>
      <c r="J3725" s="12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41943.753032407411</v>
      </c>
      <c r="P3725">
        <f t="shared" si="175"/>
        <v>2014</v>
      </c>
      <c r="Q3725" s="10">
        <f t="shared" si="176"/>
        <v>41973.794699074075</v>
      </c>
      <c r="R3725" s="14" t="s">
        <v>8316</v>
      </c>
      <c r="S3725" t="s">
        <v>8317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2">
        <v>1462402800</v>
      </c>
      <c r="J3726" s="12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42465.491435185191</v>
      </c>
      <c r="P3726">
        <f t="shared" si="175"/>
        <v>2016</v>
      </c>
      <c r="Q3726" s="10">
        <f t="shared" si="176"/>
        <v>42494.958333333328</v>
      </c>
      <c r="R3726" s="14" t="s">
        <v>8316</v>
      </c>
      <c r="S3726" t="s">
        <v>8317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2">
        <v>1455831000</v>
      </c>
      <c r="J3727" s="12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42401.945219907408</v>
      </c>
      <c r="P3727">
        <f t="shared" si="175"/>
        <v>2016</v>
      </c>
      <c r="Q3727" s="10">
        <f t="shared" si="176"/>
        <v>42418.895833333328</v>
      </c>
      <c r="R3727" s="14" t="s">
        <v>8316</v>
      </c>
      <c r="S3727" t="s">
        <v>8317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2">
        <v>1461963600</v>
      </c>
      <c r="J3728" s="12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42462.140868055561</v>
      </c>
      <c r="P3728">
        <f t="shared" si="175"/>
        <v>2016</v>
      </c>
      <c r="Q3728" s="10">
        <f t="shared" si="176"/>
        <v>42489.875</v>
      </c>
      <c r="R3728" s="14" t="s">
        <v>8316</v>
      </c>
      <c r="S3728" t="s">
        <v>8317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2">
        <v>1476939300</v>
      </c>
      <c r="J3729" s="12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42632.348310185189</v>
      </c>
      <c r="P3729">
        <f t="shared" si="175"/>
        <v>2016</v>
      </c>
      <c r="Q3729" s="10">
        <f t="shared" si="176"/>
        <v>42663.204861111109</v>
      </c>
      <c r="R3729" s="14" t="s">
        <v>8316</v>
      </c>
      <c r="S3729" t="s">
        <v>8317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2">
        <v>1439957176</v>
      </c>
      <c r="J3730" s="12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42205.171018518522</v>
      </c>
      <c r="P3730">
        <f t="shared" si="175"/>
        <v>2015</v>
      </c>
      <c r="Q3730" s="10">
        <f t="shared" si="176"/>
        <v>42235.171018518522</v>
      </c>
      <c r="R3730" s="14" t="s">
        <v>8316</v>
      </c>
      <c r="S3730" t="s">
        <v>8317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2">
        <v>1427082912</v>
      </c>
      <c r="J3731" s="12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42041.205000000002</v>
      </c>
      <c r="P3731">
        <f t="shared" si="175"/>
        <v>2015</v>
      </c>
      <c r="Q3731" s="10">
        <f t="shared" si="176"/>
        <v>42086.16333333333</v>
      </c>
      <c r="R3731" s="14" t="s">
        <v>8316</v>
      </c>
      <c r="S3731" t="s">
        <v>8317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2">
        <v>1439828159</v>
      </c>
      <c r="J3732" s="1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42203.677766203706</v>
      </c>
      <c r="P3732">
        <f t="shared" si="175"/>
        <v>2015</v>
      </c>
      <c r="Q3732" s="10">
        <f t="shared" si="176"/>
        <v>42233.677766203706</v>
      </c>
      <c r="R3732" s="14" t="s">
        <v>8316</v>
      </c>
      <c r="S3732" t="s">
        <v>8317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2">
        <v>1420860180</v>
      </c>
      <c r="J3733" s="12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41983.752847222218</v>
      </c>
      <c r="P3733">
        <f t="shared" si="175"/>
        <v>2014</v>
      </c>
      <c r="Q3733" s="10">
        <f t="shared" si="176"/>
        <v>42014.140972222223</v>
      </c>
      <c r="R3733" s="14" t="s">
        <v>8316</v>
      </c>
      <c r="S3733" t="s">
        <v>8317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2">
        <v>1422100800</v>
      </c>
      <c r="J3734" s="12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41968.677465277782</v>
      </c>
      <c r="P3734">
        <f t="shared" si="175"/>
        <v>2014</v>
      </c>
      <c r="Q3734" s="10">
        <f t="shared" si="176"/>
        <v>42028.5</v>
      </c>
      <c r="R3734" s="14" t="s">
        <v>8316</v>
      </c>
      <c r="S3734" t="s">
        <v>8317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2">
        <v>1429396200</v>
      </c>
      <c r="J3735" s="12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42103.024398148147</v>
      </c>
      <c r="P3735">
        <f t="shared" si="175"/>
        <v>2015</v>
      </c>
      <c r="Q3735" s="10">
        <f t="shared" si="176"/>
        <v>42112.9375</v>
      </c>
      <c r="R3735" s="14" t="s">
        <v>8316</v>
      </c>
      <c r="S3735" t="s">
        <v>8317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2">
        <v>1432589896</v>
      </c>
      <c r="J3736" s="12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42089.901574074072</v>
      </c>
      <c r="P3736">
        <f t="shared" si="175"/>
        <v>2015</v>
      </c>
      <c r="Q3736" s="10">
        <f t="shared" si="176"/>
        <v>42149.901574074072</v>
      </c>
      <c r="R3736" s="14" t="s">
        <v>8316</v>
      </c>
      <c r="S3736" t="s">
        <v>8317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2">
        <v>1432831089</v>
      </c>
      <c r="J3737" s="12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42122.693159722221</v>
      </c>
      <c r="P3737">
        <f t="shared" si="175"/>
        <v>2015</v>
      </c>
      <c r="Q3737" s="10">
        <f t="shared" si="176"/>
        <v>42152.693159722221</v>
      </c>
      <c r="R3737" s="14" t="s">
        <v>8316</v>
      </c>
      <c r="S3737" t="s">
        <v>8317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2">
        <v>1427133600</v>
      </c>
      <c r="J3738" s="12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42048.711724537032</v>
      </c>
      <c r="P3738">
        <f t="shared" si="175"/>
        <v>2015</v>
      </c>
      <c r="Q3738" s="10">
        <f t="shared" si="176"/>
        <v>42086.75</v>
      </c>
      <c r="R3738" s="14" t="s">
        <v>8316</v>
      </c>
      <c r="S3738" t="s">
        <v>8317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2">
        <v>1447311540</v>
      </c>
      <c r="J3739" s="12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42297.691006944442</v>
      </c>
      <c r="P3739">
        <f t="shared" si="175"/>
        <v>2015</v>
      </c>
      <c r="Q3739" s="10">
        <f t="shared" si="176"/>
        <v>42320.290972222225</v>
      </c>
      <c r="R3739" s="14" t="s">
        <v>8316</v>
      </c>
      <c r="S3739" t="s">
        <v>8317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2">
        <v>1405461600</v>
      </c>
      <c r="J3740" s="12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41813.938715277778</v>
      </c>
      <c r="P3740">
        <f t="shared" si="175"/>
        <v>2014</v>
      </c>
      <c r="Q3740" s="10">
        <f t="shared" si="176"/>
        <v>41835.916666666664</v>
      </c>
      <c r="R3740" s="14" t="s">
        <v>8316</v>
      </c>
      <c r="S3740" t="s">
        <v>8317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2">
        <v>1468752468</v>
      </c>
      <c r="J3741" s="12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42548.449861111112</v>
      </c>
      <c r="P3741">
        <f t="shared" si="175"/>
        <v>2016</v>
      </c>
      <c r="Q3741" s="10">
        <f t="shared" si="176"/>
        <v>42568.449861111112</v>
      </c>
      <c r="R3741" s="14" t="s">
        <v>8316</v>
      </c>
      <c r="S3741" t="s">
        <v>8317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2">
        <v>1407808438</v>
      </c>
      <c r="J3742" s="1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41833.089756944442</v>
      </c>
      <c r="P3742">
        <f t="shared" si="175"/>
        <v>2014</v>
      </c>
      <c r="Q3742" s="10">
        <f t="shared" si="176"/>
        <v>41863.079143518517</v>
      </c>
      <c r="R3742" s="14" t="s">
        <v>8316</v>
      </c>
      <c r="S3742" t="s">
        <v>8317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1450389950</v>
      </c>
      <c r="J3743" s="12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42325.920717592591</v>
      </c>
      <c r="P3743">
        <f t="shared" si="175"/>
        <v>2015</v>
      </c>
      <c r="Q3743" s="10">
        <f t="shared" si="176"/>
        <v>42355.920717592591</v>
      </c>
      <c r="R3743" s="14" t="s">
        <v>8316</v>
      </c>
      <c r="S3743" t="s">
        <v>8317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2">
        <v>1409980144</v>
      </c>
      <c r="J3744" s="12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41858.214629629627</v>
      </c>
      <c r="P3744">
        <f t="shared" si="175"/>
        <v>2014</v>
      </c>
      <c r="Q3744" s="10">
        <f t="shared" si="176"/>
        <v>41888.214629629627</v>
      </c>
      <c r="R3744" s="14" t="s">
        <v>8316</v>
      </c>
      <c r="S3744" t="s">
        <v>8317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1404406964</v>
      </c>
      <c r="J3745" s="12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41793.710231481484</v>
      </c>
      <c r="P3745">
        <f t="shared" si="175"/>
        <v>2014</v>
      </c>
      <c r="Q3745" s="10">
        <f t="shared" si="176"/>
        <v>41823.710231481484</v>
      </c>
      <c r="R3745" s="14" t="s">
        <v>8316</v>
      </c>
      <c r="S3745" t="s">
        <v>8317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1404532740</v>
      </c>
      <c r="J3746" s="12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41793.814259259263</v>
      </c>
      <c r="P3746">
        <f t="shared" si="175"/>
        <v>2014</v>
      </c>
      <c r="Q3746" s="10">
        <f t="shared" si="176"/>
        <v>41825.165972222225</v>
      </c>
      <c r="R3746" s="14" t="s">
        <v>8316</v>
      </c>
      <c r="S3746" t="s">
        <v>8317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2">
        <v>1407689102</v>
      </c>
      <c r="J3747" s="12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41831.697939814818</v>
      </c>
      <c r="P3747">
        <f t="shared" si="175"/>
        <v>2014</v>
      </c>
      <c r="Q3747" s="10">
        <f t="shared" si="176"/>
        <v>41861.697939814818</v>
      </c>
      <c r="R3747" s="14" t="s">
        <v>8316</v>
      </c>
      <c r="S3747" t="s">
        <v>8317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2">
        <v>1475918439</v>
      </c>
      <c r="J3748" s="12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42621.389340277776</v>
      </c>
      <c r="P3748">
        <f t="shared" si="175"/>
        <v>2016</v>
      </c>
      <c r="Q3748" s="10">
        <f t="shared" si="176"/>
        <v>42651.389340277776</v>
      </c>
      <c r="R3748" s="14" t="s">
        <v>8316</v>
      </c>
      <c r="S3748" t="s">
        <v>8317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2">
        <v>1436137140</v>
      </c>
      <c r="J3749" s="12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42164.299722222218</v>
      </c>
      <c r="P3749">
        <f t="shared" si="175"/>
        <v>2015</v>
      </c>
      <c r="Q3749" s="10">
        <f t="shared" si="176"/>
        <v>42190.957638888889</v>
      </c>
      <c r="R3749" s="14" t="s">
        <v>8316</v>
      </c>
      <c r="S3749" t="s">
        <v>8317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2">
        <v>1455602340</v>
      </c>
      <c r="J3750" s="12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42395.706435185188</v>
      </c>
      <c r="P3750">
        <f t="shared" si="175"/>
        <v>2016</v>
      </c>
      <c r="Q3750" s="10">
        <f t="shared" si="176"/>
        <v>42416.249305555553</v>
      </c>
      <c r="R3750" s="14" t="s">
        <v>8316</v>
      </c>
      <c r="S3750" t="s">
        <v>8358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2">
        <v>1461902340</v>
      </c>
      <c r="J3751" s="12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42458.127175925925</v>
      </c>
      <c r="P3751">
        <f t="shared" si="175"/>
        <v>2016</v>
      </c>
      <c r="Q3751" s="10">
        <f t="shared" si="176"/>
        <v>42489.165972222225</v>
      </c>
      <c r="R3751" s="14" t="s">
        <v>8316</v>
      </c>
      <c r="S3751" t="s">
        <v>8358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2">
        <v>1423555140</v>
      </c>
      <c r="J3752" s="1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42016.981574074074</v>
      </c>
      <c r="P3752">
        <f t="shared" si="175"/>
        <v>2015</v>
      </c>
      <c r="Q3752" s="10">
        <f t="shared" si="176"/>
        <v>42045.332638888889</v>
      </c>
      <c r="R3752" s="14" t="s">
        <v>8316</v>
      </c>
      <c r="S3752" t="s">
        <v>8358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2">
        <v>1459641073</v>
      </c>
      <c r="J3753" s="12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42403.035567129627</v>
      </c>
      <c r="P3753">
        <f t="shared" si="175"/>
        <v>2016</v>
      </c>
      <c r="Q3753" s="10">
        <f t="shared" si="176"/>
        <v>42462.993900462956</v>
      </c>
      <c r="R3753" s="14" t="s">
        <v>8316</v>
      </c>
      <c r="S3753" t="s">
        <v>8358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2">
        <v>1476651600</v>
      </c>
      <c r="J3754" s="12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42619.802488425921</v>
      </c>
      <c r="P3754">
        <f t="shared" si="175"/>
        <v>2016</v>
      </c>
      <c r="Q3754" s="10">
        <f t="shared" si="176"/>
        <v>42659.875</v>
      </c>
      <c r="R3754" s="14" t="s">
        <v>8316</v>
      </c>
      <c r="S3754" t="s">
        <v>8358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2">
        <v>1433289600</v>
      </c>
      <c r="J3755" s="12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42128.824074074073</v>
      </c>
      <c r="P3755">
        <f t="shared" si="175"/>
        <v>2015</v>
      </c>
      <c r="Q3755" s="10">
        <f t="shared" si="176"/>
        <v>42158</v>
      </c>
      <c r="R3755" s="14" t="s">
        <v>8316</v>
      </c>
      <c r="S3755" t="s">
        <v>8358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2">
        <v>1406350740</v>
      </c>
      <c r="J3756" s="12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41808.881215277775</v>
      </c>
      <c r="P3756">
        <f t="shared" si="175"/>
        <v>2014</v>
      </c>
      <c r="Q3756" s="10">
        <f t="shared" si="176"/>
        <v>41846.207638888889</v>
      </c>
      <c r="R3756" s="14" t="s">
        <v>8316</v>
      </c>
      <c r="S3756" t="s">
        <v>8358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2">
        <v>1460753307</v>
      </c>
      <c r="J3757" s="12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42445.866979166662</v>
      </c>
      <c r="P3757">
        <f t="shared" si="175"/>
        <v>2016</v>
      </c>
      <c r="Q3757" s="10">
        <f t="shared" si="176"/>
        <v>42475.866979166662</v>
      </c>
      <c r="R3757" s="14" t="s">
        <v>8316</v>
      </c>
      <c r="S3757" t="s">
        <v>8358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2">
        <v>1402515198</v>
      </c>
      <c r="J3758" s="12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41771.814791666664</v>
      </c>
      <c r="P3758">
        <f t="shared" si="175"/>
        <v>2014</v>
      </c>
      <c r="Q3758" s="10">
        <f t="shared" si="176"/>
        <v>41801.814791666664</v>
      </c>
      <c r="R3758" s="14" t="s">
        <v>8316</v>
      </c>
      <c r="S3758" t="s">
        <v>8358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2">
        <v>1417465515</v>
      </c>
      <c r="J3759" s="12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41954.850868055553</v>
      </c>
      <c r="P3759">
        <f t="shared" si="175"/>
        <v>2014</v>
      </c>
      <c r="Q3759" s="10">
        <f t="shared" si="176"/>
        <v>41974.850868055553</v>
      </c>
      <c r="R3759" s="14" t="s">
        <v>8316</v>
      </c>
      <c r="S3759" t="s">
        <v>8358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2">
        <v>1400475600</v>
      </c>
      <c r="J3760" s="12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41747.471504629626</v>
      </c>
      <c r="P3760">
        <f t="shared" si="175"/>
        <v>2014</v>
      </c>
      <c r="Q3760" s="10">
        <f t="shared" si="176"/>
        <v>41778.208333333336</v>
      </c>
      <c r="R3760" s="14" t="s">
        <v>8316</v>
      </c>
      <c r="S3760" t="s">
        <v>8358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2">
        <v>1440556553</v>
      </c>
      <c r="J3761" s="12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42182.108252314814</v>
      </c>
      <c r="P3761">
        <f t="shared" si="175"/>
        <v>2015</v>
      </c>
      <c r="Q3761" s="10">
        <f t="shared" si="176"/>
        <v>42242.108252314814</v>
      </c>
      <c r="R3761" s="14" t="s">
        <v>8316</v>
      </c>
      <c r="S3761" t="s">
        <v>8358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2">
        <v>1399293386</v>
      </c>
      <c r="J3762" s="1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41739.525300925925</v>
      </c>
      <c r="P3762">
        <f t="shared" si="175"/>
        <v>2014</v>
      </c>
      <c r="Q3762" s="10">
        <f t="shared" si="176"/>
        <v>41764.525300925925</v>
      </c>
      <c r="R3762" s="14" t="s">
        <v>8316</v>
      </c>
      <c r="S3762" t="s">
        <v>8358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2">
        <v>1439247600</v>
      </c>
      <c r="J3763" s="12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42173.466863425929</v>
      </c>
      <c r="P3763">
        <f t="shared" si="175"/>
        <v>2015</v>
      </c>
      <c r="Q3763" s="10">
        <f t="shared" si="176"/>
        <v>42226.958333333328</v>
      </c>
      <c r="R3763" s="14" t="s">
        <v>8316</v>
      </c>
      <c r="S3763" t="s">
        <v>8358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2">
        <v>1438543889</v>
      </c>
      <c r="J3764" s="12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42193.813530092593</v>
      </c>
      <c r="P3764">
        <f t="shared" si="175"/>
        <v>2015</v>
      </c>
      <c r="Q3764" s="10">
        <f t="shared" si="176"/>
        <v>42218.813530092593</v>
      </c>
      <c r="R3764" s="14" t="s">
        <v>8316</v>
      </c>
      <c r="S3764" t="s">
        <v>8358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2">
        <v>1427907626</v>
      </c>
      <c r="J3765" s="12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42065.750300925924</v>
      </c>
      <c r="P3765">
        <f t="shared" si="175"/>
        <v>2015</v>
      </c>
      <c r="Q3765" s="10">
        <f t="shared" si="176"/>
        <v>42095.708634259259</v>
      </c>
      <c r="R3765" s="14" t="s">
        <v>8316</v>
      </c>
      <c r="S3765" t="s">
        <v>8358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2">
        <v>1464482160</v>
      </c>
      <c r="J3766" s="12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42499.842962962968</v>
      </c>
      <c r="P3766">
        <f t="shared" si="175"/>
        <v>2016</v>
      </c>
      <c r="Q3766" s="10">
        <f t="shared" si="176"/>
        <v>42519.024999999994</v>
      </c>
      <c r="R3766" s="14" t="s">
        <v>8316</v>
      </c>
      <c r="S3766" t="s">
        <v>8358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2">
        <v>1406745482</v>
      </c>
      <c r="J3767" s="12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41820.776412037041</v>
      </c>
      <c r="P3767">
        <f t="shared" si="175"/>
        <v>2014</v>
      </c>
      <c r="Q3767" s="10">
        <f t="shared" si="176"/>
        <v>41850.776412037041</v>
      </c>
      <c r="R3767" s="14" t="s">
        <v>8316</v>
      </c>
      <c r="S3767" t="s">
        <v>8358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2">
        <v>1404360045</v>
      </c>
      <c r="J3768" s="12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41788.167187500003</v>
      </c>
      <c r="P3768">
        <f t="shared" si="175"/>
        <v>2014</v>
      </c>
      <c r="Q3768" s="10">
        <f t="shared" si="176"/>
        <v>41823.167187500003</v>
      </c>
      <c r="R3768" s="14" t="s">
        <v>8316</v>
      </c>
      <c r="S3768" t="s">
        <v>8358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2">
        <v>1425185940</v>
      </c>
      <c r="J3769" s="12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42050.019641203704</v>
      </c>
      <c r="P3769">
        <f t="shared" si="175"/>
        <v>2015</v>
      </c>
      <c r="Q3769" s="10">
        <f t="shared" si="176"/>
        <v>42064.207638888889</v>
      </c>
      <c r="R3769" s="14" t="s">
        <v>8316</v>
      </c>
      <c r="S3769" t="s">
        <v>8358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2">
        <v>1402594090</v>
      </c>
      <c r="J3770" s="12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41772.727893518517</v>
      </c>
      <c r="P3770">
        <f t="shared" si="175"/>
        <v>2014</v>
      </c>
      <c r="Q3770" s="10">
        <f t="shared" si="176"/>
        <v>41802.727893518517</v>
      </c>
      <c r="R3770" s="14" t="s">
        <v>8316</v>
      </c>
      <c r="S3770" t="s">
        <v>8358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2">
        <v>1460730079</v>
      </c>
      <c r="J3771" s="12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42445.598136574074</v>
      </c>
      <c r="P3771">
        <f t="shared" si="175"/>
        <v>2016</v>
      </c>
      <c r="Q3771" s="10">
        <f t="shared" si="176"/>
        <v>42475.598136574074</v>
      </c>
      <c r="R3771" s="14" t="s">
        <v>8316</v>
      </c>
      <c r="S3771" t="s">
        <v>8358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2">
        <v>1434234010</v>
      </c>
      <c r="J3772" s="1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42138.930671296301</v>
      </c>
      <c r="P3772">
        <f t="shared" si="175"/>
        <v>2015</v>
      </c>
      <c r="Q3772" s="10">
        <f t="shared" si="176"/>
        <v>42168.930671296301</v>
      </c>
      <c r="R3772" s="14" t="s">
        <v>8316</v>
      </c>
      <c r="S3772" t="s">
        <v>8358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2">
        <v>1463529600</v>
      </c>
      <c r="J3773" s="12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42493.857083333336</v>
      </c>
      <c r="P3773">
        <f t="shared" si="175"/>
        <v>2016</v>
      </c>
      <c r="Q3773" s="10">
        <f t="shared" si="176"/>
        <v>42508</v>
      </c>
      <c r="R3773" s="14" t="s">
        <v>8316</v>
      </c>
      <c r="S3773" t="s">
        <v>8358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2">
        <v>1480399200</v>
      </c>
      <c r="J3774" s="12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42682.616967592592</v>
      </c>
      <c r="P3774">
        <f t="shared" si="175"/>
        <v>2016</v>
      </c>
      <c r="Q3774" s="10">
        <f t="shared" si="176"/>
        <v>42703.25</v>
      </c>
      <c r="R3774" s="14" t="s">
        <v>8316</v>
      </c>
      <c r="S3774" t="s">
        <v>8358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2">
        <v>1479175680</v>
      </c>
      <c r="J3775" s="12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42656.005173611105</v>
      </c>
      <c r="P3775">
        <f t="shared" si="175"/>
        <v>2016</v>
      </c>
      <c r="Q3775" s="10">
        <f t="shared" si="176"/>
        <v>42689.088888888888</v>
      </c>
      <c r="R3775" s="14" t="s">
        <v>8316</v>
      </c>
      <c r="S3775" t="s">
        <v>8358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2">
        <v>1428606055</v>
      </c>
      <c r="J3776" s="12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42087.792303240742</v>
      </c>
      <c r="P3776">
        <f t="shared" si="175"/>
        <v>2015</v>
      </c>
      <c r="Q3776" s="10">
        <f t="shared" si="176"/>
        <v>42103.792303240742</v>
      </c>
      <c r="R3776" s="14" t="s">
        <v>8316</v>
      </c>
      <c r="S3776" t="s">
        <v>8358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2">
        <v>1428552000</v>
      </c>
      <c r="J3777" s="12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42075.942627314813</v>
      </c>
      <c r="P3777">
        <f t="shared" si="175"/>
        <v>2015</v>
      </c>
      <c r="Q3777" s="10">
        <f t="shared" si="176"/>
        <v>42103.166666666672</v>
      </c>
      <c r="R3777" s="14" t="s">
        <v>8316</v>
      </c>
      <c r="S3777" t="s">
        <v>8358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2">
        <v>1406854800</v>
      </c>
      <c r="J3778" s="12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41814.367800925924</v>
      </c>
      <c r="P3778">
        <f t="shared" si="175"/>
        <v>2014</v>
      </c>
      <c r="Q3778" s="10">
        <f t="shared" si="176"/>
        <v>41852.041666666664</v>
      </c>
      <c r="R3778" s="14" t="s">
        <v>8316</v>
      </c>
      <c r="S3778" t="s">
        <v>8358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2">
        <v>1411790400</v>
      </c>
      <c r="J3779" s="12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(((J3779/60)/60)/24)+DATE(1970,1,1)</f>
        <v>41887.111354166671</v>
      </c>
      <c r="P3779">
        <f t="shared" ref="P3779:P3842" si="178">YEAR(O3779)</f>
        <v>2014</v>
      </c>
      <c r="Q3779" s="10">
        <f t="shared" ref="Q3779:Q3842" si="179">(((I3779/60)/60)/24)+DATE(1970,1,1)</f>
        <v>41909.166666666664</v>
      </c>
      <c r="R3779" s="14" t="s">
        <v>8316</v>
      </c>
      <c r="S3779" t="s">
        <v>8358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2">
        <v>1423942780</v>
      </c>
      <c r="J3780" s="12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41989.819212962961</v>
      </c>
      <c r="P3780">
        <f t="shared" si="178"/>
        <v>2014</v>
      </c>
      <c r="Q3780" s="10">
        <f t="shared" si="179"/>
        <v>42049.819212962961</v>
      </c>
      <c r="R3780" s="14" t="s">
        <v>8316</v>
      </c>
      <c r="S3780" t="s">
        <v>8358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2">
        <v>1459010340</v>
      </c>
      <c r="J3781" s="12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42425.735416666663</v>
      </c>
      <c r="P3781">
        <f t="shared" si="178"/>
        <v>2016</v>
      </c>
      <c r="Q3781" s="10">
        <f t="shared" si="179"/>
        <v>42455.693750000006</v>
      </c>
      <c r="R3781" s="14" t="s">
        <v>8316</v>
      </c>
      <c r="S3781" t="s">
        <v>8358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2">
        <v>1436817960</v>
      </c>
      <c r="J3782" s="1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42166.219733796301</v>
      </c>
      <c r="P3782">
        <f t="shared" si="178"/>
        <v>2015</v>
      </c>
      <c r="Q3782" s="10">
        <f t="shared" si="179"/>
        <v>42198.837499999994</v>
      </c>
      <c r="R3782" s="14" t="s">
        <v>8316</v>
      </c>
      <c r="S3782" t="s">
        <v>8358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2">
        <v>1410210685</v>
      </c>
      <c r="J3783" s="12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41865.882928240739</v>
      </c>
      <c r="P3783">
        <f t="shared" si="178"/>
        <v>2014</v>
      </c>
      <c r="Q3783" s="10">
        <f t="shared" si="179"/>
        <v>41890.882928240739</v>
      </c>
      <c r="R3783" s="14" t="s">
        <v>8316</v>
      </c>
      <c r="S3783" t="s">
        <v>8358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2">
        <v>1469401200</v>
      </c>
      <c r="J3784" s="12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42546.862233796302</v>
      </c>
      <c r="P3784">
        <f t="shared" si="178"/>
        <v>2016</v>
      </c>
      <c r="Q3784" s="10">
        <f t="shared" si="179"/>
        <v>42575.958333333328</v>
      </c>
      <c r="R3784" s="14" t="s">
        <v>8316</v>
      </c>
      <c r="S3784" t="s">
        <v>8358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2">
        <v>1458057600</v>
      </c>
      <c r="J3785" s="12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42420.140277777777</v>
      </c>
      <c r="P3785">
        <f t="shared" si="178"/>
        <v>2016</v>
      </c>
      <c r="Q3785" s="10">
        <f t="shared" si="179"/>
        <v>42444.666666666672</v>
      </c>
      <c r="R3785" s="14" t="s">
        <v>8316</v>
      </c>
      <c r="S3785" t="s">
        <v>8358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2">
        <v>1468193532</v>
      </c>
      <c r="J3786" s="12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42531.980694444443</v>
      </c>
      <c r="P3786">
        <f t="shared" si="178"/>
        <v>2016</v>
      </c>
      <c r="Q3786" s="10">
        <f t="shared" si="179"/>
        <v>42561.980694444443</v>
      </c>
      <c r="R3786" s="14" t="s">
        <v>8316</v>
      </c>
      <c r="S3786" t="s">
        <v>8358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2">
        <v>1470132180</v>
      </c>
      <c r="J3787" s="12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42548.63853009259</v>
      </c>
      <c r="P3787">
        <f t="shared" si="178"/>
        <v>2016</v>
      </c>
      <c r="Q3787" s="10">
        <f t="shared" si="179"/>
        <v>42584.418749999997</v>
      </c>
      <c r="R3787" s="14" t="s">
        <v>8316</v>
      </c>
      <c r="S3787" t="s">
        <v>8358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2">
        <v>1464310475</v>
      </c>
      <c r="J3788" s="12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42487.037905092591</v>
      </c>
      <c r="P3788">
        <f t="shared" si="178"/>
        <v>2016</v>
      </c>
      <c r="Q3788" s="10">
        <f t="shared" si="179"/>
        <v>42517.037905092591</v>
      </c>
      <c r="R3788" s="14" t="s">
        <v>8316</v>
      </c>
      <c r="S3788" t="s">
        <v>8358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2">
        <v>1436587140</v>
      </c>
      <c r="J3789" s="12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42167.534791666665</v>
      </c>
      <c r="P3789">
        <f t="shared" si="178"/>
        <v>2015</v>
      </c>
      <c r="Q3789" s="10">
        <f t="shared" si="179"/>
        <v>42196.165972222225</v>
      </c>
      <c r="R3789" s="14" t="s">
        <v>8316</v>
      </c>
      <c r="S3789" t="s">
        <v>8358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2">
        <v>1450887480</v>
      </c>
      <c r="J3790" s="12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42333.695821759262</v>
      </c>
      <c r="P3790">
        <f t="shared" si="178"/>
        <v>2015</v>
      </c>
      <c r="Q3790" s="10">
        <f t="shared" si="179"/>
        <v>42361.679166666669</v>
      </c>
      <c r="R3790" s="14" t="s">
        <v>8316</v>
      </c>
      <c r="S3790" t="s">
        <v>8358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2">
        <v>1434395418</v>
      </c>
      <c r="J3791" s="12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42138.798819444448</v>
      </c>
      <c r="P3791">
        <f t="shared" si="178"/>
        <v>2015</v>
      </c>
      <c r="Q3791" s="10">
        <f t="shared" si="179"/>
        <v>42170.798819444448</v>
      </c>
      <c r="R3791" s="14" t="s">
        <v>8316</v>
      </c>
      <c r="S3791" t="s">
        <v>8358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1479834023</v>
      </c>
      <c r="J3792" s="1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42666.666932870372</v>
      </c>
      <c r="P3792">
        <f t="shared" si="178"/>
        <v>2016</v>
      </c>
      <c r="Q3792" s="10">
        <f t="shared" si="179"/>
        <v>42696.708599537036</v>
      </c>
      <c r="R3792" s="14" t="s">
        <v>8316</v>
      </c>
      <c r="S3792" t="s">
        <v>8358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1404664592</v>
      </c>
      <c r="J3793" s="12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41766.692037037035</v>
      </c>
      <c r="P3793">
        <f t="shared" si="178"/>
        <v>2014</v>
      </c>
      <c r="Q3793" s="10">
        <f t="shared" si="179"/>
        <v>41826.692037037035</v>
      </c>
      <c r="R3793" s="14" t="s">
        <v>8316</v>
      </c>
      <c r="S3793" t="s">
        <v>8358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2">
        <v>1436957022</v>
      </c>
      <c r="J3794" s="12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42170.447013888886</v>
      </c>
      <c r="P3794">
        <f t="shared" si="178"/>
        <v>2015</v>
      </c>
      <c r="Q3794" s="10">
        <f t="shared" si="179"/>
        <v>42200.447013888886</v>
      </c>
      <c r="R3794" s="14" t="s">
        <v>8316</v>
      </c>
      <c r="S3794" t="s">
        <v>8358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2">
        <v>1418769129</v>
      </c>
      <c r="J3795" s="12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41968.938993055555</v>
      </c>
      <c r="P3795">
        <f t="shared" si="178"/>
        <v>2014</v>
      </c>
      <c r="Q3795" s="10">
        <f t="shared" si="179"/>
        <v>41989.938993055555</v>
      </c>
      <c r="R3795" s="14" t="s">
        <v>8316</v>
      </c>
      <c r="S3795" t="s">
        <v>8358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2">
        <v>1433685354</v>
      </c>
      <c r="J3796" s="12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42132.58048611111</v>
      </c>
      <c r="P3796">
        <f t="shared" si="178"/>
        <v>2015</v>
      </c>
      <c r="Q3796" s="10">
        <f t="shared" si="179"/>
        <v>42162.58048611111</v>
      </c>
      <c r="R3796" s="14" t="s">
        <v>8316</v>
      </c>
      <c r="S3796" t="s">
        <v>8358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2">
        <v>1440801000</v>
      </c>
      <c r="J3797" s="12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42201.436226851853</v>
      </c>
      <c r="P3797">
        <f t="shared" si="178"/>
        <v>2015</v>
      </c>
      <c r="Q3797" s="10">
        <f t="shared" si="179"/>
        <v>42244.9375</v>
      </c>
      <c r="R3797" s="14" t="s">
        <v>8316</v>
      </c>
      <c r="S3797" t="s">
        <v>8358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2">
        <v>1484354556</v>
      </c>
      <c r="J3798" s="12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42689.029583333337</v>
      </c>
      <c r="P3798">
        <f t="shared" si="178"/>
        <v>2016</v>
      </c>
      <c r="Q3798" s="10">
        <f t="shared" si="179"/>
        <v>42749.029583333337</v>
      </c>
      <c r="R3798" s="14" t="s">
        <v>8316</v>
      </c>
      <c r="S3798" t="s">
        <v>8358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2">
        <v>1429564165</v>
      </c>
      <c r="J3799" s="12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42084.881539351853</v>
      </c>
      <c r="P3799">
        <f t="shared" si="178"/>
        <v>2015</v>
      </c>
      <c r="Q3799" s="10">
        <f t="shared" si="179"/>
        <v>42114.881539351853</v>
      </c>
      <c r="R3799" s="14" t="s">
        <v>8316</v>
      </c>
      <c r="S3799" t="s">
        <v>8358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2">
        <v>1407691248</v>
      </c>
      <c r="J3800" s="12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41831.722777777781</v>
      </c>
      <c r="P3800">
        <f t="shared" si="178"/>
        <v>2014</v>
      </c>
      <c r="Q3800" s="10">
        <f t="shared" si="179"/>
        <v>41861.722777777781</v>
      </c>
      <c r="R3800" s="14" t="s">
        <v>8316</v>
      </c>
      <c r="S3800" t="s">
        <v>8358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2">
        <v>1457734843</v>
      </c>
      <c r="J3801" s="12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42410.93105324074</v>
      </c>
      <c r="P3801">
        <f t="shared" si="178"/>
        <v>2016</v>
      </c>
      <c r="Q3801" s="10">
        <f t="shared" si="179"/>
        <v>42440.93105324074</v>
      </c>
      <c r="R3801" s="14" t="s">
        <v>8316</v>
      </c>
      <c r="S3801" t="s">
        <v>8358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2">
        <v>1420952340</v>
      </c>
      <c r="J3802" s="1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41982.737071759257</v>
      </c>
      <c r="P3802">
        <f t="shared" si="178"/>
        <v>2014</v>
      </c>
      <c r="Q3802" s="10">
        <f t="shared" si="179"/>
        <v>42015.207638888889</v>
      </c>
      <c r="R3802" s="14" t="s">
        <v>8316</v>
      </c>
      <c r="S3802" t="s">
        <v>8358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2">
        <v>1420215216</v>
      </c>
      <c r="J3803" s="12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41975.676111111112</v>
      </c>
      <c r="P3803">
        <f t="shared" si="178"/>
        <v>2014</v>
      </c>
      <c r="Q3803" s="10">
        <f t="shared" si="179"/>
        <v>42006.676111111112</v>
      </c>
      <c r="R3803" s="14" t="s">
        <v>8316</v>
      </c>
      <c r="S3803" t="s">
        <v>8358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2">
        <v>1445482906</v>
      </c>
      <c r="J3804" s="12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42269.126226851848</v>
      </c>
      <c r="P3804">
        <f t="shared" si="178"/>
        <v>2015</v>
      </c>
      <c r="Q3804" s="10">
        <f t="shared" si="179"/>
        <v>42299.126226851848</v>
      </c>
      <c r="R3804" s="14" t="s">
        <v>8316</v>
      </c>
      <c r="S3804" t="s">
        <v>8358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2">
        <v>1457133568</v>
      </c>
      <c r="J3805" s="12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42403.971851851849</v>
      </c>
      <c r="P3805">
        <f t="shared" si="178"/>
        <v>2016</v>
      </c>
      <c r="Q3805" s="10">
        <f t="shared" si="179"/>
        <v>42433.971851851849</v>
      </c>
      <c r="R3805" s="14" t="s">
        <v>8316</v>
      </c>
      <c r="S3805" t="s">
        <v>8358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1469948400</v>
      </c>
      <c r="J3806" s="12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42527.00953703704</v>
      </c>
      <c r="P3806">
        <f t="shared" si="178"/>
        <v>2016</v>
      </c>
      <c r="Q3806" s="10">
        <f t="shared" si="179"/>
        <v>42582.291666666672</v>
      </c>
      <c r="R3806" s="14" t="s">
        <v>8316</v>
      </c>
      <c r="S3806" t="s">
        <v>8358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2">
        <v>1411852640</v>
      </c>
      <c r="J3807" s="12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41849.887037037035</v>
      </c>
      <c r="P3807">
        <f t="shared" si="178"/>
        <v>2014</v>
      </c>
      <c r="Q3807" s="10">
        <f t="shared" si="179"/>
        <v>41909.887037037035</v>
      </c>
      <c r="R3807" s="14" t="s">
        <v>8316</v>
      </c>
      <c r="S3807" t="s">
        <v>8358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2">
        <v>1404022381</v>
      </c>
      <c r="J3808" s="12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41799.259039351848</v>
      </c>
      <c r="P3808">
        <f t="shared" si="178"/>
        <v>2014</v>
      </c>
      <c r="Q3808" s="10">
        <f t="shared" si="179"/>
        <v>41819.259039351848</v>
      </c>
      <c r="R3808" s="14" t="s">
        <v>8316</v>
      </c>
      <c r="S3808" t="s">
        <v>8358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2">
        <v>1428097739</v>
      </c>
      <c r="J3809" s="12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42090.909016203703</v>
      </c>
      <c r="P3809">
        <f t="shared" si="178"/>
        <v>2015</v>
      </c>
      <c r="Q3809" s="10">
        <f t="shared" si="179"/>
        <v>42097.909016203703</v>
      </c>
      <c r="R3809" s="14" t="s">
        <v>8316</v>
      </c>
      <c r="S3809" t="s">
        <v>8358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2">
        <v>1429955619</v>
      </c>
      <c r="J3810" s="12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42059.453923611116</v>
      </c>
      <c r="P3810">
        <f t="shared" si="178"/>
        <v>2015</v>
      </c>
      <c r="Q3810" s="10">
        <f t="shared" si="179"/>
        <v>42119.412256944444</v>
      </c>
      <c r="R3810" s="14" t="s">
        <v>8316</v>
      </c>
      <c r="S3810" t="s">
        <v>8317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2">
        <v>1406761200</v>
      </c>
      <c r="J3811" s="12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41800.526701388888</v>
      </c>
      <c r="P3811">
        <f t="shared" si="178"/>
        <v>2014</v>
      </c>
      <c r="Q3811" s="10">
        <f t="shared" si="179"/>
        <v>41850.958333333336</v>
      </c>
      <c r="R3811" s="14" t="s">
        <v>8316</v>
      </c>
      <c r="S3811" t="s">
        <v>8317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2">
        <v>1426965758</v>
      </c>
      <c r="J3812" s="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42054.849050925928</v>
      </c>
      <c r="P3812">
        <f t="shared" si="178"/>
        <v>2015</v>
      </c>
      <c r="Q3812" s="10">
        <f t="shared" si="179"/>
        <v>42084.807384259257</v>
      </c>
      <c r="R3812" s="14" t="s">
        <v>8316</v>
      </c>
      <c r="S3812" t="s">
        <v>8317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2">
        <v>1464692400</v>
      </c>
      <c r="J3813" s="12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42487.62700231481</v>
      </c>
      <c r="P3813">
        <f t="shared" si="178"/>
        <v>2016</v>
      </c>
      <c r="Q3813" s="10">
        <f t="shared" si="179"/>
        <v>42521.458333333328</v>
      </c>
      <c r="R3813" s="14" t="s">
        <v>8316</v>
      </c>
      <c r="S3813" t="s">
        <v>8317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2">
        <v>1433131140</v>
      </c>
      <c r="J3814" s="12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42109.751250000001</v>
      </c>
      <c r="P3814">
        <f t="shared" si="178"/>
        <v>2015</v>
      </c>
      <c r="Q3814" s="10">
        <f t="shared" si="179"/>
        <v>42156.165972222225</v>
      </c>
      <c r="R3814" s="14" t="s">
        <v>8316</v>
      </c>
      <c r="S3814" t="s">
        <v>8317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2">
        <v>1465940580</v>
      </c>
      <c r="J3815" s="12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42497.275706018518</v>
      </c>
      <c r="P3815">
        <f t="shared" si="178"/>
        <v>2016</v>
      </c>
      <c r="Q3815" s="10">
        <f t="shared" si="179"/>
        <v>42535.904861111107</v>
      </c>
      <c r="R3815" s="14" t="s">
        <v>8316</v>
      </c>
      <c r="S3815" t="s">
        <v>8317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2">
        <v>1427860740</v>
      </c>
      <c r="J3816" s="12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42058.904074074075</v>
      </c>
      <c r="P3816">
        <f t="shared" si="178"/>
        <v>2015</v>
      </c>
      <c r="Q3816" s="10">
        <f t="shared" si="179"/>
        <v>42095.165972222225</v>
      </c>
      <c r="R3816" s="14" t="s">
        <v>8316</v>
      </c>
      <c r="S3816" t="s">
        <v>8317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2">
        <v>1440111600</v>
      </c>
      <c r="J3817" s="12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42207.259918981479</v>
      </c>
      <c r="P3817">
        <f t="shared" si="178"/>
        <v>2015</v>
      </c>
      <c r="Q3817" s="10">
        <f t="shared" si="179"/>
        <v>42236.958333333328</v>
      </c>
      <c r="R3817" s="14" t="s">
        <v>8316</v>
      </c>
      <c r="S3817" t="s">
        <v>8317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2">
        <v>1405614823</v>
      </c>
      <c r="J3818" s="12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41807.690081018518</v>
      </c>
      <c r="P3818">
        <f t="shared" si="178"/>
        <v>2014</v>
      </c>
      <c r="Q3818" s="10">
        <f t="shared" si="179"/>
        <v>41837.690081018518</v>
      </c>
      <c r="R3818" s="14" t="s">
        <v>8316</v>
      </c>
      <c r="S3818" t="s">
        <v>8317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2">
        <v>1445659140</v>
      </c>
      <c r="J3819" s="12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42284.69694444444</v>
      </c>
      <c r="P3819">
        <f t="shared" si="178"/>
        <v>2015</v>
      </c>
      <c r="Q3819" s="10">
        <f t="shared" si="179"/>
        <v>42301.165972222225</v>
      </c>
      <c r="R3819" s="14" t="s">
        <v>8316</v>
      </c>
      <c r="S3819" t="s">
        <v>8317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2">
        <v>1426187582</v>
      </c>
      <c r="J3820" s="12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42045.84238425926</v>
      </c>
      <c r="P3820">
        <f t="shared" si="178"/>
        <v>2015</v>
      </c>
      <c r="Q3820" s="10">
        <f t="shared" si="179"/>
        <v>42075.800717592589</v>
      </c>
      <c r="R3820" s="14" t="s">
        <v>8316</v>
      </c>
      <c r="S3820" t="s">
        <v>8317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2">
        <v>1437166920</v>
      </c>
      <c r="J3821" s="12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42184.209537037037</v>
      </c>
      <c r="P3821">
        <f t="shared" si="178"/>
        <v>2015</v>
      </c>
      <c r="Q3821" s="10">
        <f t="shared" si="179"/>
        <v>42202.876388888893</v>
      </c>
      <c r="R3821" s="14" t="s">
        <v>8316</v>
      </c>
      <c r="S3821" t="s">
        <v>8317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2">
        <v>1436110717</v>
      </c>
      <c r="J3822" s="1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42160.651817129634</v>
      </c>
      <c r="P3822">
        <f t="shared" si="178"/>
        <v>2015</v>
      </c>
      <c r="Q3822" s="10">
        <f t="shared" si="179"/>
        <v>42190.651817129634</v>
      </c>
      <c r="R3822" s="14" t="s">
        <v>8316</v>
      </c>
      <c r="S3822" t="s">
        <v>8317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2">
        <v>1451881207</v>
      </c>
      <c r="J3823" s="12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42341.180636574078</v>
      </c>
      <c r="P3823">
        <f t="shared" si="178"/>
        <v>2015</v>
      </c>
      <c r="Q3823" s="10">
        <f t="shared" si="179"/>
        <v>42373.180636574078</v>
      </c>
      <c r="R3823" s="14" t="s">
        <v>8316</v>
      </c>
      <c r="S3823" t="s">
        <v>8317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2">
        <v>1453244340</v>
      </c>
      <c r="J3824" s="12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42329.838159722218</v>
      </c>
      <c r="P3824">
        <f t="shared" si="178"/>
        <v>2015</v>
      </c>
      <c r="Q3824" s="10">
        <f t="shared" si="179"/>
        <v>42388.957638888889</v>
      </c>
      <c r="R3824" s="14" t="s">
        <v>8316</v>
      </c>
      <c r="S3824" t="s">
        <v>8317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2">
        <v>1437364740</v>
      </c>
      <c r="J3825" s="12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42170.910231481481</v>
      </c>
      <c r="P3825">
        <f t="shared" si="178"/>
        <v>2015</v>
      </c>
      <c r="Q3825" s="10">
        <f t="shared" si="179"/>
        <v>42205.165972222225</v>
      </c>
      <c r="R3825" s="14" t="s">
        <v>8316</v>
      </c>
      <c r="S3825" t="s">
        <v>8317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2">
        <v>1470058860</v>
      </c>
      <c r="J3826" s="12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42571.626192129625</v>
      </c>
      <c r="P3826">
        <f t="shared" si="178"/>
        <v>2016</v>
      </c>
      <c r="Q3826" s="10">
        <f t="shared" si="179"/>
        <v>42583.570138888885</v>
      </c>
      <c r="R3826" s="14" t="s">
        <v>8316</v>
      </c>
      <c r="S3826" t="s">
        <v>8317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2">
        <v>1434505214</v>
      </c>
      <c r="J3827" s="12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42151.069606481484</v>
      </c>
      <c r="P3827">
        <f t="shared" si="178"/>
        <v>2015</v>
      </c>
      <c r="Q3827" s="10">
        <f t="shared" si="179"/>
        <v>42172.069606481484</v>
      </c>
      <c r="R3827" s="14" t="s">
        <v>8316</v>
      </c>
      <c r="S3827" t="s">
        <v>8317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2">
        <v>1430993394</v>
      </c>
      <c r="J3828" s="12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42101.423541666663</v>
      </c>
      <c r="P3828">
        <f t="shared" si="178"/>
        <v>2015</v>
      </c>
      <c r="Q3828" s="10">
        <f t="shared" si="179"/>
        <v>42131.423541666663</v>
      </c>
      <c r="R3828" s="14" t="s">
        <v>8316</v>
      </c>
      <c r="S3828" t="s">
        <v>8317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2">
        <v>1427414400</v>
      </c>
      <c r="J3829" s="12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42034.928252314814</v>
      </c>
      <c r="P3829">
        <f t="shared" si="178"/>
        <v>2015</v>
      </c>
      <c r="Q3829" s="10">
        <f t="shared" si="179"/>
        <v>42090</v>
      </c>
      <c r="R3829" s="14" t="s">
        <v>8316</v>
      </c>
      <c r="S3829" t="s">
        <v>8317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2">
        <v>1420033187</v>
      </c>
      <c r="J3830" s="12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41944.527627314819</v>
      </c>
      <c r="P3830">
        <f t="shared" si="178"/>
        <v>2014</v>
      </c>
      <c r="Q3830" s="10">
        <f t="shared" si="179"/>
        <v>42004.569293981483</v>
      </c>
      <c r="R3830" s="14" t="s">
        <v>8316</v>
      </c>
      <c r="S3830" t="s">
        <v>8317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2">
        <v>1472676371</v>
      </c>
      <c r="J3831" s="12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42593.865405092598</v>
      </c>
      <c r="P3831">
        <f t="shared" si="178"/>
        <v>2016</v>
      </c>
      <c r="Q3831" s="10">
        <f t="shared" si="179"/>
        <v>42613.865405092598</v>
      </c>
      <c r="R3831" s="14" t="s">
        <v>8316</v>
      </c>
      <c r="S3831" t="s">
        <v>8317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2">
        <v>1464371211</v>
      </c>
      <c r="J3832" s="1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42503.740868055553</v>
      </c>
      <c r="P3832">
        <f t="shared" si="178"/>
        <v>2016</v>
      </c>
      <c r="Q3832" s="10">
        <f t="shared" si="179"/>
        <v>42517.740868055553</v>
      </c>
      <c r="R3832" s="14" t="s">
        <v>8316</v>
      </c>
      <c r="S3832" t="s">
        <v>8317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2">
        <v>1415222545</v>
      </c>
      <c r="J3833" s="12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41927.848900462966</v>
      </c>
      <c r="P3833">
        <f t="shared" si="178"/>
        <v>2014</v>
      </c>
      <c r="Q3833" s="10">
        <f t="shared" si="179"/>
        <v>41948.890567129631</v>
      </c>
      <c r="R3833" s="14" t="s">
        <v>8316</v>
      </c>
      <c r="S3833" t="s">
        <v>8317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2">
        <v>1455936335</v>
      </c>
      <c r="J3834" s="12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42375.114988425921</v>
      </c>
      <c r="P3834">
        <f t="shared" si="178"/>
        <v>2016</v>
      </c>
      <c r="Q3834" s="10">
        <f t="shared" si="179"/>
        <v>42420.114988425921</v>
      </c>
      <c r="R3834" s="14" t="s">
        <v>8316</v>
      </c>
      <c r="S3834" t="s">
        <v>8317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2">
        <v>1417460940</v>
      </c>
      <c r="J3835" s="12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41963.872361111105</v>
      </c>
      <c r="P3835">
        <f t="shared" si="178"/>
        <v>2014</v>
      </c>
      <c r="Q3835" s="10">
        <f t="shared" si="179"/>
        <v>41974.797916666663</v>
      </c>
      <c r="R3835" s="14" t="s">
        <v>8316</v>
      </c>
      <c r="S3835" t="s">
        <v>8317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2">
        <v>1434624067</v>
      </c>
      <c r="J3836" s="12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42143.445219907408</v>
      </c>
      <c r="P3836">
        <f t="shared" si="178"/>
        <v>2015</v>
      </c>
      <c r="Q3836" s="10">
        <f t="shared" si="179"/>
        <v>42173.445219907408</v>
      </c>
      <c r="R3836" s="14" t="s">
        <v>8316</v>
      </c>
      <c r="S3836" t="s">
        <v>8317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2">
        <v>1461278208</v>
      </c>
      <c r="J3837" s="12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42460.94222222222</v>
      </c>
      <c r="P3837">
        <f t="shared" si="178"/>
        <v>2016</v>
      </c>
      <c r="Q3837" s="10">
        <f t="shared" si="179"/>
        <v>42481.94222222222</v>
      </c>
      <c r="R3837" s="14" t="s">
        <v>8316</v>
      </c>
      <c r="S3837" t="s">
        <v>8317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2">
        <v>1470197340</v>
      </c>
      <c r="J3838" s="12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42553.926527777774</v>
      </c>
      <c r="P3838">
        <f t="shared" si="178"/>
        <v>2016</v>
      </c>
      <c r="Q3838" s="10">
        <f t="shared" si="179"/>
        <v>42585.172916666663</v>
      </c>
      <c r="R3838" s="14" t="s">
        <v>8316</v>
      </c>
      <c r="S3838" t="s">
        <v>8317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2">
        <v>1435947758</v>
      </c>
      <c r="J3839" s="12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42152.765717592592</v>
      </c>
      <c r="P3839">
        <f t="shared" si="178"/>
        <v>2015</v>
      </c>
      <c r="Q3839" s="10">
        <f t="shared" si="179"/>
        <v>42188.765717592592</v>
      </c>
      <c r="R3839" s="14" t="s">
        <v>8316</v>
      </c>
      <c r="S3839" t="s">
        <v>8317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2">
        <v>1432314209</v>
      </c>
      <c r="J3840" s="12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42116.710752314815</v>
      </c>
      <c r="P3840">
        <f t="shared" si="178"/>
        <v>2015</v>
      </c>
      <c r="Q3840" s="10">
        <f t="shared" si="179"/>
        <v>42146.710752314815</v>
      </c>
      <c r="R3840" s="14" t="s">
        <v>8316</v>
      </c>
      <c r="S3840" t="s">
        <v>8317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2">
        <v>1438226724</v>
      </c>
      <c r="J3841" s="12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42155.142638888887</v>
      </c>
      <c r="P3841">
        <f t="shared" si="178"/>
        <v>2015</v>
      </c>
      <c r="Q3841" s="10">
        <f t="shared" si="179"/>
        <v>42215.142638888887</v>
      </c>
      <c r="R3841" s="14" t="s">
        <v>8316</v>
      </c>
      <c r="S3841" t="s">
        <v>8317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2">
        <v>1459180229</v>
      </c>
      <c r="J3842" s="1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42432.701724537037</v>
      </c>
      <c r="P3842">
        <f t="shared" si="178"/>
        <v>2016</v>
      </c>
      <c r="Q3842" s="10">
        <f t="shared" si="179"/>
        <v>42457.660057870366</v>
      </c>
      <c r="R3842" s="14" t="s">
        <v>8316</v>
      </c>
      <c r="S3842" t="s">
        <v>8317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2">
        <v>1405882287</v>
      </c>
      <c r="J3843" s="12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(((J3843/60)/60)/24)+DATE(1970,1,1)</f>
        <v>41780.785729166666</v>
      </c>
      <c r="P3843">
        <f t="shared" ref="P3843:P3906" si="181">YEAR(O3843)</f>
        <v>2014</v>
      </c>
      <c r="Q3843" s="10">
        <f t="shared" ref="Q3843:Q3906" si="182">(((I3843/60)/60)/24)+DATE(1970,1,1)</f>
        <v>41840.785729166666</v>
      </c>
      <c r="R3843" s="14" t="s">
        <v>8316</v>
      </c>
      <c r="S3843" t="s">
        <v>8317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2">
        <v>1399809052</v>
      </c>
      <c r="J3844" s="12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41740.493657407409</v>
      </c>
      <c r="P3844">
        <f t="shared" si="181"/>
        <v>2014</v>
      </c>
      <c r="Q3844" s="10">
        <f t="shared" si="182"/>
        <v>41770.493657407409</v>
      </c>
      <c r="R3844" s="14" t="s">
        <v>8316</v>
      </c>
      <c r="S3844" t="s">
        <v>8317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2">
        <v>1401587064</v>
      </c>
      <c r="J3845" s="12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41766.072500000002</v>
      </c>
      <c r="P3845">
        <f t="shared" si="181"/>
        <v>2014</v>
      </c>
      <c r="Q3845" s="10">
        <f t="shared" si="182"/>
        <v>41791.072500000002</v>
      </c>
      <c r="R3845" s="14" t="s">
        <v>8316</v>
      </c>
      <c r="S3845" t="s">
        <v>8317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2">
        <v>1401778740</v>
      </c>
      <c r="J3846" s="12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41766.617291666669</v>
      </c>
      <c r="P3846">
        <f t="shared" si="181"/>
        <v>2014</v>
      </c>
      <c r="Q3846" s="10">
        <f t="shared" si="182"/>
        <v>41793.290972222225</v>
      </c>
      <c r="R3846" s="14" t="s">
        <v>8316</v>
      </c>
      <c r="S3846" t="s">
        <v>8317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2">
        <v>1443711774</v>
      </c>
      <c r="J3847" s="12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42248.627013888887</v>
      </c>
      <c r="P3847">
        <f t="shared" si="181"/>
        <v>2015</v>
      </c>
      <c r="Q3847" s="10">
        <f t="shared" si="182"/>
        <v>42278.627013888887</v>
      </c>
      <c r="R3847" s="14" t="s">
        <v>8316</v>
      </c>
      <c r="S3847" t="s">
        <v>8317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2">
        <v>1412405940</v>
      </c>
      <c r="J3848" s="12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41885.221550925926</v>
      </c>
      <c r="P3848">
        <f t="shared" si="181"/>
        <v>2014</v>
      </c>
      <c r="Q3848" s="10">
        <f t="shared" si="182"/>
        <v>41916.290972222225</v>
      </c>
      <c r="R3848" s="14" t="s">
        <v>8316</v>
      </c>
      <c r="S3848" t="s">
        <v>8317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2">
        <v>1437283391</v>
      </c>
      <c r="J3849" s="12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42159.224432870367</v>
      </c>
      <c r="P3849">
        <f t="shared" si="181"/>
        <v>2015</v>
      </c>
      <c r="Q3849" s="10">
        <f t="shared" si="182"/>
        <v>42204.224432870367</v>
      </c>
      <c r="R3849" s="14" t="s">
        <v>8316</v>
      </c>
      <c r="S3849" t="s">
        <v>8317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2">
        <v>1445196989</v>
      </c>
      <c r="J3850" s="12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42265.817002314812</v>
      </c>
      <c r="P3850">
        <f t="shared" si="181"/>
        <v>2015</v>
      </c>
      <c r="Q3850" s="10">
        <f t="shared" si="182"/>
        <v>42295.817002314812</v>
      </c>
      <c r="R3850" s="14" t="s">
        <v>8316</v>
      </c>
      <c r="S3850" t="s">
        <v>8317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2">
        <v>1434047084</v>
      </c>
      <c r="J3851" s="12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42136.767175925925</v>
      </c>
      <c r="P3851">
        <f t="shared" si="181"/>
        <v>2015</v>
      </c>
      <c r="Q3851" s="10">
        <f t="shared" si="182"/>
        <v>42166.767175925925</v>
      </c>
      <c r="R3851" s="14" t="s">
        <v>8316</v>
      </c>
      <c r="S3851" t="s">
        <v>8317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2">
        <v>1420081143</v>
      </c>
      <c r="J3852" s="1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41975.124340277776</v>
      </c>
      <c r="P3852">
        <f t="shared" si="181"/>
        <v>2014</v>
      </c>
      <c r="Q3852" s="10">
        <f t="shared" si="182"/>
        <v>42005.124340277776</v>
      </c>
      <c r="R3852" s="14" t="s">
        <v>8316</v>
      </c>
      <c r="S3852" t="s">
        <v>8317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2">
        <v>1437129179</v>
      </c>
      <c r="J3853" s="12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42172.439571759256</v>
      </c>
      <c r="P3853">
        <f t="shared" si="181"/>
        <v>2015</v>
      </c>
      <c r="Q3853" s="10">
        <f t="shared" si="182"/>
        <v>42202.439571759256</v>
      </c>
      <c r="R3853" s="14" t="s">
        <v>8316</v>
      </c>
      <c r="S3853" t="s">
        <v>8317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2">
        <v>1427427276</v>
      </c>
      <c r="J3854" s="12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42065.190694444449</v>
      </c>
      <c r="P3854">
        <f t="shared" si="181"/>
        <v>2015</v>
      </c>
      <c r="Q3854" s="10">
        <f t="shared" si="182"/>
        <v>42090.149027777778</v>
      </c>
      <c r="R3854" s="14" t="s">
        <v>8316</v>
      </c>
      <c r="S3854" t="s">
        <v>8317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2">
        <v>1409602178</v>
      </c>
      <c r="J3855" s="12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41848.84002314815</v>
      </c>
      <c r="P3855">
        <f t="shared" si="181"/>
        <v>2014</v>
      </c>
      <c r="Q3855" s="10">
        <f t="shared" si="182"/>
        <v>41883.84002314815</v>
      </c>
      <c r="R3855" s="14" t="s">
        <v>8316</v>
      </c>
      <c r="S3855" t="s">
        <v>8317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2">
        <v>1431206058</v>
      </c>
      <c r="J3856" s="12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42103.884930555556</v>
      </c>
      <c r="P3856">
        <f t="shared" si="181"/>
        <v>2015</v>
      </c>
      <c r="Q3856" s="10">
        <f t="shared" si="182"/>
        <v>42133.884930555556</v>
      </c>
      <c r="R3856" s="14" t="s">
        <v>8316</v>
      </c>
      <c r="S3856" t="s">
        <v>8317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2">
        <v>1427408271</v>
      </c>
      <c r="J3857" s="12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42059.970729166671</v>
      </c>
      <c r="P3857">
        <f t="shared" si="181"/>
        <v>2015</v>
      </c>
      <c r="Q3857" s="10">
        <f t="shared" si="182"/>
        <v>42089.929062499999</v>
      </c>
      <c r="R3857" s="14" t="s">
        <v>8316</v>
      </c>
      <c r="S3857" t="s">
        <v>8317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2">
        <v>1425833403</v>
      </c>
      <c r="J3858" s="12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42041.743090277778</v>
      </c>
      <c r="P3858">
        <f t="shared" si="181"/>
        <v>2015</v>
      </c>
      <c r="Q3858" s="10">
        <f t="shared" si="182"/>
        <v>42071.701423611114</v>
      </c>
      <c r="R3858" s="14" t="s">
        <v>8316</v>
      </c>
      <c r="S3858" t="s">
        <v>8317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2">
        <v>1406913120</v>
      </c>
      <c r="J3859" s="12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41829.73715277778</v>
      </c>
      <c r="P3859">
        <f t="shared" si="181"/>
        <v>2014</v>
      </c>
      <c r="Q3859" s="10">
        <f t="shared" si="182"/>
        <v>41852.716666666667</v>
      </c>
      <c r="R3859" s="14" t="s">
        <v>8316</v>
      </c>
      <c r="S3859" t="s">
        <v>8317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2">
        <v>1432328400</v>
      </c>
      <c r="J3860" s="12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42128.431064814817</v>
      </c>
      <c r="P3860">
        <f t="shared" si="181"/>
        <v>2015</v>
      </c>
      <c r="Q3860" s="10">
        <f t="shared" si="182"/>
        <v>42146.875</v>
      </c>
      <c r="R3860" s="14" t="s">
        <v>8316</v>
      </c>
      <c r="S3860" t="s">
        <v>8317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2">
        <v>1403730000</v>
      </c>
      <c r="J3861" s="12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41789.893599537041</v>
      </c>
      <c r="P3861">
        <f t="shared" si="181"/>
        <v>2014</v>
      </c>
      <c r="Q3861" s="10">
        <f t="shared" si="182"/>
        <v>41815.875</v>
      </c>
      <c r="R3861" s="14" t="s">
        <v>8316</v>
      </c>
      <c r="S3861" t="s">
        <v>8317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2">
        <v>1407858710</v>
      </c>
      <c r="J3862" s="1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41833.660995370366</v>
      </c>
      <c r="P3862">
        <f t="shared" si="181"/>
        <v>2014</v>
      </c>
      <c r="Q3862" s="10">
        <f t="shared" si="182"/>
        <v>41863.660995370366</v>
      </c>
      <c r="R3862" s="14" t="s">
        <v>8316</v>
      </c>
      <c r="S3862" t="s">
        <v>8317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2">
        <v>1415828820</v>
      </c>
      <c r="J3863" s="12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41914.590011574073</v>
      </c>
      <c r="P3863">
        <f t="shared" si="181"/>
        <v>2014</v>
      </c>
      <c r="Q3863" s="10">
        <f t="shared" si="182"/>
        <v>41955.907638888893</v>
      </c>
      <c r="R3863" s="14" t="s">
        <v>8316</v>
      </c>
      <c r="S3863" t="s">
        <v>8317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2">
        <v>1473699540</v>
      </c>
      <c r="J3864" s="12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42611.261064814811</v>
      </c>
      <c r="P3864">
        <f t="shared" si="181"/>
        <v>2016</v>
      </c>
      <c r="Q3864" s="10">
        <f t="shared" si="182"/>
        <v>42625.707638888889</v>
      </c>
      <c r="R3864" s="14" t="s">
        <v>8316</v>
      </c>
      <c r="S3864" t="s">
        <v>8317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1446739905</v>
      </c>
      <c r="J3865" s="12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42253.633159722223</v>
      </c>
      <c r="P3865">
        <f t="shared" si="181"/>
        <v>2015</v>
      </c>
      <c r="Q3865" s="10">
        <f t="shared" si="182"/>
        <v>42313.674826388888</v>
      </c>
      <c r="R3865" s="14" t="s">
        <v>8316</v>
      </c>
      <c r="S3865" t="s">
        <v>8317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2">
        <v>1447799054</v>
      </c>
      <c r="J3866" s="12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42295.891828703709</v>
      </c>
      <c r="P3866">
        <f t="shared" si="181"/>
        <v>2015</v>
      </c>
      <c r="Q3866" s="10">
        <f t="shared" si="182"/>
        <v>42325.933495370366</v>
      </c>
      <c r="R3866" s="14" t="s">
        <v>8316</v>
      </c>
      <c r="S3866" t="s">
        <v>8317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2">
        <v>1409376600</v>
      </c>
      <c r="J3867" s="12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41841.651597222226</v>
      </c>
      <c r="P3867">
        <f t="shared" si="181"/>
        <v>2014</v>
      </c>
      <c r="Q3867" s="10">
        <f t="shared" si="182"/>
        <v>41881.229166666664</v>
      </c>
      <c r="R3867" s="14" t="s">
        <v>8316</v>
      </c>
      <c r="S3867" t="s">
        <v>8317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2">
        <v>1458703740</v>
      </c>
      <c r="J3868" s="12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42402.947002314817</v>
      </c>
      <c r="P3868">
        <f t="shared" si="181"/>
        <v>2016</v>
      </c>
      <c r="Q3868" s="10">
        <f t="shared" si="182"/>
        <v>42452.145138888889</v>
      </c>
      <c r="R3868" s="14" t="s">
        <v>8316</v>
      </c>
      <c r="S3868" t="s">
        <v>8317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2">
        <v>1466278339</v>
      </c>
      <c r="J3869" s="12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42509.814108796301</v>
      </c>
      <c r="P3869">
        <f t="shared" si="181"/>
        <v>2016</v>
      </c>
      <c r="Q3869" s="10">
        <f t="shared" si="182"/>
        <v>42539.814108796301</v>
      </c>
      <c r="R3869" s="14" t="s">
        <v>8316</v>
      </c>
      <c r="S3869" t="s">
        <v>8317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2">
        <v>1410191405</v>
      </c>
      <c r="J3870" s="12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41865.659780092588</v>
      </c>
      <c r="P3870">
        <f t="shared" si="181"/>
        <v>2014</v>
      </c>
      <c r="Q3870" s="10">
        <f t="shared" si="182"/>
        <v>41890.659780092588</v>
      </c>
      <c r="R3870" s="14" t="s">
        <v>8316</v>
      </c>
      <c r="S3870" t="s">
        <v>8358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2">
        <v>1426302660</v>
      </c>
      <c r="J3871" s="12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42047.724444444444</v>
      </c>
      <c r="P3871">
        <f t="shared" si="181"/>
        <v>2015</v>
      </c>
      <c r="Q3871" s="10">
        <f t="shared" si="182"/>
        <v>42077.132638888885</v>
      </c>
      <c r="R3871" s="14" t="s">
        <v>8316</v>
      </c>
      <c r="S3871" t="s">
        <v>8358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2">
        <v>1404360478</v>
      </c>
      <c r="J3872" s="1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41793.17219907407</v>
      </c>
      <c r="P3872">
        <f t="shared" si="181"/>
        <v>2014</v>
      </c>
      <c r="Q3872" s="10">
        <f t="shared" si="182"/>
        <v>41823.17219907407</v>
      </c>
      <c r="R3872" s="14" t="s">
        <v>8316</v>
      </c>
      <c r="S3872" t="s">
        <v>8358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2">
        <v>1490809450</v>
      </c>
      <c r="J3873" s="12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42763.780671296292</v>
      </c>
      <c r="P3873">
        <f t="shared" si="181"/>
        <v>2017</v>
      </c>
      <c r="Q3873" s="10">
        <f t="shared" si="182"/>
        <v>42823.739004629635</v>
      </c>
      <c r="R3873" s="14" t="s">
        <v>8316</v>
      </c>
      <c r="S3873" t="s">
        <v>8358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2">
        <v>1439522996</v>
      </c>
      <c r="J3874" s="12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42180.145787037036</v>
      </c>
      <c r="P3874">
        <f t="shared" si="181"/>
        <v>2015</v>
      </c>
      <c r="Q3874" s="10">
        <f t="shared" si="182"/>
        <v>42230.145787037036</v>
      </c>
      <c r="R3874" s="14" t="s">
        <v>8316</v>
      </c>
      <c r="S3874" t="s">
        <v>8358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2">
        <v>1444322535</v>
      </c>
      <c r="J3875" s="12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42255.696006944447</v>
      </c>
      <c r="P3875">
        <f t="shared" si="181"/>
        <v>2015</v>
      </c>
      <c r="Q3875" s="10">
        <f t="shared" si="182"/>
        <v>42285.696006944447</v>
      </c>
      <c r="R3875" s="14" t="s">
        <v>8316</v>
      </c>
      <c r="S3875" t="s">
        <v>8358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2">
        <v>1422061200</v>
      </c>
      <c r="J3876" s="12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42007.016458333332</v>
      </c>
      <c r="P3876">
        <f t="shared" si="181"/>
        <v>2015</v>
      </c>
      <c r="Q3876" s="10">
        <f t="shared" si="182"/>
        <v>42028.041666666672</v>
      </c>
      <c r="R3876" s="14" t="s">
        <v>8316</v>
      </c>
      <c r="S3876" t="s">
        <v>8358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2">
        <v>1472896800</v>
      </c>
      <c r="J3877" s="12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42615.346817129626</v>
      </c>
      <c r="P3877">
        <f t="shared" si="181"/>
        <v>2016</v>
      </c>
      <c r="Q3877" s="10">
        <f t="shared" si="182"/>
        <v>42616.416666666672</v>
      </c>
      <c r="R3877" s="14" t="s">
        <v>8316</v>
      </c>
      <c r="S3877" t="s">
        <v>8358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2">
        <v>1454425128</v>
      </c>
      <c r="J3878" s="12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42372.624166666668</v>
      </c>
      <c r="P3878">
        <f t="shared" si="181"/>
        <v>2016</v>
      </c>
      <c r="Q3878" s="10">
        <f t="shared" si="182"/>
        <v>42402.624166666668</v>
      </c>
      <c r="R3878" s="14" t="s">
        <v>8316</v>
      </c>
      <c r="S3878" t="s">
        <v>8358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2">
        <v>1481213752</v>
      </c>
      <c r="J3879" s="12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42682.67768518519</v>
      </c>
      <c r="P3879">
        <f t="shared" si="181"/>
        <v>2016</v>
      </c>
      <c r="Q3879" s="10">
        <f t="shared" si="182"/>
        <v>42712.67768518519</v>
      </c>
      <c r="R3879" s="14" t="s">
        <v>8316</v>
      </c>
      <c r="S3879" t="s">
        <v>8358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2">
        <v>1435636740</v>
      </c>
      <c r="J3880" s="12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42154.818819444445</v>
      </c>
      <c r="P3880">
        <f t="shared" si="181"/>
        <v>2015</v>
      </c>
      <c r="Q3880" s="10">
        <f t="shared" si="182"/>
        <v>42185.165972222225</v>
      </c>
      <c r="R3880" s="14" t="s">
        <v>8316</v>
      </c>
      <c r="S3880" t="s">
        <v>8358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2">
        <v>1422218396</v>
      </c>
      <c r="J3881" s="12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41999.861064814817</v>
      </c>
      <c r="P3881">
        <f t="shared" si="181"/>
        <v>2014</v>
      </c>
      <c r="Q3881" s="10">
        <f t="shared" si="182"/>
        <v>42029.861064814817</v>
      </c>
      <c r="R3881" s="14" t="s">
        <v>8316</v>
      </c>
      <c r="S3881" t="s">
        <v>8358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2">
        <v>1406761200</v>
      </c>
      <c r="J3882" s="1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41815.815046296295</v>
      </c>
      <c r="P3882">
        <f t="shared" si="181"/>
        <v>2014</v>
      </c>
      <c r="Q3882" s="10">
        <f t="shared" si="182"/>
        <v>41850.958333333336</v>
      </c>
      <c r="R3882" s="14" t="s">
        <v>8316</v>
      </c>
      <c r="S3882" t="s">
        <v>8358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2">
        <v>1487550399</v>
      </c>
      <c r="J3883" s="12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42756.018506944441</v>
      </c>
      <c r="P3883">
        <f t="shared" si="181"/>
        <v>2017</v>
      </c>
      <c r="Q3883" s="10">
        <f t="shared" si="182"/>
        <v>42786.018506944441</v>
      </c>
      <c r="R3883" s="14" t="s">
        <v>8316</v>
      </c>
      <c r="S3883" t="s">
        <v>8358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2">
        <v>1454281380</v>
      </c>
      <c r="J3884" s="12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42373.983449074076</v>
      </c>
      <c r="P3884">
        <f t="shared" si="181"/>
        <v>2016</v>
      </c>
      <c r="Q3884" s="10">
        <f t="shared" si="182"/>
        <v>42400.960416666669</v>
      </c>
      <c r="R3884" s="14" t="s">
        <v>8316</v>
      </c>
      <c r="S3884" t="s">
        <v>8358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2">
        <v>1409668069</v>
      </c>
      <c r="J3885" s="12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41854.602650462963</v>
      </c>
      <c r="P3885">
        <f t="shared" si="181"/>
        <v>2014</v>
      </c>
      <c r="Q3885" s="10">
        <f t="shared" si="182"/>
        <v>41884.602650462963</v>
      </c>
      <c r="R3885" s="14" t="s">
        <v>8316</v>
      </c>
      <c r="S3885" t="s">
        <v>8358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1427479192</v>
      </c>
      <c r="J3886" s="12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42065.791574074072</v>
      </c>
      <c r="P3886">
        <f t="shared" si="181"/>
        <v>2015</v>
      </c>
      <c r="Q3886" s="10">
        <f t="shared" si="182"/>
        <v>42090.749907407408</v>
      </c>
      <c r="R3886" s="14" t="s">
        <v>8316</v>
      </c>
      <c r="S3886" t="s">
        <v>8358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2">
        <v>1462834191</v>
      </c>
      <c r="J3887" s="12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42469.951284722221</v>
      </c>
      <c r="P3887">
        <f t="shared" si="181"/>
        <v>2016</v>
      </c>
      <c r="Q3887" s="10">
        <f t="shared" si="182"/>
        <v>42499.951284722221</v>
      </c>
      <c r="R3887" s="14" t="s">
        <v>8316</v>
      </c>
      <c r="S3887" t="s">
        <v>8358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2">
        <v>1418275702</v>
      </c>
      <c r="J3888" s="12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41954.228032407409</v>
      </c>
      <c r="P3888">
        <f t="shared" si="181"/>
        <v>2014</v>
      </c>
      <c r="Q3888" s="10">
        <f t="shared" si="182"/>
        <v>41984.228032407409</v>
      </c>
      <c r="R3888" s="14" t="s">
        <v>8316</v>
      </c>
      <c r="S3888" t="s">
        <v>8358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2">
        <v>1430517600</v>
      </c>
      <c r="J3889" s="12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42079.857974537037</v>
      </c>
      <c r="P3889">
        <f t="shared" si="181"/>
        <v>2015</v>
      </c>
      <c r="Q3889" s="10">
        <f t="shared" si="182"/>
        <v>42125.916666666672</v>
      </c>
      <c r="R3889" s="14" t="s">
        <v>8316</v>
      </c>
      <c r="S3889" t="s">
        <v>8358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2">
        <v>1488114358</v>
      </c>
      <c r="J3890" s="12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42762.545810185184</v>
      </c>
      <c r="P3890">
        <f t="shared" si="181"/>
        <v>2017</v>
      </c>
      <c r="Q3890" s="10">
        <f t="shared" si="182"/>
        <v>42792.545810185184</v>
      </c>
      <c r="R3890" s="14" t="s">
        <v>8316</v>
      </c>
      <c r="S3890" t="s">
        <v>8317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2">
        <v>1420413960</v>
      </c>
      <c r="J3891" s="12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41977.004976851851</v>
      </c>
      <c r="P3891">
        <f t="shared" si="181"/>
        <v>2014</v>
      </c>
      <c r="Q3891" s="10">
        <f t="shared" si="182"/>
        <v>42008.976388888885</v>
      </c>
      <c r="R3891" s="14" t="s">
        <v>8316</v>
      </c>
      <c r="S3891" t="s">
        <v>8317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2">
        <v>1439662344</v>
      </c>
      <c r="J3892" s="1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42171.758611111116</v>
      </c>
      <c r="P3892">
        <f t="shared" si="181"/>
        <v>2015</v>
      </c>
      <c r="Q3892" s="10">
        <f t="shared" si="182"/>
        <v>42231.758611111116</v>
      </c>
      <c r="R3892" s="14" t="s">
        <v>8316</v>
      </c>
      <c r="S3892" t="s">
        <v>8317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2">
        <v>1427086740</v>
      </c>
      <c r="J3893" s="12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42056.1324537037</v>
      </c>
      <c r="P3893">
        <f t="shared" si="181"/>
        <v>2015</v>
      </c>
      <c r="Q3893" s="10">
        <f t="shared" si="182"/>
        <v>42086.207638888889</v>
      </c>
      <c r="R3893" s="14" t="s">
        <v>8316</v>
      </c>
      <c r="S3893" t="s">
        <v>8317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1408863600</v>
      </c>
      <c r="J3894" s="12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41867.652280092596</v>
      </c>
      <c r="P3894">
        <f t="shared" si="181"/>
        <v>2014</v>
      </c>
      <c r="Q3894" s="10">
        <f t="shared" si="182"/>
        <v>41875.291666666664</v>
      </c>
      <c r="R3894" s="14" t="s">
        <v>8316</v>
      </c>
      <c r="S3894" t="s">
        <v>8317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2">
        <v>1404194400</v>
      </c>
      <c r="J3895" s="12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41779.657870370371</v>
      </c>
      <c r="P3895">
        <f t="shared" si="181"/>
        <v>2014</v>
      </c>
      <c r="Q3895" s="10">
        <f t="shared" si="182"/>
        <v>41821.25</v>
      </c>
      <c r="R3895" s="14" t="s">
        <v>8316</v>
      </c>
      <c r="S3895" t="s">
        <v>8317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2">
        <v>1481000340</v>
      </c>
      <c r="J3896" s="12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42679.958472222221</v>
      </c>
      <c r="P3896">
        <f t="shared" si="181"/>
        <v>2016</v>
      </c>
      <c r="Q3896" s="10">
        <f t="shared" si="182"/>
        <v>42710.207638888889</v>
      </c>
      <c r="R3896" s="14" t="s">
        <v>8316</v>
      </c>
      <c r="S3896" t="s">
        <v>8317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2">
        <v>1425103218</v>
      </c>
      <c r="J3897" s="12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42032.250208333338</v>
      </c>
      <c r="P3897">
        <f t="shared" si="181"/>
        <v>2015</v>
      </c>
      <c r="Q3897" s="10">
        <f t="shared" si="182"/>
        <v>42063.250208333338</v>
      </c>
      <c r="R3897" s="14" t="s">
        <v>8316</v>
      </c>
      <c r="S3897" t="s">
        <v>8317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2">
        <v>1402979778</v>
      </c>
      <c r="J3898" s="12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41793.191875000004</v>
      </c>
      <c r="P3898">
        <f t="shared" si="181"/>
        <v>2014</v>
      </c>
      <c r="Q3898" s="10">
        <f t="shared" si="182"/>
        <v>41807.191875000004</v>
      </c>
      <c r="R3898" s="14" t="s">
        <v>8316</v>
      </c>
      <c r="S3898" t="s">
        <v>8317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2">
        <v>1420750683</v>
      </c>
      <c r="J3899" s="12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41982.87364583333</v>
      </c>
      <c r="P3899">
        <f t="shared" si="181"/>
        <v>2014</v>
      </c>
      <c r="Q3899" s="10">
        <f t="shared" si="182"/>
        <v>42012.87364583333</v>
      </c>
      <c r="R3899" s="14" t="s">
        <v>8316</v>
      </c>
      <c r="S3899" t="s">
        <v>8317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2">
        <v>1439827200</v>
      </c>
      <c r="J3900" s="12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42193.482291666667</v>
      </c>
      <c r="P3900">
        <f t="shared" si="181"/>
        <v>2015</v>
      </c>
      <c r="Q3900" s="10">
        <f t="shared" si="182"/>
        <v>42233.666666666672</v>
      </c>
      <c r="R3900" s="14" t="s">
        <v>8316</v>
      </c>
      <c r="S3900" t="s">
        <v>8317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2">
        <v>1407868561</v>
      </c>
      <c r="J3901" s="12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41843.775011574071</v>
      </c>
      <c r="P3901">
        <f t="shared" si="181"/>
        <v>2014</v>
      </c>
      <c r="Q3901" s="10">
        <f t="shared" si="182"/>
        <v>41863.775011574071</v>
      </c>
      <c r="R3901" s="14" t="s">
        <v>8316</v>
      </c>
      <c r="S3901" t="s">
        <v>8317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2">
        <v>1433988791</v>
      </c>
      <c r="J3902" s="1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42136.092488425929</v>
      </c>
      <c r="P3902">
        <f t="shared" si="181"/>
        <v>2015</v>
      </c>
      <c r="Q3902" s="10">
        <f t="shared" si="182"/>
        <v>42166.092488425929</v>
      </c>
      <c r="R3902" s="14" t="s">
        <v>8316</v>
      </c>
      <c r="S3902" t="s">
        <v>8317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2">
        <v>1450554599</v>
      </c>
      <c r="J3903" s="12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42317.826377314821</v>
      </c>
      <c r="P3903">
        <f t="shared" si="181"/>
        <v>2015</v>
      </c>
      <c r="Q3903" s="10">
        <f t="shared" si="182"/>
        <v>42357.826377314821</v>
      </c>
      <c r="R3903" s="14" t="s">
        <v>8316</v>
      </c>
      <c r="S3903" t="s">
        <v>8317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2">
        <v>1479125642</v>
      </c>
      <c r="J3904" s="12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42663.468078703707</v>
      </c>
      <c r="P3904">
        <f t="shared" si="181"/>
        <v>2016</v>
      </c>
      <c r="Q3904" s="10">
        <f t="shared" si="182"/>
        <v>42688.509745370371</v>
      </c>
      <c r="R3904" s="14" t="s">
        <v>8316</v>
      </c>
      <c r="S3904" t="s">
        <v>8317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1439581080</v>
      </c>
      <c r="J3905" s="12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42186.01116898148</v>
      </c>
      <c r="P3905">
        <f t="shared" si="181"/>
        <v>2015</v>
      </c>
      <c r="Q3905" s="10">
        <f t="shared" si="182"/>
        <v>42230.818055555559</v>
      </c>
      <c r="R3905" s="14" t="s">
        <v>8316</v>
      </c>
      <c r="S3905" t="s">
        <v>8317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2">
        <v>1429074240</v>
      </c>
      <c r="J3906" s="12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42095.229166666672</v>
      </c>
      <c r="P3906">
        <f t="shared" si="181"/>
        <v>2015</v>
      </c>
      <c r="Q3906" s="10">
        <f t="shared" si="182"/>
        <v>42109.211111111115</v>
      </c>
      <c r="R3906" s="14" t="s">
        <v>8316</v>
      </c>
      <c r="S3906" t="s">
        <v>8317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2">
        <v>1434063600</v>
      </c>
      <c r="J3907" s="12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(((J3907/60)/60)/24)+DATE(1970,1,1)</f>
        <v>42124.623877314814</v>
      </c>
      <c r="P3907">
        <f t="shared" ref="P3907:P3970" si="184">YEAR(O3907)</f>
        <v>2015</v>
      </c>
      <c r="Q3907" s="10">
        <f t="shared" ref="Q3907:Q3970" si="185">(((I3907/60)/60)/24)+DATE(1970,1,1)</f>
        <v>42166.958333333328</v>
      </c>
      <c r="R3907" s="14" t="s">
        <v>8316</v>
      </c>
      <c r="S3907" t="s">
        <v>8317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2">
        <v>1435325100</v>
      </c>
      <c r="J3908" s="12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42143.917743055557</v>
      </c>
      <c r="P3908">
        <f t="shared" si="184"/>
        <v>2015</v>
      </c>
      <c r="Q3908" s="10">
        <f t="shared" si="185"/>
        <v>42181.559027777781</v>
      </c>
      <c r="R3908" s="14" t="s">
        <v>8316</v>
      </c>
      <c r="S3908" t="s">
        <v>8317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2">
        <v>1414354080</v>
      </c>
      <c r="J3909" s="12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41906.819513888891</v>
      </c>
      <c r="P3909">
        <f t="shared" si="184"/>
        <v>2014</v>
      </c>
      <c r="Q3909" s="10">
        <f t="shared" si="185"/>
        <v>41938.838888888888</v>
      </c>
      <c r="R3909" s="14" t="s">
        <v>8316</v>
      </c>
      <c r="S3909" t="s">
        <v>8317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2">
        <v>1406603696</v>
      </c>
      <c r="J3910" s="12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41834.135370370372</v>
      </c>
      <c r="P3910">
        <f t="shared" si="184"/>
        <v>2014</v>
      </c>
      <c r="Q3910" s="10">
        <f t="shared" si="185"/>
        <v>41849.135370370372</v>
      </c>
      <c r="R3910" s="14" t="s">
        <v>8316</v>
      </c>
      <c r="S3910" t="s">
        <v>8317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2">
        <v>1410424642</v>
      </c>
      <c r="J3911" s="12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41863.359282407408</v>
      </c>
      <c r="P3911">
        <f t="shared" si="184"/>
        <v>2014</v>
      </c>
      <c r="Q3911" s="10">
        <f t="shared" si="185"/>
        <v>41893.359282407408</v>
      </c>
      <c r="R3911" s="14" t="s">
        <v>8316</v>
      </c>
      <c r="S3911" t="s">
        <v>8317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2">
        <v>1441649397</v>
      </c>
      <c r="J3912" s="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42224.756909722222</v>
      </c>
      <c r="P3912">
        <f t="shared" si="184"/>
        <v>2015</v>
      </c>
      <c r="Q3912" s="10">
        <f t="shared" si="185"/>
        <v>42254.756909722222</v>
      </c>
      <c r="R3912" s="14" t="s">
        <v>8316</v>
      </c>
      <c r="S3912" t="s">
        <v>8317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2">
        <v>1417033777</v>
      </c>
      <c r="J3913" s="12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41939.8122337963</v>
      </c>
      <c r="P3913">
        <f t="shared" si="184"/>
        <v>2014</v>
      </c>
      <c r="Q3913" s="10">
        <f t="shared" si="185"/>
        <v>41969.853900462964</v>
      </c>
      <c r="R3913" s="14" t="s">
        <v>8316</v>
      </c>
      <c r="S3913" t="s">
        <v>8317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2">
        <v>1429936500</v>
      </c>
      <c r="J3914" s="12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42059.270023148143</v>
      </c>
      <c r="P3914">
        <f t="shared" si="184"/>
        <v>2015</v>
      </c>
      <c r="Q3914" s="10">
        <f t="shared" si="185"/>
        <v>42119.190972222219</v>
      </c>
      <c r="R3914" s="14" t="s">
        <v>8316</v>
      </c>
      <c r="S3914" t="s">
        <v>8317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2">
        <v>1448863449</v>
      </c>
      <c r="J3915" s="12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42308.211215277777</v>
      </c>
      <c r="P3915">
        <f t="shared" si="184"/>
        <v>2015</v>
      </c>
      <c r="Q3915" s="10">
        <f t="shared" si="185"/>
        <v>42338.252881944441</v>
      </c>
      <c r="R3915" s="14" t="s">
        <v>8316</v>
      </c>
      <c r="S3915" t="s">
        <v>8317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2">
        <v>1431298740</v>
      </c>
      <c r="J3916" s="12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42114.818935185183</v>
      </c>
      <c r="P3916">
        <f t="shared" si="184"/>
        <v>2015</v>
      </c>
      <c r="Q3916" s="10">
        <f t="shared" si="185"/>
        <v>42134.957638888889</v>
      </c>
      <c r="R3916" s="14" t="s">
        <v>8316</v>
      </c>
      <c r="S3916" t="s">
        <v>8317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2">
        <v>1464824309</v>
      </c>
      <c r="J3917" s="12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42492.98505787037</v>
      </c>
      <c r="P3917">
        <f t="shared" si="184"/>
        <v>2016</v>
      </c>
      <c r="Q3917" s="10">
        <f t="shared" si="185"/>
        <v>42522.98505787037</v>
      </c>
      <c r="R3917" s="14" t="s">
        <v>8316</v>
      </c>
      <c r="S3917" t="s">
        <v>8317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2">
        <v>1464952752</v>
      </c>
      <c r="J3918" s="12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42494.471666666665</v>
      </c>
      <c r="P3918">
        <f t="shared" si="184"/>
        <v>2016</v>
      </c>
      <c r="Q3918" s="10">
        <f t="shared" si="185"/>
        <v>42524.471666666665</v>
      </c>
      <c r="R3918" s="14" t="s">
        <v>8316</v>
      </c>
      <c r="S3918" t="s">
        <v>8317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2">
        <v>1410439161</v>
      </c>
      <c r="J3919" s="12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41863.527326388888</v>
      </c>
      <c r="P3919">
        <f t="shared" si="184"/>
        <v>2014</v>
      </c>
      <c r="Q3919" s="10">
        <f t="shared" si="185"/>
        <v>41893.527326388888</v>
      </c>
      <c r="R3919" s="14" t="s">
        <v>8316</v>
      </c>
      <c r="S3919" t="s">
        <v>8317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2">
        <v>1407168000</v>
      </c>
      <c r="J3920" s="12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41843.664618055554</v>
      </c>
      <c r="P3920">
        <f t="shared" si="184"/>
        <v>2014</v>
      </c>
      <c r="Q3920" s="10">
        <f t="shared" si="185"/>
        <v>41855.666666666664</v>
      </c>
      <c r="R3920" s="14" t="s">
        <v>8316</v>
      </c>
      <c r="S3920" t="s">
        <v>8317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2">
        <v>1453075200</v>
      </c>
      <c r="J3921" s="12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42358.684872685189</v>
      </c>
      <c r="P3921">
        <f t="shared" si="184"/>
        <v>2015</v>
      </c>
      <c r="Q3921" s="10">
        <f t="shared" si="185"/>
        <v>42387</v>
      </c>
      <c r="R3921" s="14" t="s">
        <v>8316</v>
      </c>
      <c r="S3921" t="s">
        <v>8317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2">
        <v>1479032260</v>
      </c>
      <c r="J3922" s="1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42657.38726851852</v>
      </c>
      <c r="P3922">
        <f t="shared" si="184"/>
        <v>2016</v>
      </c>
      <c r="Q3922" s="10">
        <f t="shared" si="185"/>
        <v>42687.428935185191</v>
      </c>
      <c r="R3922" s="14" t="s">
        <v>8316</v>
      </c>
      <c r="S3922" t="s">
        <v>8317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2">
        <v>1414346400</v>
      </c>
      <c r="J3923" s="12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41926.542303240742</v>
      </c>
      <c r="P3923">
        <f t="shared" si="184"/>
        <v>2014</v>
      </c>
      <c r="Q3923" s="10">
        <f t="shared" si="185"/>
        <v>41938.75</v>
      </c>
      <c r="R3923" s="14" t="s">
        <v>8316</v>
      </c>
      <c r="S3923" t="s">
        <v>8317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2">
        <v>1425337200</v>
      </c>
      <c r="J3924" s="12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42020.768634259264</v>
      </c>
      <c r="P3924">
        <f t="shared" si="184"/>
        <v>2015</v>
      </c>
      <c r="Q3924" s="10">
        <f t="shared" si="185"/>
        <v>42065.958333333328</v>
      </c>
      <c r="R3924" s="14" t="s">
        <v>8316</v>
      </c>
      <c r="S3924" t="s">
        <v>8317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2">
        <v>1428622271</v>
      </c>
      <c r="J3925" s="12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42075.979988425926</v>
      </c>
      <c r="P3925">
        <f t="shared" si="184"/>
        <v>2015</v>
      </c>
      <c r="Q3925" s="10">
        <f t="shared" si="185"/>
        <v>42103.979988425926</v>
      </c>
      <c r="R3925" s="14" t="s">
        <v>8316</v>
      </c>
      <c r="S3925" t="s">
        <v>8317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2">
        <v>1403823722</v>
      </c>
      <c r="J3926" s="12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41786.959745370368</v>
      </c>
      <c r="P3926">
        <f t="shared" si="184"/>
        <v>2014</v>
      </c>
      <c r="Q3926" s="10">
        <f t="shared" si="185"/>
        <v>41816.959745370368</v>
      </c>
      <c r="R3926" s="14" t="s">
        <v>8316</v>
      </c>
      <c r="S3926" t="s">
        <v>8317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2">
        <v>1406753639</v>
      </c>
      <c r="J3927" s="12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41820.870821759258</v>
      </c>
      <c r="P3927">
        <f t="shared" si="184"/>
        <v>2014</v>
      </c>
      <c r="Q3927" s="10">
        <f t="shared" si="185"/>
        <v>41850.870821759258</v>
      </c>
      <c r="R3927" s="14" t="s">
        <v>8316</v>
      </c>
      <c r="S3927" t="s">
        <v>8317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2">
        <v>1419645748</v>
      </c>
      <c r="J3928" s="12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41970.085046296299</v>
      </c>
      <c r="P3928">
        <f t="shared" si="184"/>
        <v>2014</v>
      </c>
      <c r="Q3928" s="10">
        <f t="shared" si="185"/>
        <v>42000.085046296299</v>
      </c>
      <c r="R3928" s="14" t="s">
        <v>8316</v>
      </c>
      <c r="S3928" t="s">
        <v>8317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2">
        <v>1407565504</v>
      </c>
      <c r="J3929" s="12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41830.267407407409</v>
      </c>
      <c r="P3929">
        <f t="shared" si="184"/>
        <v>2014</v>
      </c>
      <c r="Q3929" s="10">
        <f t="shared" si="185"/>
        <v>41860.267407407409</v>
      </c>
      <c r="R3929" s="14" t="s">
        <v>8316</v>
      </c>
      <c r="S3929" t="s">
        <v>8317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2">
        <v>1444971540</v>
      </c>
      <c r="J3930" s="12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42265.683182870373</v>
      </c>
      <c r="P3930">
        <f t="shared" si="184"/>
        <v>2015</v>
      </c>
      <c r="Q3930" s="10">
        <f t="shared" si="185"/>
        <v>42293.207638888889</v>
      </c>
      <c r="R3930" s="14" t="s">
        <v>8316</v>
      </c>
      <c r="S3930" t="s">
        <v>8317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2">
        <v>1474228265</v>
      </c>
      <c r="J3931" s="12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42601.827141203699</v>
      </c>
      <c r="P3931">
        <f t="shared" si="184"/>
        <v>2016</v>
      </c>
      <c r="Q3931" s="10">
        <f t="shared" si="185"/>
        <v>42631.827141203699</v>
      </c>
      <c r="R3931" s="14" t="s">
        <v>8316</v>
      </c>
      <c r="S3931" t="s">
        <v>8317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2">
        <v>1459490400</v>
      </c>
      <c r="J3932" s="1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42433.338749999995</v>
      </c>
      <c r="P3932">
        <f t="shared" si="184"/>
        <v>2016</v>
      </c>
      <c r="Q3932" s="10">
        <f t="shared" si="185"/>
        <v>42461.25</v>
      </c>
      <c r="R3932" s="14" t="s">
        <v>8316</v>
      </c>
      <c r="S3932" t="s">
        <v>8317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1441510707</v>
      </c>
      <c r="J3933" s="12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42228.151701388888</v>
      </c>
      <c r="P3933">
        <f t="shared" si="184"/>
        <v>2015</v>
      </c>
      <c r="Q3933" s="10">
        <f t="shared" si="185"/>
        <v>42253.151701388888</v>
      </c>
      <c r="R3933" s="14" t="s">
        <v>8316</v>
      </c>
      <c r="S3933" t="s">
        <v>8317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2">
        <v>1458097364</v>
      </c>
      <c r="J3934" s="12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42415.168564814812</v>
      </c>
      <c r="P3934">
        <f t="shared" si="184"/>
        <v>2016</v>
      </c>
      <c r="Q3934" s="10">
        <f t="shared" si="185"/>
        <v>42445.126898148148</v>
      </c>
      <c r="R3934" s="14" t="s">
        <v>8316</v>
      </c>
      <c r="S3934" t="s">
        <v>8317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2">
        <v>1468716180</v>
      </c>
      <c r="J3935" s="12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42538.968310185184</v>
      </c>
      <c r="P3935">
        <f t="shared" si="184"/>
        <v>2016</v>
      </c>
      <c r="Q3935" s="10">
        <f t="shared" si="185"/>
        <v>42568.029861111107</v>
      </c>
      <c r="R3935" s="14" t="s">
        <v>8316</v>
      </c>
      <c r="S3935" t="s">
        <v>8317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2">
        <v>1443704400</v>
      </c>
      <c r="J3936" s="12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42233.671747685185</v>
      </c>
      <c r="P3936">
        <f t="shared" si="184"/>
        <v>2015</v>
      </c>
      <c r="Q3936" s="10">
        <f t="shared" si="185"/>
        <v>42278.541666666672</v>
      </c>
      <c r="R3936" s="14" t="s">
        <v>8316</v>
      </c>
      <c r="S3936" t="s">
        <v>8317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2">
        <v>1443973546</v>
      </c>
      <c r="J3937" s="12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42221.656782407401</v>
      </c>
      <c r="P3937">
        <f t="shared" si="184"/>
        <v>2015</v>
      </c>
      <c r="Q3937" s="10">
        <f t="shared" si="185"/>
        <v>42281.656782407401</v>
      </c>
      <c r="R3937" s="14" t="s">
        <v>8316</v>
      </c>
      <c r="S3937" t="s">
        <v>8317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1480576720</v>
      </c>
      <c r="J3938" s="12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42675.262962962966</v>
      </c>
      <c r="P3938">
        <f t="shared" si="184"/>
        <v>2016</v>
      </c>
      <c r="Q3938" s="10">
        <f t="shared" si="185"/>
        <v>42705.304629629631</v>
      </c>
      <c r="R3938" s="14" t="s">
        <v>8316</v>
      </c>
      <c r="S3938" t="s">
        <v>8317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2">
        <v>1468249760</v>
      </c>
      <c r="J3939" s="12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42534.631481481483</v>
      </c>
      <c r="P3939">
        <f t="shared" si="184"/>
        <v>2016</v>
      </c>
      <c r="Q3939" s="10">
        <f t="shared" si="185"/>
        <v>42562.631481481483</v>
      </c>
      <c r="R3939" s="14" t="s">
        <v>8316</v>
      </c>
      <c r="S3939" t="s">
        <v>8317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2">
        <v>1435441454</v>
      </c>
      <c r="J3940" s="12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42151.905717592599</v>
      </c>
      <c r="P3940">
        <f t="shared" si="184"/>
        <v>2015</v>
      </c>
      <c r="Q3940" s="10">
        <f t="shared" si="185"/>
        <v>42182.905717592599</v>
      </c>
      <c r="R3940" s="14" t="s">
        <v>8316</v>
      </c>
      <c r="S3940" t="s">
        <v>8317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2">
        <v>1412656200</v>
      </c>
      <c r="J3941" s="12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41915.400219907409</v>
      </c>
      <c r="P3941">
        <f t="shared" si="184"/>
        <v>2014</v>
      </c>
      <c r="Q3941" s="10">
        <f t="shared" si="185"/>
        <v>41919.1875</v>
      </c>
      <c r="R3941" s="14" t="s">
        <v>8316</v>
      </c>
      <c r="S3941" t="s">
        <v>8317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2">
        <v>1420199351</v>
      </c>
      <c r="J3942" s="1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41961.492488425924</v>
      </c>
      <c r="P3942">
        <f t="shared" si="184"/>
        <v>2014</v>
      </c>
      <c r="Q3942" s="10">
        <f t="shared" si="185"/>
        <v>42006.492488425924</v>
      </c>
      <c r="R3942" s="14" t="s">
        <v>8316</v>
      </c>
      <c r="S3942" t="s">
        <v>8317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2">
        <v>1416877200</v>
      </c>
      <c r="J3943" s="12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41940.587233796294</v>
      </c>
      <c r="P3943">
        <f t="shared" si="184"/>
        <v>2014</v>
      </c>
      <c r="Q3943" s="10">
        <f t="shared" si="185"/>
        <v>41968.041666666672</v>
      </c>
      <c r="R3943" s="14" t="s">
        <v>8316</v>
      </c>
      <c r="S3943" t="s">
        <v>8317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2">
        <v>1434490914</v>
      </c>
      <c r="J3944" s="12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42111.904097222221</v>
      </c>
      <c r="P3944">
        <f t="shared" si="184"/>
        <v>2015</v>
      </c>
      <c r="Q3944" s="10">
        <f t="shared" si="185"/>
        <v>42171.904097222221</v>
      </c>
      <c r="R3944" s="14" t="s">
        <v>8316</v>
      </c>
      <c r="S3944" t="s">
        <v>8317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2">
        <v>1446483000</v>
      </c>
      <c r="J3945" s="12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42279.778564814813</v>
      </c>
      <c r="P3945">
        <f t="shared" si="184"/>
        <v>2015</v>
      </c>
      <c r="Q3945" s="10">
        <f t="shared" si="185"/>
        <v>42310.701388888891</v>
      </c>
      <c r="R3945" s="14" t="s">
        <v>8316</v>
      </c>
      <c r="S3945" t="s">
        <v>8317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2">
        <v>1440690875</v>
      </c>
      <c r="J3946" s="12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42213.662905092591</v>
      </c>
      <c r="P3946">
        <f t="shared" si="184"/>
        <v>2015</v>
      </c>
      <c r="Q3946" s="10">
        <f t="shared" si="185"/>
        <v>42243.662905092591</v>
      </c>
      <c r="R3946" s="14" t="s">
        <v>8316</v>
      </c>
      <c r="S3946" t="s">
        <v>8317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2">
        <v>1431717268</v>
      </c>
      <c r="J3947" s="12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42109.801712962959</v>
      </c>
      <c r="P3947">
        <f t="shared" si="184"/>
        <v>2015</v>
      </c>
      <c r="Q3947" s="10">
        <f t="shared" si="185"/>
        <v>42139.801712962959</v>
      </c>
      <c r="R3947" s="14" t="s">
        <v>8316</v>
      </c>
      <c r="S3947" t="s">
        <v>8317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2">
        <v>1425110400</v>
      </c>
      <c r="J3948" s="12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42031.833587962959</v>
      </c>
      <c r="P3948">
        <f t="shared" si="184"/>
        <v>2015</v>
      </c>
      <c r="Q3948" s="10">
        <f t="shared" si="185"/>
        <v>42063.333333333328</v>
      </c>
      <c r="R3948" s="14" t="s">
        <v>8316</v>
      </c>
      <c r="S3948" t="s">
        <v>8317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2">
        <v>1475378744</v>
      </c>
      <c r="J3949" s="12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42615.142870370371</v>
      </c>
      <c r="P3949">
        <f t="shared" si="184"/>
        <v>2016</v>
      </c>
      <c r="Q3949" s="10">
        <f t="shared" si="185"/>
        <v>42645.142870370371</v>
      </c>
      <c r="R3949" s="14" t="s">
        <v>8316</v>
      </c>
      <c r="S3949" t="s">
        <v>8317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2">
        <v>1410076123</v>
      </c>
      <c r="J3950" s="12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41829.325497685182</v>
      </c>
      <c r="P3950">
        <f t="shared" si="184"/>
        <v>2014</v>
      </c>
      <c r="Q3950" s="10">
        <f t="shared" si="185"/>
        <v>41889.325497685182</v>
      </c>
      <c r="R3950" s="14" t="s">
        <v>8316</v>
      </c>
      <c r="S3950" t="s">
        <v>8317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2">
        <v>1423623221</v>
      </c>
      <c r="J3951" s="12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42016.120613425926</v>
      </c>
      <c r="P3951">
        <f t="shared" si="184"/>
        <v>2015</v>
      </c>
      <c r="Q3951" s="10">
        <f t="shared" si="185"/>
        <v>42046.120613425926</v>
      </c>
      <c r="R3951" s="14" t="s">
        <v>8316</v>
      </c>
      <c r="S3951" t="s">
        <v>8317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2">
        <v>1460140500</v>
      </c>
      <c r="J3952" s="1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42439.702314814815</v>
      </c>
      <c r="P3952">
        <f t="shared" si="184"/>
        <v>2016</v>
      </c>
      <c r="Q3952" s="10">
        <f t="shared" si="185"/>
        <v>42468.774305555555</v>
      </c>
      <c r="R3952" s="14" t="s">
        <v>8316</v>
      </c>
      <c r="S3952" t="s">
        <v>8317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2">
        <v>1462301342</v>
      </c>
      <c r="J3953" s="12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42433.825717592597</v>
      </c>
      <c r="P3953">
        <f t="shared" si="184"/>
        <v>2016</v>
      </c>
      <c r="Q3953" s="10">
        <f t="shared" si="185"/>
        <v>42493.784050925926</v>
      </c>
      <c r="R3953" s="14" t="s">
        <v>8316</v>
      </c>
      <c r="S3953" t="s">
        <v>8317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2">
        <v>1445885890</v>
      </c>
      <c r="J3954" s="12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42243.790393518517</v>
      </c>
      <c r="P3954">
        <f t="shared" si="184"/>
        <v>2015</v>
      </c>
      <c r="Q3954" s="10">
        <f t="shared" si="185"/>
        <v>42303.790393518517</v>
      </c>
      <c r="R3954" s="14" t="s">
        <v>8316</v>
      </c>
      <c r="S3954" t="s">
        <v>8317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2">
        <v>1469834940</v>
      </c>
      <c r="J3955" s="12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42550.048449074078</v>
      </c>
      <c r="P3955">
        <f t="shared" si="184"/>
        <v>2016</v>
      </c>
      <c r="Q3955" s="10">
        <f t="shared" si="185"/>
        <v>42580.978472222225</v>
      </c>
      <c r="R3955" s="14" t="s">
        <v>8316</v>
      </c>
      <c r="S3955" t="s">
        <v>8317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2">
        <v>1405352264</v>
      </c>
      <c r="J3956" s="12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41774.651203703703</v>
      </c>
      <c r="P3956">
        <f t="shared" si="184"/>
        <v>2014</v>
      </c>
      <c r="Q3956" s="10">
        <f t="shared" si="185"/>
        <v>41834.651203703703</v>
      </c>
      <c r="R3956" s="14" t="s">
        <v>8316</v>
      </c>
      <c r="S3956" t="s">
        <v>8317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2">
        <v>1448745741</v>
      </c>
      <c r="J3957" s="12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42306.848854166667</v>
      </c>
      <c r="P3957">
        <f t="shared" si="184"/>
        <v>2015</v>
      </c>
      <c r="Q3957" s="10">
        <f t="shared" si="185"/>
        <v>42336.890520833331</v>
      </c>
      <c r="R3957" s="14" t="s">
        <v>8316</v>
      </c>
      <c r="S3957" t="s">
        <v>8317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2">
        <v>1461543600</v>
      </c>
      <c r="J3958" s="12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42457.932025462964</v>
      </c>
      <c r="P3958">
        <f t="shared" si="184"/>
        <v>2016</v>
      </c>
      <c r="Q3958" s="10">
        <f t="shared" si="185"/>
        <v>42485.013888888891</v>
      </c>
      <c r="R3958" s="14" t="s">
        <v>8316</v>
      </c>
      <c r="S3958" t="s">
        <v>8317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2">
        <v>1468020354</v>
      </c>
      <c r="J3959" s="12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42513.976319444439</v>
      </c>
      <c r="P3959">
        <f t="shared" si="184"/>
        <v>2016</v>
      </c>
      <c r="Q3959" s="10">
        <f t="shared" si="185"/>
        <v>42559.976319444439</v>
      </c>
      <c r="R3959" s="14" t="s">
        <v>8316</v>
      </c>
      <c r="S3959" t="s">
        <v>8317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2">
        <v>1406988000</v>
      </c>
      <c r="J3960" s="12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41816.950370370374</v>
      </c>
      <c r="P3960">
        <f t="shared" si="184"/>
        <v>2014</v>
      </c>
      <c r="Q3960" s="10">
        <f t="shared" si="185"/>
        <v>41853.583333333336</v>
      </c>
      <c r="R3960" s="14" t="s">
        <v>8316</v>
      </c>
      <c r="S3960" t="s">
        <v>8317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2">
        <v>1411930556</v>
      </c>
      <c r="J3961" s="12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41880.788842592592</v>
      </c>
      <c r="P3961">
        <f t="shared" si="184"/>
        <v>2014</v>
      </c>
      <c r="Q3961" s="10">
        <f t="shared" si="185"/>
        <v>41910.788842592592</v>
      </c>
      <c r="R3961" s="14" t="s">
        <v>8316</v>
      </c>
      <c r="S3961" t="s">
        <v>8317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2">
        <v>1451852256</v>
      </c>
      <c r="J3962" s="1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42342.845555555556</v>
      </c>
      <c r="P3962">
        <f t="shared" si="184"/>
        <v>2015</v>
      </c>
      <c r="Q3962" s="10">
        <f t="shared" si="185"/>
        <v>42372.845555555556</v>
      </c>
      <c r="R3962" s="14" t="s">
        <v>8316</v>
      </c>
      <c r="S3962" t="s">
        <v>8317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2">
        <v>1399584210</v>
      </c>
      <c r="J3963" s="12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41745.891319444447</v>
      </c>
      <c r="P3963">
        <f t="shared" si="184"/>
        <v>2014</v>
      </c>
      <c r="Q3963" s="10">
        <f t="shared" si="185"/>
        <v>41767.891319444447</v>
      </c>
      <c r="R3963" s="14" t="s">
        <v>8316</v>
      </c>
      <c r="S3963" t="s">
        <v>8317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2">
        <v>1448722494</v>
      </c>
      <c r="J3964" s="12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42311.621458333335</v>
      </c>
      <c r="P3964">
        <f t="shared" si="184"/>
        <v>2015</v>
      </c>
      <c r="Q3964" s="10">
        <f t="shared" si="185"/>
        <v>42336.621458333335</v>
      </c>
      <c r="R3964" s="14" t="s">
        <v>8316</v>
      </c>
      <c r="S3964" t="s">
        <v>8317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2">
        <v>1447821717</v>
      </c>
      <c r="J3965" s="12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42296.154131944444</v>
      </c>
      <c r="P3965">
        <f t="shared" si="184"/>
        <v>2015</v>
      </c>
      <c r="Q3965" s="10">
        <f t="shared" si="185"/>
        <v>42326.195798611108</v>
      </c>
      <c r="R3965" s="14" t="s">
        <v>8316</v>
      </c>
      <c r="S3965" t="s">
        <v>8317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2">
        <v>1429460386</v>
      </c>
      <c r="J3966" s="12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42053.722060185188</v>
      </c>
      <c r="P3966">
        <f t="shared" si="184"/>
        <v>2015</v>
      </c>
      <c r="Q3966" s="10">
        <f t="shared" si="185"/>
        <v>42113.680393518516</v>
      </c>
      <c r="R3966" s="14" t="s">
        <v>8316</v>
      </c>
      <c r="S3966" t="s">
        <v>8317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2">
        <v>1460608780</v>
      </c>
      <c r="J3967" s="12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42414.235879629632</v>
      </c>
      <c r="P3967">
        <f t="shared" si="184"/>
        <v>2016</v>
      </c>
      <c r="Q3967" s="10">
        <f t="shared" si="185"/>
        <v>42474.194212962961</v>
      </c>
      <c r="R3967" s="14" t="s">
        <v>8316</v>
      </c>
      <c r="S3967" t="s">
        <v>8317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2">
        <v>1406170740</v>
      </c>
      <c r="J3968" s="12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41801.711550925924</v>
      </c>
      <c r="P3968">
        <f t="shared" si="184"/>
        <v>2014</v>
      </c>
      <c r="Q3968" s="10">
        <f t="shared" si="185"/>
        <v>41844.124305555553</v>
      </c>
      <c r="R3968" s="14" t="s">
        <v>8316</v>
      </c>
      <c r="S3968" t="s">
        <v>8317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2">
        <v>1488783507</v>
      </c>
      <c r="J3969" s="12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42770.290590277778</v>
      </c>
      <c r="P3969">
        <f t="shared" si="184"/>
        <v>2017</v>
      </c>
      <c r="Q3969" s="10">
        <f t="shared" si="185"/>
        <v>42800.290590277778</v>
      </c>
      <c r="R3969" s="14" t="s">
        <v>8316</v>
      </c>
      <c r="S3969" t="s">
        <v>8317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2">
        <v>1463945673</v>
      </c>
      <c r="J3970" s="12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42452.815659722226</v>
      </c>
      <c r="P3970">
        <f t="shared" si="184"/>
        <v>2016</v>
      </c>
      <c r="Q3970" s="10">
        <f t="shared" si="185"/>
        <v>42512.815659722226</v>
      </c>
      <c r="R3970" s="14" t="s">
        <v>8316</v>
      </c>
      <c r="S3970" t="s">
        <v>8317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2">
        <v>1472442900</v>
      </c>
      <c r="J3971" s="12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(((J3971/60)/60)/24)+DATE(1970,1,1)</f>
        <v>42601.854699074072</v>
      </c>
      <c r="P3971">
        <f t="shared" ref="P3971:P4034" si="187">YEAR(O3971)</f>
        <v>2016</v>
      </c>
      <c r="Q3971" s="10">
        <f t="shared" ref="Q3971:Q4034" si="188">(((I3971/60)/60)/24)+DATE(1970,1,1)</f>
        <v>42611.163194444445</v>
      </c>
      <c r="R3971" s="14" t="s">
        <v>8316</v>
      </c>
      <c r="S3971" t="s">
        <v>8317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2">
        <v>1460925811</v>
      </c>
      <c r="J3972" s="1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42447.863553240735</v>
      </c>
      <c r="P3972">
        <f t="shared" si="187"/>
        <v>2016</v>
      </c>
      <c r="Q3972" s="10">
        <f t="shared" si="188"/>
        <v>42477.863553240735</v>
      </c>
      <c r="R3972" s="14" t="s">
        <v>8316</v>
      </c>
      <c r="S3972" t="s">
        <v>8317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2">
        <v>1405947126</v>
      </c>
      <c r="J3973" s="12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41811.536180555559</v>
      </c>
      <c r="P3973">
        <f t="shared" si="187"/>
        <v>2014</v>
      </c>
      <c r="Q3973" s="10">
        <f t="shared" si="188"/>
        <v>41841.536180555559</v>
      </c>
      <c r="R3973" s="14" t="s">
        <v>8316</v>
      </c>
      <c r="S3973" t="s">
        <v>8317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2">
        <v>1423186634</v>
      </c>
      <c r="J3974" s="12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41981.067523148144</v>
      </c>
      <c r="P3974">
        <f t="shared" si="187"/>
        <v>2014</v>
      </c>
      <c r="Q3974" s="10">
        <f t="shared" si="188"/>
        <v>42041.067523148144</v>
      </c>
      <c r="R3974" s="14" t="s">
        <v>8316</v>
      </c>
      <c r="S3974" t="s">
        <v>8317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2">
        <v>1462766400</v>
      </c>
      <c r="J3975" s="12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42469.68414351852</v>
      </c>
      <c r="P3975">
        <f t="shared" si="187"/>
        <v>2016</v>
      </c>
      <c r="Q3975" s="10">
        <f t="shared" si="188"/>
        <v>42499.166666666672</v>
      </c>
      <c r="R3975" s="14" t="s">
        <v>8316</v>
      </c>
      <c r="S3975" t="s">
        <v>8317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2">
        <v>1464872848</v>
      </c>
      <c r="J3976" s="12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42493.546851851846</v>
      </c>
      <c r="P3976">
        <f t="shared" si="187"/>
        <v>2016</v>
      </c>
      <c r="Q3976" s="10">
        <f t="shared" si="188"/>
        <v>42523.546851851846</v>
      </c>
      <c r="R3976" s="14" t="s">
        <v>8316</v>
      </c>
      <c r="S3976" t="s">
        <v>8317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2">
        <v>1468442898</v>
      </c>
      <c r="J3977" s="12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42534.866875</v>
      </c>
      <c r="P3977">
        <f t="shared" si="187"/>
        <v>2016</v>
      </c>
      <c r="Q3977" s="10">
        <f t="shared" si="188"/>
        <v>42564.866875</v>
      </c>
      <c r="R3977" s="14" t="s">
        <v>8316</v>
      </c>
      <c r="S3977" t="s">
        <v>8317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2">
        <v>1406876400</v>
      </c>
      <c r="J3978" s="12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41830.858344907407</v>
      </c>
      <c r="P3978">
        <f t="shared" si="187"/>
        <v>2014</v>
      </c>
      <c r="Q3978" s="10">
        <f t="shared" si="188"/>
        <v>41852.291666666664</v>
      </c>
      <c r="R3978" s="14" t="s">
        <v>8316</v>
      </c>
      <c r="S3978" t="s">
        <v>8317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2">
        <v>1469213732</v>
      </c>
      <c r="J3979" s="12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42543.788564814815</v>
      </c>
      <c r="P3979">
        <f t="shared" si="187"/>
        <v>2016</v>
      </c>
      <c r="Q3979" s="10">
        <f t="shared" si="188"/>
        <v>42573.788564814815</v>
      </c>
      <c r="R3979" s="14" t="s">
        <v>8316</v>
      </c>
      <c r="S3979" t="s">
        <v>8317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2">
        <v>1422717953</v>
      </c>
      <c r="J3980" s="12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41975.642974537041</v>
      </c>
      <c r="P3980">
        <f t="shared" si="187"/>
        <v>2014</v>
      </c>
      <c r="Q3980" s="10">
        <f t="shared" si="188"/>
        <v>42035.642974537041</v>
      </c>
      <c r="R3980" s="14" t="s">
        <v>8316</v>
      </c>
      <c r="S3980" t="s">
        <v>8317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2">
        <v>1427659200</v>
      </c>
      <c r="J3981" s="12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42069.903437500005</v>
      </c>
      <c r="P3981">
        <f t="shared" si="187"/>
        <v>2015</v>
      </c>
      <c r="Q3981" s="10">
        <f t="shared" si="188"/>
        <v>42092.833333333328</v>
      </c>
      <c r="R3981" s="14" t="s">
        <v>8316</v>
      </c>
      <c r="S3981" t="s">
        <v>8317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2">
        <v>1404570147</v>
      </c>
      <c r="J3982" s="1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41795.598923611113</v>
      </c>
      <c r="P3982">
        <f t="shared" si="187"/>
        <v>2014</v>
      </c>
      <c r="Q3982" s="10">
        <f t="shared" si="188"/>
        <v>41825.598923611113</v>
      </c>
      <c r="R3982" s="14" t="s">
        <v>8316</v>
      </c>
      <c r="S3982" t="s">
        <v>8317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2">
        <v>1468729149</v>
      </c>
      <c r="J3983" s="12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42508.179965277777</v>
      </c>
      <c r="P3983">
        <f t="shared" si="187"/>
        <v>2016</v>
      </c>
      <c r="Q3983" s="10">
        <f t="shared" si="188"/>
        <v>42568.179965277777</v>
      </c>
      <c r="R3983" s="14" t="s">
        <v>8316</v>
      </c>
      <c r="S3983" t="s">
        <v>8317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2">
        <v>1436297180</v>
      </c>
      <c r="J3984" s="12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42132.809953703705</v>
      </c>
      <c r="P3984">
        <f t="shared" si="187"/>
        <v>2015</v>
      </c>
      <c r="Q3984" s="10">
        <f t="shared" si="188"/>
        <v>42192.809953703705</v>
      </c>
      <c r="R3984" s="14" t="s">
        <v>8316</v>
      </c>
      <c r="S3984" t="s">
        <v>8317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2">
        <v>1400569140</v>
      </c>
      <c r="J3985" s="12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41747.86986111111</v>
      </c>
      <c r="P3985">
        <f t="shared" si="187"/>
        <v>2014</v>
      </c>
      <c r="Q3985" s="10">
        <f t="shared" si="188"/>
        <v>41779.290972222225</v>
      </c>
      <c r="R3985" s="14" t="s">
        <v>8316</v>
      </c>
      <c r="S3985" t="s">
        <v>8317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2">
        <v>1415404800</v>
      </c>
      <c r="J3986" s="12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41920.963472222218</v>
      </c>
      <c r="P3986">
        <f t="shared" si="187"/>
        <v>2014</v>
      </c>
      <c r="Q3986" s="10">
        <f t="shared" si="188"/>
        <v>41951</v>
      </c>
      <c r="R3986" s="14" t="s">
        <v>8316</v>
      </c>
      <c r="S3986" t="s">
        <v>8317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2">
        <v>1456002300</v>
      </c>
      <c r="J3987" s="12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42399.707407407404</v>
      </c>
      <c r="P3987">
        <f t="shared" si="187"/>
        <v>2016</v>
      </c>
      <c r="Q3987" s="10">
        <f t="shared" si="188"/>
        <v>42420.878472222219</v>
      </c>
      <c r="R3987" s="14" t="s">
        <v>8316</v>
      </c>
      <c r="S3987" t="s">
        <v>8317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2">
        <v>1462539840</v>
      </c>
      <c r="J3988" s="12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42467.548541666663</v>
      </c>
      <c r="P3988">
        <f t="shared" si="187"/>
        <v>2016</v>
      </c>
      <c r="Q3988" s="10">
        <f t="shared" si="188"/>
        <v>42496.544444444444</v>
      </c>
      <c r="R3988" s="14" t="s">
        <v>8316</v>
      </c>
      <c r="S3988" t="s">
        <v>8317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2">
        <v>1400278290</v>
      </c>
      <c r="J3989" s="12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41765.92465277778</v>
      </c>
      <c r="P3989">
        <f t="shared" si="187"/>
        <v>2014</v>
      </c>
      <c r="Q3989" s="10">
        <f t="shared" si="188"/>
        <v>41775.92465277778</v>
      </c>
      <c r="R3989" s="14" t="s">
        <v>8316</v>
      </c>
      <c r="S3989" t="s">
        <v>8317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2">
        <v>1440813413</v>
      </c>
      <c r="J3990" s="12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42230.08116898148</v>
      </c>
      <c r="P3990">
        <f t="shared" si="187"/>
        <v>2015</v>
      </c>
      <c r="Q3990" s="10">
        <f t="shared" si="188"/>
        <v>42245.08116898148</v>
      </c>
      <c r="R3990" s="14" t="s">
        <v>8316</v>
      </c>
      <c r="S3990" t="s">
        <v>8317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2">
        <v>1447009181</v>
      </c>
      <c r="J3991" s="12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42286.749780092592</v>
      </c>
      <c r="P3991">
        <f t="shared" si="187"/>
        <v>2015</v>
      </c>
      <c r="Q3991" s="10">
        <f t="shared" si="188"/>
        <v>42316.791446759264</v>
      </c>
      <c r="R3991" s="14" t="s">
        <v>8316</v>
      </c>
      <c r="S3991" t="s">
        <v>8317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2">
        <v>1456934893</v>
      </c>
      <c r="J3992" s="1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42401.672372685185</v>
      </c>
      <c r="P3992">
        <f t="shared" si="187"/>
        <v>2016</v>
      </c>
      <c r="Q3992" s="10">
        <f t="shared" si="188"/>
        <v>42431.672372685185</v>
      </c>
      <c r="R3992" s="14" t="s">
        <v>8316</v>
      </c>
      <c r="S3992" t="s">
        <v>8317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2">
        <v>1433086082</v>
      </c>
      <c r="J3993" s="12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42125.644467592589</v>
      </c>
      <c r="P3993">
        <f t="shared" si="187"/>
        <v>2015</v>
      </c>
      <c r="Q3993" s="10">
        <f t="shared" si="188"/>
        <v>42155.644467592589</v>
      </c>
      <c r="R3993" s="14" t="s">
        <v>8316</v>
      </c>
      <c r="S3993" t="s">
        <v>8317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2">
        <v>1449876859</v>
      </c>
      <c r="J3994" s="12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42289.94049768518</v>
      </c>
      <c r="P3994">
        <f t="shared" si="187"/>
        <v>2015</v>
      </c>
      <c r="Q3994" s="10">
        <f t="shared" si="188"/>
        <v>42349.982164351852</v>
      </c>
      <c r="R3994" s="14" t="s">
        <v>8316</v>
      </c>
      <c r="S3994" t="s">
        <v>8317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2">
        <v>1431549912</v>
      </c>
      <c r="J3995" s="12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42107.864722222221</v>
      </c>
      <c r="P3995">
        <f t="shared" si="187"/>
        <v>2015</v>
      </c>
      <c r="Q3995" s="10">
        <f t="shared" si="188"/>
        <v>42137.864722222221</v>
      </c>
      <c r="R3995" s="14" t="s">
        <v>8316</v>
      </c>
      <c r="S3995" t="s">
        <v>8317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2">
        <v>1405761690</v>
      </c>
      <c r="J3996" s="12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41809.389930555553</v>
      </c>
      <c r="P3996">
        <f t="shared" si="187"/>
        <v>2014</v>
      </c>
      <c r="Q3996" s="10">
        <f t="shared" si="188"/>
        <v>41839.389930555553</v>
      </c>
      <c r="R3996" s="14" t="s">
        <v>8316</v>
      </c>
      <c r="S3996" t="s">
        <v>8317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2">
        <v>1423913220</v>
      </c>
      <c r="J3997" s="12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42019.683761574073</v>
      </c>
      <c r="P3997">
        <f t="shared" si="187"/>
        <v>2015</v>
      </c>
      <c r="Q3997" s="10">
        <f t="shared" si="188"/>
        <v>42049.477083333331</v>
      </c>
      <c r="R3997" s="14" t="s">
        <v>8316</v>
      </c>
      <c r="S3997" t="s">
        <v>8317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2">
        <v>1416499440</v>
      </c>
      <c r="J3998" s="12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41950.26694444444</v>
      </c>
      <c r="P3998">
        <f t="shared" si="187"/>
        <v>2014</v>
      </c>
      <c r="Q3998" s="10">
        <f t="shared" si="188"/>
        <v>41963.669444444444</v>
      </c>
      <c r="R3998" s="14" t="s">
        <v>8316</v>
      </c>
      <c r="S3998" t="s">
        <v>8317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2">
        <v>1428222221</v>
      </c>
      <c r="J3999" s="12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42069.391446759255</v>
      </c>
      <c r="P3999">
        <f t="shared" si="187"/>
        <v>2015</v>
      </c>
      <c r="Q3999" s="10">
        <f t="shared" si="188"/>
        <v>42099.349780092598</v>
      </c>
      <c r="R3999" s="14" t="s">
        <v>8316</v>
      </c>
      <c r="S3999" t="s">
        <v>8317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2">
        <v>1427580426</v>
      </c>
      <c r="J4000" s="12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42061.963263888887</v>
      </c>
      <c r="P4000">
        <f t="shared" si="187"/>
        <v>2015</v>
      </c>
      <c r="Q4000" s="10">
        <f t="shared" si="188"/>
        <v>42091.921597222223</v>
      </c>
      <c r="R4000" s="14" t="s">
        <v>8316</v>
      </c>
      <c r="S4000" t="s">
        <v>8317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2">
        <v>1409514709</v>
      </c>
      <c r="J4001" s="12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41842.828680555554</v>
      </c>
      <c r="P4001">
        <f t="shared" si="187"/>
        <v>2014</v>
      </c>
      <c r="Q4001" s="10">
        <f t="shared" si="188"/>
        <v>41882.827650462961</v>
      </c>
      <c r="R4001" s="14" t="s">
        <v>8316</v>
      </c>
      <c r="S4001" t="s">
        <v>8317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2">
        <v>1462631358</v>
      </c>
      <c r="J4002" s="1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42437.64534722222</v>
      </c>
      <c r="P4002">
        <f t="shared" si="187"/>
        <v>2016</v>
      </c>
      <c r="Q4002" s="10">
        <f t="shared" si="188"/>
        <v>42497.603680555556</v>
      </c>
      <c r="R4002" s="14" t="s">
        <v>8316</v>
      </c>
      <c r="S4002" t="s">
        <v>8317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2">
        <v>1488394800</v>
      </c>
      <c r="J4003" s="12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42775.964212962965</v>
      </c>
      <c r="P4003">
        <f t="shared" si="187"/>
        <v>2017</v>
      </c>
      <c r="Q4003" s="10">
        <f t="shared" si="188"/>
        <v>42795.791666666672</v>
      </c>
      <c r="R4003" s="14" t="s">
        <v>8316</v>
      </c>
      <c r="S4003" t="s">
        <v>8317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2">
        <v>1411779761</v>
      </c>
      <c r="J4004" s="12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41879.043530092589</v>
      </c>
      <c r="P4004">
        <f t="shared" si="187"/>
        <v>2014</v>
      </c>
      <c r="Q4004" s="10">
        <f t="shared" si="188"/>
        <v>41909.043530092589</v>
      </c>
      <c r="R4004" s="14" t="s">
        <v>8316</v>
      </c>
      <c r="S4004" t="s">
        <v>8317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2">
        <v>1424009147</v>
      </c>
      <c r="J4005" s="12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42020.587349537032</v>
      </c>
      <c r="P4005">
        <f t="shared" si="187"/>
        <v>2015</v>
      </c>
      <c r="Q4005" s="10">
        <f t="shared" si="188"/>
        <v>42050.587349537032</v>
      </c>
      <c r="R4005" s="14" t="s">
        <v>8316</v>
      </c>
      <c r="S4005" t="s">
        <v>8317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2">
        <v>1412740457</v>
      </c>
      <c r="J4006" s="12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41890.16269675926</v>
      </c>
      <c r="P4006">
        <f t="shared" si="187"/>
        <v>2014</v>
      </c>
      <c r="Q4006" s="10">
        <f t="shared" si="188"/>
        <v>41920.16269675926</v>
      </c>
      <c r="R4006" s="14" t="s">
        <v>8316</v>
      </c>
      <c r="S4006" t="s">
        <v>8317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2">
        <v>1413832985</v>
      </c>
      <c r="J4007" s="12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41872.807696759257</v>
      </c>
      <c r="P4007">
        <f t="shared" si="187"/>
        <v>2014</v>
      </c>
      <c r="Q4007" s="10">
        <f t="shared" si="188"/>
        <v>41932.807696759257</v>
      </c>
      <c r="R4007" s="14" t="s">
        <v>8316</v>
      </c>
      <c r="S4007" t="s">
        <v>8317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2">
        <v>1455647587</v>
      </c>
      <c r="J4008" s="12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42391.772997685184</v>
      </c>
      <c r="P4008">
        <f t="shared" si="187"/>
        <v>2016</v>
      </c>
      <c r="Q4008" s="10">
        <f t="shared" si="188"/>
        <v>42416.772997685184</v>
      </c>
      <c r="R4008" s="14" t="s">
        <v>8316</v>
      </c>
      <c r="S4008" t="s">
        <v>8317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2">
        <v>1409070480</v>
      </c>
      <c r="J4009" s="12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41848.772928240738</v>
      </c>
      <c r="P4009">
        <f t="shared" si="187"/>
        <v>2014</v>
      </c>
      <c r="Q4009" s="10">
        <f t="shared" si="188"/>
        <v>41877.686111111114</v>
      </c>
      <c r="R4009" s="14" t="s">
        <v>8316</v>
      </c>
      <c r="S4009" t="s">
        <v>8317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2">
        <v>1437606507</v>
      </c>
      <c r="J4010" s="12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42177.964201388888</v>
      </c>
      <c r="P4010">
        <f t="shared" si="187"/>
        <v>2015</v>
      </c>
      <c r="Q4010" s="10">
        <f t="shared" si="188"/>
        <v>42207.964201388888</v>
      </c>
      <c r="R4010" s="14" t="s">
        <v>8316</v>
      </c>
      <c r="S4010" t="s">
        <v>8317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2">
        <v>1410281360</v>
      </c>
      <c r="J4011" s="12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41851.700925925928</v>
      </c>
      <c r="P4011">
        <f t="shared" si="187"/>
        <v>2014</v>
      </c>
      <c r="Q4011" s="10">
        <f t="shared" si="188"/>
        <v>41891.700925925928</v>
      </c>
      <c r="R4011" s="14" t="s">
        <v>8316</v>
      </c>
      <c r="S4011" t="s">
        <v>8317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2">
        <v>1414348166</v>
      </c>
      <c r="J4012" s="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41921.770439814813</v>
      </c>
      <c r="P4012">
        <f t="shared" si="187"/>
        <v>2014</v>
      </c>
      <c r="Q4012" s="10">
        <f t="shared" si="188"/>
        <v>41938.770439814813</v>
      </c>
      <c r="R4012" s="14" t="s">
        <v>8316</v>
      </c>
      <c r="S4012" t="s">
        <v>8317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2">
        <v>1422450278</v>
      </c>
      <c r="J4013" s="12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42002.54488425926</v>
      </c>
      <c r="P4013">
        <f t="shared" si="187"/>
        <v>2014</v>
      </c>
      <c r="Q4013" s="10">
        <f t="shared" si="188"/>
        <v>42032.54488425926</v>
      </c>
      <c r="R4013" s="14" t="s">
        <v>8316</v>
      </c>
      <c r="S4013" t="s">
        <v>8317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2">
        <v>1430571849</v>
      </c>
      <c r="J4014" s="12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42096.544548611113</v>
      </c>
      <c r="P4014">
        <f t="shared" si="187"/>
        <v>2015</v>
      </c>
      <c r="Q4014" s="10">
        <f t="shared" si="188"/>
        <v>42126.544548611113</v>
      </c>
      <c r="R4014" s="14" t="s">
        <v>8316</v>
      </c>
      <c r="S4014" t="s">
        <v>8317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2">
        <v>1424070823</v>
      </c>
      <c r="J4015" s="12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42021.301192129627</v>
      </c>
      <c r="P4015">
        <f t="shared" si="187"/>
        <v>2015</v>
      </c>
      <c r="Q4015" s="10">
        <f t="shared" si="188"/>
        <v>42051.301192129627</v>
      </c>
      <c r="R4015" s="14" t="s">
        <v>8316</v>
      </c>
      <c r="S4015" t="s">
        <v>8317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2">
        <v>1457157269</v>
      </c>
      <c r="J4016" s="12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42419.246168981481</v>
      </c>
      <c r="P4016">
        <f t="shared" si="187"/>
        <v>2016</v>
      </c>
      <c r="Q4016" s="10">
        <f t="shared" si="188"/>
        <v>42434.246168981481</v>
      </c>
      <c r="R4016" s="14" t="s">
        <v>8316</v>
      </c>
      <c r="S4016" t="s">
        <v>8317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2">
        <v>1437331463</v>
      </c>
      <c r="J4017" s="12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42174.780821759254</v>
      </c>
      <c r="P4017">
        <f t="shared" si="187"/>
        <v>2015</v>
      </c>
      <c r="Q4017" s="10">
        <f t="shared" si="188"/>
        <v>42204.780821759254</v>
      </c>
      <c r="R4017" s="14" t="s">
        <v>8316</v>
      </c>
      <c r="S4017" t="s">
        <v>8317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2">
        <v>1410987400</v>
      </c>
      <c r="J4018" s="12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41869.872685185182</v>
      </c>
      <c r="P4018">
        <f t="shared" si="187"/>
        <v>2014</v>
      </c>
      <c r="Q4018" s="10">
        <f t="shared" si="188"/>
        <v>41899.872685185182</v>
      </c>
      <c r="R4018" s="14" t="s">
        <v>8316</v>
      </c>
      <c r="S4018" t="s">
        <v>8317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2">
        <v>1409846874</v>
      </c>
      <c r="J4019" s="12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41856.672152777777</v>
      </c>
      <c r="P4019">
        <f t="shared" si="187"/>
        <v>2014</v>
      </c>
      <c r="Q4019" s="10">
        <f t="shared" si="188"/>
        <v>41886.672152777777</v>
      </c>
      <c r="R4019" s="14" t="s">
        <v>8316</v>
      </c>
      <c r="S4019" t="s">
        <v>8317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2">
        <v>1475877108</v>
      </c>
      <c r="J4020" s="12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42620.91097222222</v>
      </c>
      <c r="P4020">
        <f t="shared" si="187"/>
        <v>2016</v>
      </c>
      <c r="Q4020" s="10">
        <f t="shared" si="188"/>
        <v>42650.91097222222</v>
      </c>
      <c r="R4020" s="14" t="s">
        <v>8316</v>
      </c>
      <c r="S4020" t="s">
        <v>8317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2">
        <v>1460737680</v>
      </c>
      <c r="J4021" s="12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42417.675879629634</v>
      </c>
      <c r="P4021">
        <f t="shared" si="187"/>
        <v>2016</v>
      </c>
      <c r="Q4021" s="10">
        <f t="shared" si="188"/>
        <v>42475.686111111107</v>
      </c>
      <c r="R4021" s="14" t="s">
        <v>8316</v>
      </c>
      <c r="S4021" t="s">
        <v>8317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2">
        <v>1427168099</v>
      </c>
      <c r="J4022" s="1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42057.190960648149</v>
      </c>
      <c r="P4022">
        <f t="shared" si="187"/>
        <v>2015</v>
      </c>
      <c r="Q4022" s="10">
        <f t="shared" si="188"/>
        <v>42087.149293981478</v>
      </c>
      <c r="R4022" s="14" t="s">
        <v>8316</v>
      </c>
      <c r="S4022" t="s">
        <v>8317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2">
        <v>1414360358</v>
      </c>
      <c r="J4023" s="12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41878.911550925928</v>
      </c>
      <c r="P4023">
        <f t="shared" si="187"/>
        <v>2014</v>
      </c>
      <c r="Q4023" s="10">
        <f t="shared" si="188"/>
        <v>41938.911550925928</v>
      </c>
      <c r="R4023" s="14" t="s">
        <v>8316</v>
      </c>
      <c r="S4023" t="s">
        <v>8317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2">
        <v>1422759240</v>
      </c>
      <c r="J4024" s="12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41990.584108796291</v>
      </c>
      <c r="P4024">
        <f t="shared" si="187"/>
        <v>2014</v>
      </c>
      <c r="Q4024" s="10">
        <f t="shared" si="188"/>
        <v>42036.120833333334</v>
      </c>
      <c r="R4024" s="14" t="s">
        <v>8316</v>
      </c>
      <c r="S4024" t="s">
        <v>8317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1458860363</v>
      </c>
      <c r="J4025" s="12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42408.999571759254</v>
      </c>
      <c r="P4025">
        <f t="shared" si="187"/>
        <v>2016</v>
      </c>
      <c r="Q4025" s="10">
        <f t="shared" si="188"/>
        <v>42453.957905092597</v>
      </c>
      <c r="R4025" s="14" t="s">
        <v>8316</v>
      </c>
      <c r="S4025" t="s">
        <v>8317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2">
        <v>1441037097</v>
      </c>
      <c r="J4026" s="12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42217.670104166667</v>
      </c>
      <c r="P4026">
        <f t="shared" si="187"/>
        <v>2015</v>
      </c>
      <c r="Q4026" s="10">
        <f t="shared" si="188"/>
        <v>42247.670104166667</v>
      </c>
      <c r="R4026" s="14" t="s">
        <v>8316</v>
      </c>
      <c r="S4026" t="s">
        <v>8317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2">
        <v>1437889336</v>
      </c>
      <c r="J4027" s="12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42151.237685185188</v>
      </c>
      <c r="P4027">
        <f t="shared" si="187"/>
        <v>2015</v>
      </c>
      <c r="Q4027" s="10">
        <f t="shared" si="188"/>
        <v>42211.237685185188</v>
      </c>
      <c r="R4027" s="14" t="s">
        <v>8316</v>
      </c>
      <c r="S4027" t="s">
        <v>8317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1449247439</v>
      </c>
      <c r="J4028" s="12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42282.655543981484</v>
      </c>
      <c r="P4028">
        <f t="shared" si="187"/>
        <v>2015</v>
      </c>
      <c r="Q4028" s="10">
        <f t="shared" si="188"/>
        <v>42342.697210648148</v>
      </c>
      <c r="R4028" s="14" t="s">
        <v>8316</v>
      </c>
      <c r="S4028" t="s">
        <v>8317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2">
        <v>1487811600</v>
      </c>
      <c r="J4029" s="12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42768.97084490741</v>
      </c>
      <c r="P4029">
        <f t="shared" si="187"/>
        <v>2017</v>
      </c>
      <c r="Q4029" s="10">
        <f t="shared" si="188"/>
        <v>42789.041666666672</v>
      </c>
      <c r="R4029" s="14" t="s">
        <v>8316</v>
      </c>
      <c r="S4029" t="s">
        <v>8317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2">
        <v>1402007500</v>
      </c>
      <c r="J4030" s="12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41765.938657407409</v>
      </c>
      <c r="P4030">
        <f t="shared" si="187"/>
        <v>2014</v>
      </c>
      <c r="Q4030" s="10">
        <f t="shared" si="188"/>
        <v>41795.938657407409</v>
      </c>
      <c r="R4030" s="14" t="s">
        <v>8316</v>
      </c>
      <c r="S4030" t="s">
        <v>8317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1450053370</v>
      </c>
      <c r="J4031" s="12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42322.025115740747</v>
      </c>
      <c r="P4031">
        <f t="shared" si="187"/>
        <v>2015</v>
      </c>
      <c r="Q4031" s="10">
        <f t="shared" si="188"/>
        <v>42352.025115740747</v>
      </c>
      <c r="R4031" s="14" t="s">
        <v>8316</v>
      </c>
      <c r="S4031" t="s">
        <v>8317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2">
        <v>1454525340</v>
      </c>
      <c r="J4032" s="1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42374.655081018514</v>
      </c>
      <c r="P4032">
        <f t="shared" si="187"/>
        <v>2016</v>
      </c>
      <c r="Q4032" s="10">
        <f t="shared" si="188"/>
        <v>42403.784027777772</v>
      </c>
      <c r="R4032" s="14" t="s">
        <v>8316</v>
      </c>
      <c r="S4032" t="s">
        <v>8317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2">
        <v>1418914964</v>
      </c>
      <c r="J4033" s="12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41941.585231481484</v>
      </c>
      <c r="P4033">
        <f t="shared" si="187"/>
        <v>2014</v>
      </c>
      <c r="Q4033" s="10">
        <f t="shared" si="188"/>
        <v>41991.626898148148</v>
      </c>
      <c r="R4033" s="14" t="s">
        <v>8316</v>
      </c>
      <c r="S4033" t="s">
        <v>8317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2">
        <v>1450211116</v>
      </c>
      <c r="J4034" s="12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42293.809212962966</v>
      </c>
      <c r="P4034">
        <f t="shared" si="187"/>
        <v>2015</v>
      </c>
      <c r="Q4034" s="10">
        <f t="shared" si="188"/>
        <v>42353.85087962963</v>
      </c>
      <c r="R4034" s="14" t="s">
        <v>8316</v>
      </c>
      <c r="S4034" t="s">
        <v>8317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2">
        <v>1475398800</v>
      </c>
      <c r="J4035" s="12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(((J4035/60)/60)/24)+DATE(1970,1,1)</f>
        <v>42614.268796296295</v>
      </c>
      <c r="P4035">
        <f t="shared" ref="P4035:P4098" si="190">YEAR(O4035)</f>
        <v>2016</v>
      </c>
      <c r="Q4035" s="10">
        <f t="shared" ref="Q4035:Q4098" si="191">(((I4035/60)/60)/24)+DATE(1970,1,1)</f>
        <v>42645.375</v>
      </c>
      <c r="R4035" s="14" t="s">
        <v>8316</v>
      </c>
      <c r="S4035" t="s">
        <v>8317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2">
        <v>1428097450</v>
      </c>
      <c r="J4036" s="12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42067.947337962964</v>
      </c>
      <c r="P4036">
        <f t="shared" si="190"/>
        <v>2015</v>
      </c>
      <c r="Q4036" s="10">
        <f t="shared" si="191"/>
        <v>42097.905671296292</v>
      </c>
      <c r="R4036" s="14" t="s">
        <v>8316</v>
      </c>
      <c r="S4036" t="s">
        <v>8317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2">
        <v>1413925887</v>
      </c>
      <c r="J4037" s="12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41903.882951388885</v>
      </c>
      <c r="P4037">
        <f t="shared" si="190"/>
        <v>2014</v>
      </c>
      <c r="Q4037" s="10">
        <f t="shared" si="191"/>
        <v>41933.882951388885</v>
      </c>
      <c r="R4037" s="14" t="s">
        <v>8316</v>
      </c>
      <c r="S4037" t="s">
        <v>8317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2">
        <v>1404253800</v>
      </c>
      <c r="J4038" s="12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41804.937083333331</v>
      </c>
      <c r="P4038">
        <f t="shared" si="190"/>
        <v>2014</v>
      </c>
      <c r="Q4038" s="10">
        <f t="shared" si="191"/>
        <v>41821.9375</v>
      </c>
      <c r="R4038" s="14" t="s">
        <v>8316</v>
      </c>
      <c r="S4038" t="s">
        <v>8317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2">
        <v>1464099900</v>
      </c>
      <c r="J4039" s="12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42497.070775462969</v>
      </c>
      <c r="P4039">
        <f t="shared" si="190"/>
        <v>2016</v>
      </c>
      <c r="Q4039" s="10">
        <f t="shared" si="191"/>
        <v>42514.600694444445</v>
      </c>
      <c r="R4039" s="14" t="s">
        <v>8316</v>
      </c>
      <c r="S4039" t="s">
        <v>8317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2">
        <v>1413573010</v>
      </c>
      <c r="J4040" s="12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41869.798726851855</v>
      </c>
      <c r="P4040">
        <f t="shared" si="190"/>
        <v>2014</v>
      </c>
      <c r="Q4040" s="10">
        <f t="shared" si="191"/>
        <v>41929.798726851855</v>
      </c>
      <c r="R4040" s="14" t="s">
        <v>8316</v>
      </c>
      <c r="S4040" t="s">
        <v>8317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2">
        <v>1448949540</v>
      </c>
      <c r="J4041" s="12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42305.670914351853</v>
      </c>
      <c r="P4041">
        <f t="shared" si="190"/>
        <v>2015</v>
      </c>
      <c r="Q4041" s="10">
        <f t="shared" si="191"/>
        <v>42339.249305555553</v>
      </c>
      <c r="R4041" s="14" t="s">
        <v>8316</v>
      </c>
      <c r="S4041" t="s">
        <v>8317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2">
        <v>1437188400</v>
      </c>
      <c r="J4042" s="1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42144.231527777782</v>
      </c>
      <c r="P4042">
        <f t="shared" si="190"/>
        <v>2015</v>
      </c>
      <c r="Q4042" s="10">
        <f t="shared" si="191"/>
        <v>42203.125</v>
      </c>
      <c r="R4042" s="14" t="s">
        <v>8316</v>
      </c>
      <c r="S4042" t="s">
        <v>8317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2">
        <v>1473160954</v>
      </c>
      <c r="J4043" s="12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42559.474004629628</v>
      </c>
      <c r="P4043">
        <f t="shared" si="190"/>
        <v>2016</v>
      </c>
      <c r="Q4043" s="10">
        <f t="shared" si="191"/>
        <v>42619.474004629628</v>
      </c>
      <c r="R4043" s="14" t="s">
        <v>8316</v>
      </c>
      <c r="S4043" t="s">
        <v>8317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2">
        <v>1421781360</v>
      </c>
      <c r="J4044" s="12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41995.084074074075</v>
      </c>
      <c r="P4044">
        <f t="shared" si="190"/>
        <v>2014</v>
      </c>
      <c r="Q4044" s="10">
        <f t="shared" si="191"/>
        <v>42024.802777777775</v>
      </c>
      <c r="R4044" s="14" t="s">
        <v>8316</v>
      </c>
      <c r="S4044" t="s">
        <v>8317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2">
        <v>1416524325</v>
      </c>
      <c r="J4045" s="12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41948.957465277781</v>
      </c>
      <c r="P4045">
        <f t="shared" si="190"/>
        <v>2014</v>
      </c>
      <c r="Q4045" s="10">
        <f t="shared" si="191"/>
        <v>41963.957465277781</v>
      </c>
      <c r="R4045" s="14" t="s">
        <v>8316</v>
      </c>
      <c r="S4045" t="s">
        <v>8317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2">
        <v>1428642000</v>
      </c>
      <c r="J4046" s="12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42074.219699074078</v>
      </c>
      <c r="P4046">
        <f t="shared" si="190"/>
        <v>2015</v>
      </c>
      <c r="Q4046" s="10">
        <f t="shared" si="191"/>
        <v>42104.208333333328</v>
      </c>
      <c r="R4046" s="14" t="s">
        <v>8316</v>
      </c>
      <c r="S4046" t="s">
        <v>8317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2">
        <v>1408596589</v>
      </c>
      <c r="J4047" s="12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41842.201261574075</v>
      </c>
      <c r="P4047">
        <f t="shared" si="190"/>
        <v>2014</v>
      </c>
      <c r="Q4047" s="10">
        <f t="shared" si="191"/>
        <v>41872.201261574075</v>
      </c>
      <c r="R4047" s="14" t="s">
        <v>8316</v>
      </c>
      <c r="S4047" t="s">
        <v>8317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2">
        <v>1413992210</v>
      </c>
      <c r="J4048" s="12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41904.650578703702</v>
      </c>
      <c r="P4048">
        <f t="shared" si="190"/>
        <v>2014</v>
      </c>
      <c r="Q4048" s="10">
        <f t="shared" si="191"/>
        <v>41934.650578703702</v>
      </c>
      <c r="R4048" s="14" t="s">
        <v>8316</v>
      </c>
      <c r="S4048" t="s">
        <v>8317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2">
        <v>1420938000</v>
      </c>
      <c r="J4049" s="12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41991.022488425922</v>
      </c>
      <c r="P4049">
        <f t="shared" si="190"/>
        <v>2014</v>
      </c>
      <c r="Q4049" s="10">
        <f t="shared" si="191"/>
        <v>42015.041666666672</v>
      </c>
      <c r="R4049" s="14" t="s">
        <v>8316</v>
      </c>
      <c r="S4049" t="s">
        <v>8317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2">
        <v>1460373187</v>
      </c>
      <c r="J4050" s="12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42436.509108796294</v>
      </c>
      <c r="P4050">
        <f t="shared" si="190"/>
        <v>2016</v>
      </c>
      <c r="Q4050" s="10">
        <f t="shared" si="191"/>
        <v>42471.467442129629</v>
      </c>
      <c r="R4050" s="14" t="s">
        <v>8316</v>
      </c>
      <c r="S4050" t="s">
        <v>8317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2">
        <v>1436914815</v>
      </c>
      <c r="J4051" s="12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42169.958506944444</v>
      </c>
      <c r="P4051">
        <f t="shared" si="190"/>
        <v>2015</v>
      </c>
      <c r="Q4051" s="10">
        <f t="shared" si="191"/>
        <v>42199.958506944444</v>
      </c>
      <c r="R4051" s="14" t="s">
        <v>8316</v>
      </c>
      <c r="S4051" t="s">
        <v>8317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2">
        <v>1414077391</v>
      </c>
      <c r="J4052" s="1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41905.636469907404</v>
      </c>
      <c r="P4052">
        <f t="shared" si="190"/>
        <v>2014</v>
      </c>
      <c r="Q4052" s="10">
        <f t="shared" si="191"/>
        <v>41935.636469907404</v>
      </c>
      <c r="R4052" s="14" t="s">
        <v>8316</v>
      </c>
      <c r="S4052" t="s">
        <v>8317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1399618380</v>
      </c>
      <c r="J4053" s="12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41761.810150462967</v>
      </c>
      <c r="P4053">
        <f t="shared" si="190"/>
        <v>2014</v>
      </c>
      <c r="Q4053" s="10">
        <f t="shared" si="191"/>
        <v>41768.286805555559</v>
      </c>
      <c r="R4053" s="14" t="s">
        <v>8316</v>
      </c>
      <c r="S4053" t="s">
        <v>8317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2">
        <v>1413234316</v>
      </c>
      <c r="J4054" s="12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41865.878657407404</v>
      </c>
      <c r="P4054">
        <f t="shared" si="190"/>
        <v>2014</v>
      </c>
      <c r="Q4054" s="10">
        <f t="shared" si="191"/>
        <v>41925.878657407404</v>
      </c>
      <c r="R4054" s="14" t="s">
        <v>8316</v>
      </c>
      <c r="S4054" t="s">
        <v>8317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2">
        <v>1416081600</v>
      </c>
      <c r="J4055" s="12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41928.690138888887</v>
      </c>
      <c r="P4055">
        <f t="shared" si="190"/>
        <v>2014</v>
      </c>
      <c r="Q4055" s="10">
        <f t="shared" si="191"/>
        <v>41958.833333333328</v>
      </c>
      <c r="R4055" s="14" t="s">
        <v>8316</v>
      </c>
      <c r="S4055" t="s">
        <v>8317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2">
        <v>1475294400</v>
      </c>
      <c r="J4056" s="12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42613.841261574074</v>
      </c>
      <c r="P4056">
        <f t="shared" si="190"/>
        <v>2016</v>
      </c>
      <c r="Q4056" s="10">
        <f t="shared" si="191"/>
        <v>42644.166666666672</v>
      </c>
      <c r="R4056" s="14" t="s">
        <v>8316</v>
      </c>
      <c r="S4056" t="s">
        <v>8317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2">
        <v>1403192031</v>
      </c>
      <c r="J4057" s="12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41779.648506944446</v>
      </c>
      <c r="P4057">
        <f t="shared" si="190"/>
        <v>2014</v>
      </c>
      <c r="Q4057" s="10">
        <f t="shared" si="191"/>
        <v>41809.648506944446</v>
      </c>
      <c r="R4057" s="14" t="s">
        <v>8316</v>
      </c>
      <c r="S4057" t="s">
        <v>8317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2">
        <v>1467575940</v>
      </c>
      <c r="J4058" s="12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42534.933321759265</v>
      </c>
      <c r="P4058">
        <f t="shared" si="190"/>
        <v>2016</v>
      </c>
      <c r="Q4058" s="10">
        <f t="shared" si="191"/>
        <v>42554.832638888889</v>
      </c>
      <c r="R4058" s="14" t="s">
        <v>8316</v>
      </c>
      <c r="S4058" t="s">
        <v>8317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2">
        <v>1448492400</v>
      </c>
      <c r="J4059" s="12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42310.968518518523</v>
      </c>
      <c r="P4059">
        <f t="shared" si="190"/>
        <v>2015</v>
      </c>
      <c r="Q4059" s="10">
        <f t="shared" si="191"/>
        <v>42333.958333333328</v>
      </c>
      <c r="R4059" s="14" t="s">
        <v>8316</v>
      </c>
      <c r="S4059" t="s">
        <v>8317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2">
        <v>1459483140</v>
      </c>
      <c r="J4060" s="12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42446.060694444444</v>
      </c>
      <c r="P4060">
        <f t="shared" si="190"/>
        <v>2016</v>
      </c>
      <c r="Q4060" s="10">
        <f t="shared" si="191"/>
        <v>42461.165972222225</v>
      </c>
      <c r="R4060" s="14" t="s">
        <v>8316</v>
      </c>
      <c r="S4060" t="s">
        <v>8317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2">
        <v>1410836400</v>
      </c>
      <c r="J4061" s="12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41866.640648148146</v>
      </c>
      <c r="P4061">
        <f t="shared" si="190"/>
        <v>2014</v>
      </c>
      <c r="Q4061" s="10">
        <f t="shared" si="191"/>
        <v>41898.125</v>
      </c>
      <c r="R4061" s="14" t="s">
        <v>8316</v>
      </c>
      <c r="S4061" t="s">
        <v>8317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2">
        <v>1403539200</v>
      </c>
      <c r="J4062" s="1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41779.695092592592</v>
      </c>
      <c r="P4062">
        <f t="shared" si="190"/>
        <v>2014</v>
      </c>
      <c r="Q4062" s="10">
        <f t="shared" si="191"/>
        <v>41813.666666666664</v>
      </c>
      <c r="R4062" s="14" t="s">
        <v>8316</v>
      </c>
      <c r="S4062" t="s">
        <v>8317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2">
        <v>1461205423</v>
      </c>
      <c r="J4063" s="12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42421.141469907408</v>
      </c>
      <c r="P4063">
        <f t="shared" si="190"/>
        <v>2016</v>
      </c>
      <c r="Q4063" s="10">
        <f t="shared" si="191"/>
        <v>42481.099803240737</v>
      </c>
      <c r="R4063" s="14" t="s">
        <v>8316</v>
      </c>
      <c r="S4063" t="s">
        <v>8317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2">
        <v>1467481468</v>
      </c>
      <c r="J4064" s="12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42523.739212962959</v>
      </c>
      <c r="P4064">
        <f t="shared" si="190"/>
        <v>2016</v>
      </c>
      <c r="Q4064" s="10">
        <f t="shared" si="191"/>
        <v>42553.739212962959</v>
      </c>
      <c r="R4064" s="14" t="s">
        <v>8316</v>
      </c>
      <c r="S4064" t="s">
        <v>8317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2">
        <v>1403886084</v>
      </c>
      <c r="J4065" s="12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41787.681527777779</v>
      </c>
      <c r="P4065">
        <f t="shared" si="190"/>
        <v>2014</v>
      </c>
      <c r="Q4065" s="10">
        <f t="shared" si="191"/>
        <v>41817.681527777779</v>
      </c>
      <c r="R4065" s="14" t="s">
        <v>8316</v>
      </c>
      <c r="S4065" t="s">
        <v>8317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2">
        <v>1430316426</v>
      </c>
      <c r="J4066" s="12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42093.588263888887</v>
      </c>
      <c r="P4066">
        <f t="shared" si="190"/>
        <v>2015</v>
      </c>
      <c r="Q4066" s="10">
        <f t="shared" si="191"/>
        <v>42123.588263888887</v>
      </c>
      <c r="R4066" s="14" t="s">
        <v>8316</v>
      </c>
      <c r="S4066" t="s">
        <v>8317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2">
        <v>1407883811</v>
      </c>
      <c r="J4067" s="12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41833.951516203706</v>
      </c>
      <c r="P4067">
        <f t="shared" si="190"/>
        <v>2014</v>
      </c>
      <c r="Q4067" s="10">
        <f t="shared" si="191"/>
        <v>41863.951516203706</v>
      </c>
      <c r="R4067" s="14" t="s">
        <v>8316</v>
      </c>
      <c r="S4067" t="s">
        <v>8317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2">
        <v>1463619388</v>
      </c>
      <c r="J4068" s="12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42479.039212962962</v>
      </c>
      <c r="P4068">
        <f t="shared" si="190"/>
        <v>2016</v>
      </c>
      <c r="Q4068" s="10">
        <f t="shared" si="191"/>
        <v>42509.039212962962</v>
      </c>
      <c r="R4068" s="14" t="s">
        <v>8316</v>
      </c>
      <c r="S4068" t="s">
        <v>8317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2">
        <v>1443408550</v>
      </c>
      <c r="J4069" s="12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42235.117476851854</v>
      </c>
      <c r="P4069">
        <f t="shared" si="190"/>
        <v>2015</v>
      </c>
      <c r="Q4069" s="10">
        <f t="shared" si="191"/>
        <v>42275.117476851854</v>
      </c>
      <c r="R4069" s="14" t="s">
        <v>8316</v>
      </c>
      <c r="S4069" t="s">
        <v>8317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2">
        <v>1484348700</v>
      </c>
      <c r="J4070" s="12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42718.963599537034</v>
      </c>
      <c r="P4070">
        <f t="shared" si="190"/>
        <v>2016</v>
      </c>
      <c r="Q4070" s="10">
        <f t="shared" si="191"/>
        <v>42748.961805555555</v>
      </c>
      <c r="R4070" s="14" t="s">
        <v>8316</v>
      </c>
      <c r="S4070" t="s">
        <v>8317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2">
        <v>1425124800</v>
      </c>
      <c r="J4071" s="12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42022.661527777775</v>
      </c>
      <c r="P4071">
        <f t="shared" si="190"/>
        <v>2015</v>
      </c>
      <c r="Q4071" s="10">
        <f t="shared" si="191"/>
        <v>42063.5</v>
      </c>
      <c r="R4071" s="14" t="s">
        <v>8316</v>
      </c>
      <c r="S4071" t="s">
        <v>8317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2">
        <v>1425178800</v>
      </c>
      <c r="J4072" s="1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42031.666898148149</v>
      </c>
      <c r="P4072">
        <f t="shared" si="190"/>
        <v>2015</v>
      </c>
      <c r="Q4072" s="10">
        <f t="shared" si="191"/>
        <v>42064.125</v>
      </c>
      <c r="R4072" s="14" t="s">
        <v>8316</v>
      </c>
      <c r="S4072" t="s">
        <v>8317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2">
        <v>1482779931</v>
      </c>
      <c r="J4073" s="12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42700.804756944446</v>
      </c>
      <c r="P4073">
        <f t="shared" si="190"/>
        <v>2016</v>
      </c>
      <c r="Q4073" s="10">
        <f t="shared" si="191"/>
        <v>42730.804756944446</v>
      </c>
      <c r="R4073" s="14" t="s">
        <v>8316</v>
      </c>
      <c r="S4073" t="s">
        <v>8317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2">
        <v>1408646111</v>
      </c>
      <c r="J4074" s="12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41812.77443287037</v>
      </c>
      <c r="P4074">
        <f t="shared" si="190"/>
        <v>2014</v>
      </c>
      <c r="Q4074" s="10">
        <f t="shared" si="191"/>
        <v>41872.77443287037</v>
      </c>
      <c r="R4074" s="14" t="s">
        <v>8316</v>
      </c>
      <c r="S4074" t="s">
        <v>8317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2">
        <v>1431144000</v>
      </c>
      <c r="J4075" s="12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42078.34520833334</v>
      </c>
      <c r="P4075">
        <f t="shared" si="190"/>
        <v>2015</v>
      </c>
      <c r="Q4075" s="10">
        <f t="shared" si="191"/>
        <v>42133.166666666672</v>
      </c>
      <c r="R4075" s="14" t="s">
        <v>8316</v>
      </c>
      <c r="S4075" t="s">
        <v>8317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2">
        <v>1446732975</v>
      </c>
      <c r="J4076" s="12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42283.552951388891</v>
      </c>
      <c r="P4076">
        <f t="shared" si="190"/>
        <v>2015</v>
      </c>
      <c r="Q4076" s="10">
        <f t="shared" si="191"/>
        <v>42313.594618055555</v>
      </c>
      <c r="R4076" s="14" t="s">
        <v>8316</v>
      </c>
      <c r="S4076" t="s">
        <v>8317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2">
        <v>1404149280</v>
      </c>
      <c r="J4077" s="12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41779.045937499999</v>
      </c>
      <c r="P4077">
        <f t="shared" si="190"/>
        <v>2014</v>
      </c>
      <c r="Q4077" s="10">
        <f t="shared" si="191"/>
        <v>41820.727777777778</v>
      </c>
      <c r="R4077" s="14" t="s">
        <v>8316</v>
      </c>
      <c r="S4077" t="s">
        <v>8317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2">
        <v>1413921060</v>
      </c>
      <c r="J4078" s="12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41905.795706018522</v>
      </c>
      <c r="P4078">
        <f t="shared" si="190"/>
        <v>2014</v>
      </c>
      <c r="Q4078" s="10">
        <f t="shared" si="191"/>
        <v>41933.82708333333</v>
      </c>
      <c r="R4078" s="14" t="s">
        <v>8316</v>
      </c>
      <c r="S4078" t="s">
        <v>8317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2">
        <v>1482339794</v>
      </c>
      <c r="J4079" s="12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42695.7105787037</v>
      </c>
      <c r="P4079">
        <f t="shared" si="190"/>
        <v>2016</v>
      </c>
      <c r="Q4079" s="10">
        <f t="shared" si="191"/>
        <v>42725.7105787037</v>
      </c>
      <c r="R4079" s="14" t="s">
        <v>8316</v>
      </c>
      <c r="S4079" t="s">
        <v>8317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1485543242</v>
      </c>
      <c r="J4080" s="12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42732.787523148145</v>
      </c>
      <c r="P4080">
        <f t="shared" si="190"/>
        <v>2016</v>
      </c>
      <c r="Q4080" s="10">
        <f t="shared" si="191"/>
        <v>42762.787523148145</v>
      </c>
      <c r="R4080" s="14" t="s">
        <v>8316</v>
      </c>
      <c r="S4080" t="s">
        <v>8317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2">
        <v>1466375521</v>
      </c>
      <c r="J4081" s="12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42510.938900462963</v>
      </c>
      <c r="P4081">
        <f t="shared" si="190"/>
        <v>2016</v>
      </c>
      <c r="Q4081" s="10">
        <f t="shared" si="191"/>
        <v>42540.938900462963</v>
      </c>
      <c r="R4081" s="14" t="s">
        <v>8316</v>
      </c>
      <c r="S4081" t="s">
        <v>8317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1465930440</v>
      </c>
      <c r="J4082" s="1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42511.698101851856</v>
      </c>
      <c r="P4082">
        <f t="shared" si="190"/>
        <v>2016</v>
      </c>
      <c r="Q4082" s="10">
        <f t="shared" si="191"/>
        <v>42535.787500000006</v>
      </c>
      <c r="R4082" s="14" t="s">
        <v>8316</v>
      </c>
      <c r="S4082" t="s">
        <v>8317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2">
        <v>1425819425</v>
      </c>
      <c r="J4083" s="12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42041.581307870365</v>
      </c>
      <c r="P4083">
        <f t="shared" si="190"/>
        <v>2015</v>
      </c>
      <c r="Q4083" s="10">
        <f t="shared" si="191"/>
        <v>42071.539641203708</v>
      </c>
      <c r="R4083" s="14" t="s">
        <v>8316</v>
      </c>
      <c r="S4083" t="s">
        <v>8317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2">
        <v>1447542000</v>
      </c>
      <c r="J4084" s="12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42307.189270833333</v>
      </c>
      <c r="P4084">
        <f t="shared" si="190"/>
        <v>2015</v>
      </c>
      <c r="Q4084" s="10">
        <f t="shared" si="191"/>
        <v>42322.958333333328</v>
      </c>
      <c r="R4084" s="14" t="s">
        <v>8316</v>
      </c>
      <c r="S4084" t="s">
        <v>8317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2">
        <v>1452795416</v>
      </c>
      <c r="J4085" s="12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42353.761759259258</v>
      </c>
      <c r="P4085">
        <f t="shared" si="190"/>
        <v>2015</v>
      </c>
      <c r="Q4085" s="10">
        <f t="shared" si="191"/>
        <v>42383.761759259258</v>
      </c>
      <c r="R4085" s="14" t="s">
        <v>8316</v>
      </c>
      <c r="S4085" t="s">
        <v>8317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2">
        <v>1476008906</v>
      </c>
      <c r="J4086" s="12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42622.436412037037</v>
      </c>
      <c r="P4086">
        <f t="shared" si="190"/>
        <v>2016</v>
      </c>
      <c r="Q4086" s="10">
        <f t="shared" si="191"/>
        <v>42652.436412037037</v>
      </c>
      <c r="R4086" s="14" t="s">
        <v>8316</v>
      </c>
      <c r="S4086" t="s">
        <v>8317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2">
        <v>1427169540</v>
      </c>
      <c r="J4087" s="12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42058.603877314818</v>
      </c>
      <c r="P4087">
        <f t="shared" si="190"/>
        <v>2015</v>
      </c>
      <c r="Q4087" s="10">
        <f t="shared" si="191"/>
        <v>42087.165972222225</v>
      </c>
      <c r="R4087" s="14" t="s">
        <v>8316</v>
      </c>
      <c r="S4087" t="s">
        <v>8317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2">
        <v>1448078400</v>
      </c>
      <c r="J4088" s="12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42304.940960648149</v>
      </c>
      <c r="P4088">
        <f t="shared" si="190"/>
        <v>2015</v>
      </c>
      <c r="Q4088" s="10">
        <f t="shared" si="191"/>
        <v>42329.166666666672</v>
      </c>
      <c r="R4088" s="14" t="s">
        <v>8316</v>
      </c>
      <c r="S4088" t="s">
        <v>8317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1468777786</v>
      </c>
      <c r="J4089" s="12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42538.742893518516</v>
      </c>
      <c r="P4089">
        <f t="shared" si="190"/>
        <v>2016</v>
      </c>
      <c r="Q4089" s="10">
        <f t="shared" si="191"/>
        <v>42568.742893518516</v>
      </c>
      <c r="R4089" s="14" t="s">
        <v>8316</v>
      </c>
      <c r="S4089" t="s">
        <v>8317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2">
        <v>1421403960</v>
      </c>
      <c r="J4090" s="12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41990.612546296295</v>
      </c>
      <c r="P4090">
        <f t="shared" si="190"/>
        <v>2014</v>
      </c>
      <c r="Q4090" s="10">
        <f t="shared" si="191"/>
        <v>42020.434722222228</v>
      </c>
      <c r="R4090" s="14" t="s">
        <v>8316</v>
      </c>
      <c r="S4090" t="s">
        <v>8317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2">
        <v>1433093700</v>
      </c>
      <c r="J4091" s="12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42122.732499999998</v>
      </c>
      <c r="P4091">
        <f t="shared" si="190"/>
        <v>2015</v>
      </c>
      <c r="Q4091" s="10">
        <f t="shared" si="191"/>
        <v>42155.732638888891</v>
      </c>
      <c r="R4091" s="14" t="s">
        <v>8316</v>
      </c>
      <c r="S4091" t="s">
        <v>8317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2">
        <v>1438959600</v>
      </c>
      <c r="J4092" s="1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42209.67288194444</v>
      </c>
      <c r="P4092">
        <f t="shared" si="190"/>
        <v>2015</v>
      </c>
      <c r="Q4092" s="10">
        <f t="shared" si="191"/>
        <v>42223.625</v>
      </c>
      <c r="R4092" s="14" t="s">
        <v>8316</v>
      </c>
      <c r="S4092" t="s">
        <v>8317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2">
        <v>1421410151</v>
      </c>
      <c r="J4093" s="12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41990.506377314814</v>
      </c>
      <c r="P4093">
        <f t="shared" si="190"/>
        <v>2014</v>
      </c>
      <c r="Q4093" s="10">
        <f t="shared" si="191"/>
        <v>42020.506377314814</v>
      </c>
      <c r="R4093" s="14" t="s">
        <v>8316</v>
      </c>
      <c r="S4093" t="s">
        <v>8317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2">
        <v>1428205247</v>
      </c>
      <c r="J4094" s="12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42039.194988425923</v>
      </c>
      <c r="P4094">
        <f t="shared" si="190"/>
        <v>2015</v>
      </c>
      <c r="Q4094" s="10">
        <f t="shared" si="191"/>
        <v>42099.153321759266</v>
      </c>
      <c r="R4094" s="14" t="s">
        <v>8316</v>
      </c>
      <c r="S4094" t="s">
        <v>8317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2">
        <v>1440272093</v>
      </c>
      <c r="J4095" s="12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42178.815891203703</v>
      </c>
      <c r="P4095">
        <f t="shared" si="190"/>
        <v>2015</v>
      </c>
      <c r="Q4095" s="10">
        <f t="shared" si="191"/>
        <v>42238.815891203703</v>
      </c>
      <c r="R4095" s="14" t="s">
        <v>8316</v>
      </c>
      <c r="S4095" t="s">
        <v>8317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2">
        <v>1413953940</v>
      </c>
      <c r="J4096" s="12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41890.086805555555</v>
      </c>
      <c r="P4096">
        <f t="shared" si="190"/>
        <v>2014</v>
      </c>
      <c r="Q4096" s="10">
        <f t="shared" si="191"/>
        <v>41934.207638888889</v>
      </c>
      <c r="R4096" s="14" t="s">
        <v>8316</v>
      </c>
      <c r="S4096" t="s">
        <v>8317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2">
        <v>1482108350</v>
      </c>
      <c r="J4097" s="12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42693.031828703708</v>
      </c>
      <c r="P4097">
        <f t="shared" si="190"/>
        <v>2016</v>
      </c>
      <c r="Q4097" s="10">
        <f t="shared" si="191"/>
        <v>42723.031828703708</v>
      </c>
      <c r="R4097" s="14" t="s">
        <v>8316</v>
      </c>
      <c r="S4097" t="s">
        <v>8317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2">
        <v>1488271860</v>
      </c>
      <c r="J4098" s="12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42750.530312499999</v>
      </c>
      <c r="P4098">
        <f t="shared" si="190"/>
        <v>2017</v>
      </c>
      <c r="Q4098" s="10">
        <f t="shared" si="191"/>
        <v>42794.368749999994</v>
      </c>
      <c r="R4098" s="14" t="s">
        <v>8316</v>
      </c>
      <c r="S4098" t="s">
        <v>8317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2">
        <v>1454284500</v>
      </c>
      <c r="J4099" s="12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(((J4099/60)/60)/24)+DATE(1970,1,1)</f>
        <v>42344.824502314819</v>
      </c>
      <c r="P4099">
        <f t="shared" ref="P4099:P4115" si="193">YEAR(O4099)</f>
        <v>2015</v>
      </c>
      <c r="Q4099" s="10">
        <f t="shared" ref="Q4099:Q4115" si="194">(((I4099/60)/60)/24)+DATE(1970,1,1)</f>
        <v>42400.996527777781</v>
      </c>
      <c r="R4099" s="14" t="s">
        <v>8316</v>
      </c>
      <c r="S4099" t="s">
        <v>8317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2">
        <v>1465060797</v>
      </c>
      <c r="J4100" s="12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42495.722187499996</v>
      </c>
      <c r="P4100">
        <f t="shared" si="193"/>
        <v>2016</v>
      </c>
      <c r="Q4100" s="10">
        <f t="shared" si="194"/>
        <v>42525.722187499996</v>
      </c>
      <c r="R4100" s="14" t="s">
        <v>8316</v>
      </c>
      <c r="S4100" t="s">
        <v>8317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2">
        <v>1472847873</v>
      </c>
      <c r="J4101" s="12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42570.850381944445</v>
      </c>
      <c r="P4101">
        <f t="shared" si="193"/>
        <v>2016</v>
      </c>
      <c r="Q4101" s="10">
        <f t="shared" si="194"/>
        <v>42615.850381944445</v>
      </c>
      <c r="R4101" s="14" t="s">
        <v>8316</v>
      </c>
      <c r="S4101" t="s">
        <v>8317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1414205990</v>
      </c>
      <c r="J4102" s="1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41927.124884259261</v>
      </c>
      <c r="P4102">
        <f t="shared" si="193"/>
        <v>2014</v>
      </c>
      <c r="Q4102" s="10">
        <f t="shared" si="194"/>
        <v>41937.124884259261</v>
      </c>
      <c r="R4102" s="14" t="s">
        <v>8316</v>
      </c>
      <c r="S4102" t="s">
        <v>8317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1485380482</v>
      </c>
      <c r="J4103" s="12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42730.903726851851</v>
      </c>
      <c r="P4103">
        <f t="shared" si="193"/>
        <v>2016</v>
      </c>
      <c r="Q4103" s="10">
        <f t="shared" si="194"/>
        <v>42760.903726851851</v>
      </c>
      <c r="R4103" s="14" t="s">
        <v>8316</v>
      </c>
      <c r="S4103" t="s">
        <v>8317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2">
        <v>1463343673</v>
      </c>
      <c r="J4104" s="12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42475.848067129627</v>
      </c>
      <c r="P4104">
        <f t="shared" si="193"/>
        <v>2016</v>
      </c>
      <c r="Q4104" s="10">
        <f t="shared" si="194"/>
        <v>42505.848067129627</v>
      </c>
      <c r="R4104" s="14" t="s">
        <v>8316</v>
      </c>
      <c r="S4104" t="s">
        <v>8317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2">
        <v>1440613920</v>
      </c>
      <c r="J4105" s="12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42188.83293981482</v>
      </c>
      <c r="P4105">
        <f t="shared" si="193"/>
        <v>2015</v>
      </c>
      <c r="Q4105" s="10">
        <f t="shared" si="194"/>
        <v>42242.772222222222</v>
      </c>
      <c r="R4105" s="14" t="s">
        <v>8316</v>
      </c>
      <c r="S4105" t="s">
        <v>8317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2">
        <v>1477550434</v>
      </c>
      <c r="J4106" s="12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42640.278171296297</v>
      </c>
      <c r="P4106">
        <f t="shared" si="193"/>
        <v>2016</v>
      </c>
      <c r="Q4106" s="10">
        <f t="shared" si="194"/>
        <v>42670.278171296297</v>
      </c>
      <c r="R4106" s="14" t="s">
        <v>8316</v>
      </c>
      <c r="S4106" t="s">
        <v>8317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2">
        <v>1482711309</v>
      </c>
      <c r="J4107" s="12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42697.010520833333</v>
      </c>
      <c r="P4107">
        <f t="shared" si="193"/>
        <v>2016</v>
      </c>
      <c r="Q4107" s="10">
        <f t="shared" si="194"/>
        <v>42730.010520833333</v>
      </c>
      <c r="R4107" s="14" t="s">
        <v>8316</v>
      </c>
      <c r="S4107" t="s">
        <v>8317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2">
        <v>1427936400</v>
      </c>
      <c r="J4108" s="12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42053.049375000002</v>
      </c>
      <c r="P4108">
        <f t="shared" si="193"/>
        <v>2015</v>
      </c>
      <c r="Q4108" s="10">
        <f t="shared" si="194"/>
        <v>42096.041666666672</v>
      </c>
      <c r="R4108" s="14" t="s">
        <v>8316</v>
      </c>
      <c r="S4108" t="s">
        <v>8317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2">
        <v>1411596001</v>
      </c>
      <c r="J4109" s="12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41883.916678240741</v>
      </c>
      <c r="P4109">
        <f t="shared" si="193"/>
        <v>2014</v>
      </c>
      <c r="Q4109" s="10">
        <f t="shared" si="194"/>
        <v>41906.916678240741</v>
      </c>
      <c r="R4109" s="14" t="s">
        <v>8316</v>
      </c>
      <c r="S4109" t="s">
        <v>8317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2">
        <v>1488517200</v>
      </c>
      <c r="J4110" s="12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42767.031678240746</v>
      </c>
      <c r="P4110">
        <f t="shared" si="193"/>
        <v>2017</v>
      </c>
      <c r="Q4110" s="10">
        <f t="shared" si="194"/>
        <v>42797.208333333328</v>
      </c>
      <c r="R4110" s="14" t="s">
        <v>8316</v>
      </c>
      <c r="S4110" t="s">
        <v>8317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2">
        <v>1448805404</v>
      </c>
      <c r="J4111" s="12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42307.539398148147</v>
      </c>
      <c r="P4111">
        <f t="shared" si="193"/>
        <v>2015</v>
      </c>
      <c r="Q4111" s="10">
        <f t="shared" si="194"/>
        <v>42337.581064814818</v>
      </c>
      <c r="R4111" s="14" t="s">
        <v>8316</v>
      </c>
      <c r="S4111" t="s">
        <v>8317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2">
        <v>1469113351</v>
      </c>
      <c r="J4112" s="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42512.626747685179</v>
      </c>
      <c r="P4112">
        <f t="shared" si="193"/>
        <v>2016</v>
      </c>
      <c r="Q4112" s="10">
        <f t="shared" si="194"/>
        <v>42572.626747685179</v>
      </c>
      <c r="R4112" s="14" t="s">
        <v>8316</v>
      </c>
      <c r="S4112" t="s">
        <v>8317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2">
        <v>1424747740</v>
      </c>
      <c r="J4113" s="12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42029.135879629626</v>
      </c>
      <c r="P4113">
        <f t="shared" si="193"/>
        <v>2015</v>
      </c>
      <c r="Q4113" s="10">
        <f t="shared" si="194"/>
        <v>42059.135879629626</v>
      </c>
      <c r="R4113" s="14" t="s">
        <v>8316</v>
      </c>
      <c r="S4113" t="s">
        <v>8317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2">
        <v>1456617600</v>
      </c>
      <c r="J4114" s="12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42400.946597222224</v>
      </c>
      <c r="P4114">
        <f t="shared" si="193"/>
        <v>2016</v>
      </c>
      <c r="Q4114" s="10">
        <f t="shared" si="194"/>
        <v>42428</v>
      </c>
      <c r="R4114" s="14" t="s">
        <v>8316</v>
      </c>
      <c r="S4114" t="s">
        <v>8317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2">
        <v>1452234840</v>
      </c>
      <c r="J4115" s="12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42358.573182870372</v>
      </c>
      <c r="P4115">
        <f t="shared" si="193"/>
        <v>2015</v>
      </c>
      <c r="Q4115" s="10">
        <f t="shared" si="194"/>
        <v>42377.273611111115</v>
      </c>
      <c r="R4115" s="14" t="s">
        <v>8316</v>
      </c>
      <c r="S4115" t="s">
        <v>8317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Based on Launc</vt:lpstr>
      <vt:lpstr>Outcome based on Goal</vt:lpstr>
      <vt:lpstr>Outcomes Based on Goals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Rabia zia</cp:lastModifiedBy>
  <dcterms:created xsi:type="dcterms:W3CDTF">2017-04-20T15:17:24Z</dcterms:created>
  <dcterms:modified xsi:type="dcterms:W3CDTF">2020-06-29T03:34:17Z</dcterms:modified>
</cp:coreProperties>
</file>